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150" yWindow="3780" windowWidth="24120" windowHeight="5760" tabRatio="956" firstSheet="20" activeTab="21"/>
  </bookViews>
  <sheets>
    <sheet name="Contents" sheetId="15" r:id="rId1"/>
    <sheet name="Preface" sheetId="18" r:id="rId2"/>
    <sheet name="Gazprom globaly" sheetId="16" r:id="rId3"/>
    <sheet name="Macroeconomics" sheetId="12" r:id="rId4"/>
    <sheet name="Indicators" sheetId="17" r:id="rId5"/>
    <sheet name="Reserves classification" sheetId="19" r:id="rId6"/>
    <sheet name="Total reserves" sheetId="1" r:id="rId7"/>
    <sheet name="Subsidiaries' reserves" sheetId="2" r:id="rId8"/>
    <sheet name="Reserves set out by regions" sheetId="3" r:id="rId9"/>
    <sheet name="Change in reserves" sheetId="4" r:id="rId10"/>
    <sheet name="Licenses" sheetId="50" r:id="rId11"/>
    <sheet name="Total production" sheetId="24" r:id="rId12"/>
    <sheet name="Gas production (Q)" sheetId="25" r:id="rId13"/>
    <sheet name="Liquid hydrocarbons prod (Q)" sheetId="26" r:id="rId14"/>
    <sheet name="Production set out by regions" sheetId="14" r:id="rId15"/>
    <sheet name="Exploration and drilling" sheetId="117" r:id="rId16"/>
    <sheet name="Foreighn projects" sheetId="110" r:id="rId17"/>
    <sheet name="Exploration and drilling abroad" sheetId="5" r:id="rId18"/>
    <sheet name="Russian projects" sheetId="111" r:id="rId19"/>
    <sheet name="Transportation" sheetId="8" r:id="rId20"/>
    <sheet name="Transportation projects" sheetId="112" r:id="rId21"/>
    <sheet name="UGSF" sheetId="9" r:id="rId22"/>
    <sheet name="Refining" sheetId="75" r:id="rId23"/>
    <sheet name="Refining - subsidiaries" sheetId="79" r:id="rId24"/>
    <sheet name="Refineries, processing plants" sheetId="113" r:id="rId25"/>
    <sheet name="Electric power" sheetId="83" r:id="rId26"/>
    <sheet name="Gas sales" sheetId="87" r:id="rId27"/>
    <sheet name="Gas market in Russia" sheetId="95" r:id="rId28"/>
    <sheet name="Sales of liquid hydrocarbons" sheetId="93" r:id="rId29"/>
    <sheet name="Other sales (electr., transp.)" sheetId="102" r:id="rId30"/>
    <sheet name="Ecology" sheetId="105" r:id="rId31"/>
    <sheet name="Personnel" sheetId="107" r:id="rId32"/>
    <sheet name="Convertion table" sheetId="114" r:id="rId33"/>
    <sheet name="Glossary" sheetId="115" r:id="rId34"/>
  </sheets>
  <definedNames>
    <definedName name="_Toc166922594" localSheetId="31">Personnel!$A$1</definedName>
    <definedName name="_Toc260216930" localSheetId="32">'Convertion table'!$A$1</definedName>
    <definedName name="_Toc260216931" localSheetId="33">Glossary!$A$1</definedName>
    <definedName name="_Toc261606054" localSheetId="2">'Gazprom globaly'!$A$1</definedName>
    <definedName name="_Toc261606055" localSheetId="3">Macroeconomics!$A$2</definedName>
    <definedName name="_Toc261606056" localSheetId="4">Indicators!$A$1</definedName>
    <definedName name="_Toc261618112" localSheetId="4">Indicators!$A$1</definedName>
    <definedName name="_Toc261618113" localSheetId="5">'Reserves classification'!$A$1</definedName>
    <definedName name="_Toc262475146" localSheetId="10">Licenses!$A$1</definedName>
    <definedName name="_Toc262475148" localSheetId="15">'Exploration and drilling'!$A$1</definedName>
    <definedName name="_Toc262475148" localSheetId="17">'Exploration and drilling abroad'!#REF!</definedName>
    <definedName name="_Toc262475151" localSheetId="19">Transportation!$A$1</definedName>
    <definedName name="_Toc262475153" localSheetId="21">UGSF!$A$1</definedName>
    <definedName name="_Toc262475155" localSheetId="22">Refining!$A$1</definedName>
    <definedName name="_Toc262475156" localSheetId="25">'Electric power'!$A$1</definedName>
    <definedName name="_Toc262475157" localSheetId="26">'Gas sales'!$A$1</definedName>
    <definedName name="_Toc262475158" localSheetId="27">'Gas market in Russia'!$A$29</definedName>
    <definedName name="_Toc262475159" localSheetId="28">'Sales of liquid hydrocarbons'!$A$1</definedName>
    <definedName name="_Toc262475160" localSheetId="29">'Other sales (electr., transp.)'!$A$1</definedName>
    <definedName name="_Toc262475161" localSheetId="30">Ecology!$A$1</definedName>
    <definedName name="_Toc262629692" localSheetId="11">'Total production'!#REF!</definedName>
    <definedName name="_Toc262629694" localSheetId="16">'Foreighn projects'!$A$1</definedName>
    <definedName name="_Toc263428332" localSheetId="18">'Russian projects'!$A$1</definedName>
    <definedName name="_Toc263428334" localSheetId="20">'Transportation projects'!$A$1</definedName>
    <definedName name="OLE_LINK46" localSheetId="18">'Russian projects'!$A$21</definedName>
    <definedName name="OLE_LINK5" localSheetId="31">Personnel!$A$2</definedName>
    <definedName name="OLE_LINK8" localSheetId="26">'Gas sales'!#REF!</definedName>
    <definedName name="_xlnm.Print_Titles" localSheetId="9">'Change in reserves'!$2:$3</definedName>
    <definedName name="_xlnm.Print_Titles" localSheetId="16">'Foreighn projects'!$2:$2</definedName>
    <definedName name="_xlnm.Print_Titles" localSheetId="10">Licenses!$11:$11</definedName>
    <definedName name="_xlnm.Print_Titles" localSheetId="13">'Liquid hydrocarbons prod (Q)'!$20:$22</definedName>
    <definedName name="_xlnm.Print_Titles" localSheetId="24">'Refineries, processing plants'!$21:$22</definedName>
    <definedName name="_xlnm.Print_Titles" localSheetId="18">'Russian projects'!$21:$21</definedName>
    <definedName name="_xlnm.Print_Titles" localSheetId="20">'Transportation projects'!$16:$17</definedName>
    <definedName name="_xlnm.Print_Area" localSheetId="9">'Change in reserves'!$A$1:$N$76</definedName>
    <definedName name="_xlnm.Print_Area" localSheetId="0">Contents!$A$1:$B$50</definedName>
    <definedName name="_xlnm.Print_Area" localSheetId="32">'Convertion table'!$A$1:$C$22</definedName>
    <definedName name="_xlnm.Print_Area" localSheetId="30">Ecology!$A$1:$F$42</definedName>
    <definedName name="_xlnm.Print_Area" localSheetId="25">'Electric power'!$A$1:$I$44</definedName>
    <definedName name="_xlnm.Print_Area" localSheetId="15">'Exploration and drilling'!$A$1:$H$82</definedName>
    <definedName name="_xlnm.Print_Area" localSheetId="17">'Exploration and drilling abroad'!$A$1:$H$11</definedName>
    <definedName name="_xlnm.Print_Area" localSheetId="16">'Foreighn projects'!$A$1:$F$30</definedName>
    <definedName name="_xlnm.Print_Area" localSheetId="27">'Gas market in Russia'!$A$1:$M$43</definedName>
    <definedName name="_xlnm.Print_Area" localSheetId="12">'Gas production (Q)'!$A$1:$AD$35</definedName>
    <definedName name="_xlnm.Print_Area" localSheetId="26">'Gas sales'!$A$1:$G$104</definedName>
    <definedName name="_xlnm.Print_Area" localSheetId="2">'Gazprom globaly'!$A$1:$Q$17</definedName>
    <definedName name="_xlnm.Print_Area" localSheetId="33">Glossary!$A$1:$B$41</definedName>
    <definedName name="_xlnm.Print_Area" localSheetId="4">Indicators!$A$1:$I$51</definedName>
    <definedName name="_xlnm.Print_Area" localSheetId="10">Licenses!$A$1:$I$71</definedName>
    <definedName name="_xlnm.Print_Area" localSheetId="13">'Liquid hydrocarbons prod (Q)'!$A$1:$AH$41</definedName>
    <definedName name="_xlnm.Print_Area" localSheetId="3">Macroeconomics!$A$1:$M$36</definedName>
    <definedName name="_xlnm.Print_Area" localSheetId="29">'Other sales (electr., transp.)'!$A$1:$F$56</definedName>
    <definedName name="_xlnm.Print_Area" localSheetId="31">Personnel!$A$1:$V$42</definedName>
    <definedName name="_xlnm.Print_Area" localSheetId="1">Preface!$A$1:$A$6</definedName>
    <definedName name="_xlnm.Print_Area" localSheetId="14">'Production set out by regions'!$A$1:$X$31</definedName>
    <definedName name="_xlnm.Print_Area" localSheetId="24">'Refineries, processing plants'!$A$2:$F$43</definedName>
    <definedName name="_xlnm.Print_Area" localSheetId="22">Refining!$A$1:$R$36</definedName>
    <definedName name="_xlnm.Print_Area" localSheetId="23">'Refining - subsidiaries'!$A$1:$H$52</definedName>
    <definedName name="_xlnm.Print_Area" localSheetId="5">'Reserves classification'!$A$1:$A$21</definedName>
    <definedName name="_xlnm.Print_Area" localSheetId="8">'Reserves set out by regions'!$A$1:$X$40</definedName>
    <definedName name="_xlnm.Print_Area" localSheetId="18">'Russian projects'!$A$1:$E$55</definedName>
    <definedName name="_xlnm.Print_Area" localSheetId="28">'Sales of liquid hydrocarbons'!$A$1:$F$61</definedName>
    <definedName name="_xlnm.Print_Area" localSheetId="7">'Subsidiaries'' reserves'!$A$1:$X$66</definedName>
    <definedName name="_xlnm.Print_Area" localSheetId="11">'Total production'!$A$1:$AD$35</definedName>
    <definedName name="_xlnm.Print_Area" localSheetId="6">'Total reserves'!$A$1:$X$31</definedName>
    <definedName name="_xlnm.Print_Area" localSheetId="19">Transportation!$A$1:$K$49</definedName>
    <definedName name="_xlnm.Print_Area" localSheetId="20">'Transportation projects'!$A$1:$F$32</definedName>
    <definedName name="_xlnm.Print_Area" localSheetId="21">UGSF!$A$1:$H$87</definedName>
  </definedNames>
  <calcPr calcId="125725"/>
</workbook>
</file>

<file path=xl/calcChain.xml><?xml version="1.0" encoding="utf-8"?>
<calcChain xmlns="http://schemas.openxmlformats.org/spreadsheetml/2006/main">
  <c r="G26" i="79"/>
  <c r="G55" i="117" l="1"/>
  <c r="B86" i="9"/>
  <c r="D86"/>
  <c r="E86"/>
  <c r="F86"/>
  <c r="G86"/>
  <c r="H86"/>
  <c r="C86"/>
  <c r="F82"/>
  <c r="G89" i="87"/>
  <c r="G81"/>
  <c r="H54" i="117" l="1"/>
  <c r="H53"/>
  <c r="H52"/>
  <c r="XFD50"/>
  <c r="XFC50"/>
  <c r="XFB50"/>
  <c r="XFA50"/>
  <c r="XEZ50"/>
  <c r="XEY50"/>
  <c r="XEX50"/>
  <c r="XEW50"/>
  <c r="XEV50"/>
  <c r="XEU50"/>
  <c r="XET50"/>
  <c r="XES50"/>
  <c r="XER50"/>
  <c r="XEQ50"/>
  <c r="XEP50"/>
  <c r="XEO50"/>
  <c r="XEN50"/>
  <c r="XEM50"/>
  <c r="XEL50"/>
  <c r="XEK50"/>
  <c r="XEJ50"/>
  <c r="XEI50"/>
  <c r="XEH50"/>
  <c r="XEG50"/>
  <c r="XEF50"/>
  <c r="XEE50"/>
  <c r="XED50"/>
  <c r="XEC50"/>
  <c r="XEB50"/>
  <c r="XEA50"/>
  <c r="XDZ50"/>
  <c r="XDY50"/>
  <c r="XDX50"/>
  <c r="XDW50"/>
  <c r="XDV50"/>
  <c r="XDU50"/>
  <c r="XDT50"/>
  <c r="XDS50"/>
  <c r="XDR50"/>
  <c r="XDQ50"/>
  <c r="XDP50"/>
  <c r="XDO50"/>
  <c r="XDN50"/>
  <c r="XDM50"/>
  <c r="XDL50"/>
  <c r="XDK50"/>
  <c r="XDJ50"/>
  <c r="XDI50"/>
  <c r="XDH50"/>
  <c r="XDG50"/>
  <c r="XDF50"/>
  <c r="XDE50"/>
  <c r="XDD50"/>
  <c r="XDC50"/>
  <c r="XDB50"/>
  <c r="XDA50"/>
  <c r="XCZ50"/>
  <c r="XCY50"/>
  <c r="XCX50"/>
  <c r="XCW50"/>
  <c r="XCV50"/>
  <c r="XCU50"/>
  <c r="XCT50"/>
  <c r="XCS50"/>
  <c r="XCR50"/>
  <c r="XCQ50"/>
  <c r="XCP50"/>
  <c r="XCO50"/>
  <c r="XCN50"/>
  <c r="XCM50"/>
  <c r="XCL50"/>
  <c r="XCK50"/>
  <c r="XCJ50"/>
  <c r="XCI50"/>
  <c r="XCH50"/>
  <c r="XCG50"/>
  <c r="XCF50"/>
  <c r="XCE50"/>
  <c r="XCD50"/>
  <c r="XCC50"/>
  <c r="XCB50"/>
  <c r="XCA50"/>
  <c r="XBZ50"/>
  <c r="XBY50"/>
  <c r="XBX50"/>
  <c r="XBW50"/>
  <c r="XBV50"/>
  <c r="XBU50"/>
  <c r="XBT50"/>
  <c r="XBS50"/>
  <c r="XBR50"/>
  <c r="XBQ50"/>
  <c r="XBP50"/>
  <c r="XBO50"/>
  <c r="XBN50"/>
  <c r="XBM50"/>
  <c r="XBL50"/>
  <c r="XBK50"/>
  <c r="XBJ50"/>
  <c r="XBI50"/>
  <c r="XBH50"/>
  <c r="XBG50"/>
  <c r="XBF50"/>
  <c r="XBE50"/>
  <c r="XBD50"/>
  <c r="XBC50"/>
  <c r="XBB50"/>
  <c r="XBA50"/>
  <c r="XAZ50"/>
  <c r="XAY50"/>
  <c r="XAX50"/>
  <c r="XAW50"/>
  <c r="XAV50"/>
  <c r="XAU50"/>
  <c r="XAT50"/>
  <c r="XAS50"/>
  <c r="XAR50"/>
  <c r="XAQ50"/>
  <c r="XAP50"/>
  <c r="XAO50"/>
  <c r="XAN50"/>
  <c r="XAM50"/>
  <c r="XAL50"/>
  <c r="XAK50"/>
  <c r="XAJ50"/>
  <c r="XAI50"/>
  <c r="XAH50"/>
  <c r="XAG50"/>
  <c r="XAF50"/>
  <c r="XAE50"/>
  <c r="XAD50"/>
  <c r="XAC50"/>
  <c r="XAB50"/>
  <c r="XAA50"/>
  <c r="WZZ50"/>
  <c r="WZY50"/>
  <c r="WZX50"/>
  <c r="WZW50"/>
  <c r="WZV50"/>
  <c r="WZU50"/>
  <c r="WZT50"/>
  <c r="WZS50"/>
  <c r="WZR50"/>
  <c r="WZQ50"/>
  <c r="WZP50"/>
  <c r="WZO50"/>
  <c r="WZN50"/>
  <c r="WZM50"/>
  <c r="WZL50"/>
  <c r="WZK50"/>
  <c r="WZJ50"/>
  <c r="WZI50"/>
  <c r="WZH50"/>
  <c r="WZG50"/>
  <c r="WZF50"/>
  <c r="WZE50"/>
  <c r="WZD50"/>
  <c r="WZC50"/>
  <c r="WZB50"/>
  <c r="WZA50"/>
  <c r="WYZ50"/>
  <c r="WYY50"/>
  <c r="WYX50"/>
  <c r="WYW50"/>
  <c r="WYV50"/>
  <c r="WYU50"/>
  <c r="WYT50"/>
  <c r="WYS50"/>
  <c r="WYR50"/>
  <c r="WYQ50"/>
  <c r="WYP50"/>
  <c r="WYO50"/>
  <c r="WYN50"/>
  <c r="WYM50"/>
  <c r="WYL50"/>
  <c r="WYK50"/>
  <c r="WYJ50"/>
  <c r="WYI50"/>
  <c r="WYH50"/>
  <c r="WYG50"/>
  <c r="WYF50"/>
  <c r="WYE50"/>
  <c r="WYD50"/>
  <c r="WYC50"/>
  <c r="WYB50"/>
  <c r="WYA50"/>
  <c r="WXZ50"/>
  <c r="WXY50"/>
  <c r="WXX50"/>
  <c r="WXW50"/>
  <c r="WXV50"/>
  <c r="WXU50"/>
  <c r="WXT50"/>
  <c r="WXS50"/>
  <c r="WXR50"/>
  <c r="WXQ50"/>
  <c r="WXP50"/>
  <c r="WXO50"/>
  <c r="WXN50"/>
  <c r="WXM50"/>
  <c r="WXL50"/>
  <c r="WXK50"/>
  <c r="WXJ50"/>
  <c r="WXI50"/>
  <c r="WXH50"/>
  <c r="WXG50"/>
  <c r="WXF50"/>
  <c r="WXE50"/>
  <c r="WXD50"/>
  <c r="WXC50"/>
  <c r="WXB50"/>
  <c r="WXA50"/>
  <c r="WWZ50"/>
  <c r="WWY50"/>
  <c r="WWX50"/>
  <c r="WWW50"/>
  <c r="WWV50"/>
  <c r="WWU50"/>
  <c r="WWT50"/>
  <c r="WWS50"/>
  <c r="WWR50"/>
  <c r="WWQ50"/>
  <c r="WWP50"/>
  <c r="WWO50"/>
  <c r="WWN50"/>
  <c r="WWM50"/>
  <c r="WWL50"/>
  <c r="WWK50"/>
  <c r="WWJ50"/>
  <c r="WWI50"/>
  <c r="WWH50"/>
  <c r="WWG50"/>
  <c r="WWF50"/>
  <c r="WWE50"/>
  <c r="WWD50"/>
  <c r="WWC50"/>
  <c r="WWB50"/>
  <c r="WWA50"/>
  <c r="WVZ50"/>
  <c r="WVY50"/>
  <c r="WVX50"/>
  <c r="WVW50"/>
  <c r="WVV50"/>
  <c r="WVU50"/>
  <c r="WVT50"/>
  <c r="WVS50"/>
  <c r="WVR50"/>
  <c r="WVQ50"/>
  <c r="WVP50"/>
  <c r="WVO50"/>
  <c r="WVN50"/>
  <c r="WVM50"/>
  <c r="WVL50"/>
  <c r="WVK50"/>
  <c r="WVJ50"/>
  <c r="WVI50"/>
  <c r="WVH50"/>
  <c r="WVG50"/>
  <c r="WVF50"/>
  <c r="WVE50"/>
  <c r="WVD50"/>
  <c r="WVC50"/>
  <c r="WVB50"/>
  <c r="WVA50"/>
  <c r="WUZ50"/>
  <c r="WUY50"/>
  <c r="WUX50"/>
  <c r="WUW50"/>
  <c r="WUV50"/>
  <c r="WUU50"/>
  <c r="WUT50"/>
  <c r="WUS50"/>
  <c r="WUR50"/>
  <c r="WUQ50"/>
  <c r="WUP50"/>
  <c r="WUO50"/>
  <c r="WUN50"/>
  <c r="WUM50"/>
  <c r="WUL50"/>
  <c r="WUK50"/>
  <c r="WUJ50"/>
  <c r="WUI50"/>
  <c r="WUH50"/>
  <c r="WUG50"/>
  <c r="WUF50"/>
  <c r="WUE50"/>
  <c r="WUD50"/>
  <c r="WUC50"/>
  <c r="WUB50"/>
  <c r="WUA50"/>
  <c r="WTZ50"/>
  <c r="WTY50"/>
  <c r="WTX50"/>
  <c r="WTW50"/>
  <c r="WTV50"/>
  <c r="WTU50"/>
  <c r="WTT50"/>
  <c r="WTS50"/>
  <c r="WTR50"/>
  <c r="WTQ50"/>
  <c r="WTP50"/>
  <c r="WTO50"/>
  <c r="WTN50"/>
  <c r="WTM50"/>
  <c r="WTL50"/>
  <c r="WTK50"/>
  <c r="WTJ50"/>
  <c r="WTI50"/>
  <c r="WTH50"/>
  <c r="WTG50"/>
  <c r="WTF50"/>
  <c r="WTE50"/>
  <c r="WTD50"/>
  <c r="WTC50"/>
  <c r="WTB50"/>
  <c r="WTA50"/>
  <c r="WSZ50"/>
  <c r="WSY50"/>
  <c r="WSX50"/>
  <c r="WSW50"/>
  <c r="WSV50"/>
  <c r="WSU50"/>
  <c r="WST50"/>
  <c r="WSS50"/>
  <c r="WSR50"/>
  <c r="WSQ50"/>
  <c r="WSP50"/>
  <c r="WSO50"/>
  <c r="WSN50"/>
  <c r="WSM50"/>
  <c r="WSL50"/>
  <c r="WSK50"/>
  <c r="WSJ50"/>
  <c r="WSI50"/>
  <c r="WSH50"/>
  <c r="WSG50"/>
  <c r="WSF50"/>
  <c r="WSE50"/>
  <c r="WSD50"/>
  <c r="WSC50"/>
  <c r="WSB50"/>
  <c r="WSA50"/>
  <c r="WRZ50"/>
  <c r="WRY50"/>
  <c r="WRX50"/>
  <c r="WRW50"/>
  <c r="WRV50"/>
  <c r="WRU50"/>
  <c r="WRT50"/>
  <c r="WRS50"/>
  <c r="WRR50"/>
  <c r="WRQ50"/>
  <c r="WRP50"/>
  <c r="WRO50"/>
  <c r="WRN50"/>
  <c r="WRM50"/>
  <c r="WRL50"/>
  <c r="WRK50"/>
  <c r="WRJ50"/>
  <c r="WRI50"/>
  <c r="WRH50"/>
  <c r="WRG50"/>
  <c r="WRF50"/>
  <c r="WRE50"/>
  <c r="WRD50"/>
  <c r="WRC50"/>
  <c r="WRB50"/>
  <c r="WRA50"/>
  <c r="WQZ50"/>
  <c r="WQY50"/>
  <c r="WQX50"/>
  <c r="WQW50"/>
  <c r="WQV50"/>
  <c r="WQU50"/>
  <c r="WQT50"/>
  <c r="WQS50"/>
  <c r="WQR50"/>
  <c r="WQQ50"/>
  <c r="WQP50"/>
  <c r="WQO50"/>
  <c r="WQN50"/>
  <c r="WQM50"/>
  <c r="WQL50"/>
  <c r="WQK50"/>
  <c r="WQJ50"/>
  <c r="WQI50"/>
  <c r="WQH50"/>
  <c r="WQG50"/>
  <c r="WQF50"/>
  <c r="WQE50"/>
  <c r="WQD50"/>
  <c r="WQC50"/>
  <c r="WQB50"/>
  <c r="WQA50"/>
  <c r="WPZ50"/>
  <c r="WPY50"/>
  <c r="WPX50"/>
  <c r="WPW50"/>
  <c r="WPV50"/>
  <c r="WPU50"/>
  <c r="WPT50"/>
  <c r="WPS50"/>
  <c r="WPR50"/>
  <c r="WPQ50"/>
  <c r="WPP50"/>
  <c r="WPO50"/>
  <c r="WPN50"/>
  <c r="WPM50"/>
  <c r="WPL50"/>
  <c r="WPK50"/>
  <c r="WPJ50"/>
  <c r="WPI50"/>
  <c r="WPH50"/>
  <c r="WPG50"/>
  <c r="WPF50"/>
  <c r="WPE50"/>
  <c r="WPD50"/>
  <c r="WPC50"/>
  <c r="WPB50"/>
  <c r="WPA50"/>
  <c r="WOZ50"/>
  <c r="WOY50"/>
  <c r="WOX50"/>
  <c r="WOW50"/>
  <c r="WOV50"/>
  <c r="WOU50"/>
  <c r="WOT50"/>
  <c r="WOS50"/>
  <c r="WOR50"/>
  <c r="WOQ50"/>
  <c r="WOP50"/>
  <c r="WOO50"/>
  <c r="WON50"/>
  <c r="WOM50"/>
  <c r="WOL50"/>
  <c r="WOK50"/>
  <c r="WOJ50"/>
  <c r="WOI50"/>
  <c r="WOH50"/>
  <c r="WOG50"/>
  <c r="WOF50"/>
  <c r="WOE50"/>
  <c r="WOD50"/>
  <c r="WOC50"/>
  <c r="WOB50"/>
  <c r="WOA50"/>
  <c r="WNZ50"/>
  <c r="WNY50"/>
  <c r="WNX50"/>
  <c r="WNW50"/>
  <c r="WNV50"/>
  <c r="WNU50"/>
  <c r="WNT50"/>
  <c r="WNS50"/>
  <c r="WNR50"/>
  <c r="WNQ50"/>
  <c r="WNP50"/>
  <c r="WNO50"/>
  <c r="WNN50"/>
  <c r="WNM50"/>
  <c r="WNL50"/>
  <c r="WNK50"/>
  <c r="WNJ50"/>
  <c r="WNI50"/>
  <c r="WNH50"/>
  <c r="WNG50"/>
  <c r="WNF50"/>
  <c r="WNE50"/>
  <c r="WND50"/>
  <c r="WNC50"/>
  <c r="WNB50"/>
  <c r="WNA50"/>
  <c r="WMZ50"/>
  <c r="WMY50"/>
  <c r="WMX50"/>
  <c r="WMW50"/>
  <c r="WMV50"/>
  <c r="WMU50"/>
  <c r="WMT50"/>
  <c r="WMS50"/>
  <c r="WMR50"/>
  <c r="WMQ50"/>
  <c r="WMP50"/>
  <c r="WMO50"/>
  <c r="WMN50"/>
  <c r="WMM50"/>
  <c r="WML50"/>
  <c r="WMK50"/>
  <c r="WMJ50"/>
  <c r="WMI50"/>
  <c r="WMH50"/>
  <c r="WMG50"/>
  <c r="WMF50"/>
  <c r="WME50"/>
  <c r="WMD50"/>
  <c r="WMC50"/>
  <c r="WMB50"/>
  <c r="WMA50"/>
  <c r="WLZ50"/>
  <c r="WLY50"/>
  <c r="WLX50"/>
  <c r="WLW50"/>
  <c r="WLV50"/>
  <c r="WLU50"/>
  <c r="WLT50"/>
  <c r="WLS50"/>
  <c r="WLR50"/>
  <c r="WLQ50"/>
  <c r="WLP50"/>
  <c r="WLO50"/>
  <c r="WLN50"/>
  <c r="WLM50"/>
  <c r="WLL50"/>
  <c r="WLK50"/>
  <c r="WLJ50"/>
  <c r="WLI50"/>
  <c r="WLH50"/>
  <c r="WLG50"/>
  <c r="WLF50"/>
  <c r="WLE50"/>
  <c r="WLD50"/>
  <c r="WLC50"/>
  <c r="WLB50"/>
  <c r="WLA50"/>
  <c r="WKZ50"/>
  <c r="WKY50"/>
  <c r="WKX50"/>
  <c r="WKW50"/>
  <c r="WKV50"/>
  <c r="WKU50"/>
  <c r="WKT50"/>
  <c r="WKS50"/>
  <c r="WKR50"/>
  <c r="WKQ50"/>
  <c r="WKP50"/>
  <c r="WKO50"/>
  <c r="WKN50"/>
  <c r="WKM50"/>
  <c r="WKL50"/>
  <c r="WKK50"/>
  <c r="WKJ50"/>
  <c r="WKI50"/>
  <c r="WKH50"/>
  <c r="WKG50"/>
  <c r="WKF50"/>
  <c r="WKE50"/>
  <c r="WKD50"/>
  <c r="WKC50"/>
  <c r="WKB50"/>
  <c r="WKA50"/>
  <c r="WJZ50"/>
  <c r="WJY50"/>
  <c r="WJX50"/>
  <c r="WJW50"/>
  <c r="WJV50"/>
  <c r="WJU50"/>
  <c r="WJT50"/>
  <c r="WJS50"/>
  <c r="WJR50"/>
  <c r="WJQ50"/>
  <c r="WJP50"/>
  <c r="WJO50"/>
  <c r="WJN50"/>
  <c r="WJM50"/>
  <c r="WJL50"/>
  <c r="WJK50"/>
  <c r="WJJ50"/>
  <c r="WJI50"/>
  <c r="WJH50"/>
  <c r="WJG50"/>
  <c r="WJF50"/>
  <c r="WJE50"/>
  <c r="WJD50"/>
  <c r="WJC50"/>
  <c r="WJB50"/>
  <c r="WJA50"/>
  <c r="WIZ50"/>
  <c r="WIY50"/>
  <c r="WIX50"/>
  <c r="WIW50"/>
  <c r="WIV50"/>
  <c r="WIU50"/>
  <c r="WIT50"/>
  <c r="WIS50"/>
  <c r="WIR50"/>
  <c r="WIQ50"/>
  <c r="WIP50"/>
  <c r="WIO50"/>
  <c r="WIN50"/>
  <c r="WIM50"/>
  <c r="WIL50"/>
  <c r="WIK50"/>
  <c r="WIJ50"/>
  <c r="WII50"/>
  <c r="WIH50"/>
  <c r="WIG50"/>
  <c r="WIF50"/>
  <c r="WIE50"/>
  <c r="WID50"/>
  <c r="WIC50"/>
  <c r="WIB50"/>
  <c r="WIA50"/>
  <c r="WHZ50"/>
  <c r="WHY50"/>
  <c r="WHX50"/>
  <c r="WHW50"/>
  <c r="WHV50"/>
  <c r="WHU50"/>
  <c r="WHT50"/>
  <c r="WHS50"/>
  <c r="WHR50"/>
  <c r="WHQ50"/>
  <c r="WHP50"/>
  <c r="WHO50"/>
  <c r="WHN50"/>
  <c r="WHM50"/>
  <c r="WHL50"/>
  <c r="WHK50"/>
  <c r="WHJ50"/>
  <c r="WHI50"/>
  <c r="WHH50"/>
  <c r="WHG50"/>
  <c r="WHF50"/>
  <c r="WHE50"/>
  <c r="WHD50"/>
  <c r="WHC50"/>
  <c r="WHB50"/>
  <c r="WHA50"/>
  <c r="WGZ50"/>
  <c r="WGY50"/>
  <c r="WGX50"/>
  <c r="WGW50"/>
  <c r="WGV50"/>
  <c r="WGU50"/>
  <c r="WGT50"/>
  <c r="WGS50"/>
  <c r="WGR50"/>
  <c r="WGQ50"/>
  <c r="WGP50"/>
  <c r="WGO50"/>
  <c r="WGN50"/>
  <c r="WGM50"/>
  <c r="WGL50"/>
  <c r="WGK50"/>
  <c r="WGJ50"/>
  <c r="WGI50"/>
  <c r="WGH50"/>
  <c r="WGG50"/>
  <c r="WGF50"/>
  <c r="WGE50"/>
  <c r="WGD50"/>
  <c r="WGC50"/>
  <c r="WGB50"/>
  <c r="WGA50"/>
  <c r="WFZ50"/>
  <c r="WFY50"/>
  <c r="WFX50"/>
  <c r="WFW50"/>
  <c r="WFV50"/>
  <c r="WFU50"/>
  <c r="WFT50"/>
  <c r="WFS50"/>
  <c r="WFR50"/>
  <c r="WFQ50"/>
  <c r="WFP50"/>
  <c r="WFO50"/>
  <c r="WFN50"/>
  <c r="WFM50"/>
  <c r="WFL50"/>
  <c r="WFK50"/>
  <c r="WFJ50"/>
  <c r="WFI50"/>
  <c r="WFH50"/>
  <c r="WFG50"/>
  <c r="WFF50"/>
  <c r="WFE50"/>
  <c r="WFD50"/>
  <c r="WFC50"/>
  <c r="WFB50"/>
  <c r="WFA50"/>
  <c r="WEZ50"/>
  <c r="WEY50"/>
  <c r="WEX50"/>
  <c r="WEW50"/>
  <c r="WEV50"/>
  <c r="WEU50"/>
  <c r="WET50"/>
  <c r="WES50"/>
  <c r="WER50"/>
  <c r="WEQ50"/>
  <c r="WEP50"/>
  <c r="WEO50"/>
  <c r="WEN50"/>
  <c r="WEM50"/>
  <c r="WEL50"/>
  <c r="WEK50"/>
  <c r="WEJ50"/>
  <c r="WEI50"/>
  <c r="WEH50"/>
  <c r="WEG50"/>
  <c r="WEF50"/>
  <c r="WEE50"/>
  <c r="WED50"/>
  <c r="WEC50"/>
  <c r="WEB50"/>
  <c r="WEA50"/>
  <c r="WDZ50"/>
  <c r="WDY50"/>
  <c r="WDX50"/>
  <c r="WDW50"/>
  <c r="WDV50"/>
  <c r="WDU50"/>
  <c r="WDT50"/>
  <c r="WDS50"/>
  <c r="WDR50"/>
  <c r="WDQ50"/>
  <c r="WDP50"/>
  <c r="WDO50"/>
  <c r="WDN50"/>
  <c r="WDM50"/>
  <c r="WDL50"/>
  <c r="WDK50"/>
  <c r="WDJ50"/>
  <c r="WDI50"/>
  <c r="WDH50"/>
  <c r="WDG50"/>
  <c r="WDF50"/>
  <c r="WDE50"/>
  <c r="WDD50"/>
  <c r="WDC50"/>
  <c r="WDB50"/>
  <c r="WDA50"/>
  <c r="WCZ50"/>
  <c r="WCY50"/>
  <c r="WCX50"/>
  <c r="WCW50"/>
  <c r="WCV50"/>
  <c r="WCU50"/>
  <c r="WCT50"/>
  <c r="WCS50"/>
  <c r="WCR50"/>
  <c r="WCQ50"/>
  <c r="WCP50"/>
  <c r="WCO50"/>
  <c r="WCN50"/>
  <c r="WCM50"/>
  <c r="WCL50"/>
  <c r="WCK50"/>
  <c r="WCJ50"/>
  <c r="WCI50"/>
  <c r="WCH50"/>
  <c r="WCG50"/>
  <c r="WCF50"/>
  <c r="WCE50"/>
  <c r="WCD50"/>
  <c r="WCC50"/>
  <c r="WCB50"/>
  <c r="WCA50"/>
  <c r="WBZ50"/>
  <c r="WBY50"/>
  <c r="WBX50"/>
  <c r="WBW50"/>
  <c r="WBV50"/>
  <c r="WBU50"/>
  <c r="WBT50"/>
  <c r="WBS50"/>
  <c r="WBR50"/>
  <c r="WBQ50"/>
  <c r="WBP50"/>
  <c r="WBO50"/>
  <c r="WBN50"/>
  <c r="WBM50"/>
  <c r="WBL50"/>
  <c r="WBK50"/>
  <c r="WBJ50"/>
  <c r="WBI50"/>
  <c r="WBH50"/>
  <c r="WBG50"/>
  <c r="WBF50"/>
  <c r="WBE50"/>
  <c r="WBD50"/>
  <c r="WBC50"/>
  <c r="WBB50"/>
  <c r="WBA50"/>
  <c r="WAZ50"/>
  <c r="WAY50"/>
  <c r="WAX50"/>
  <c r="WAW50"/>
  <c r="WAV50"/>
  <c r="WAU50"/>
  <c r="WAT50"/>
  <c r="WAS50"/>
  <c r="WAR50"/>
  <c r="WAQ50"/>
  <c r="WAP50"/>
  <c r="WAO50"/>
  <c r="WAN50"/>
  <c r="WAM50"/>
  <c r="WAL50"/>
  <c r="WAK50"/>
  <c r="WAJ50"/>
  <c r="WAI50"/>
  <c r="WAH50"/>
  <c r="WAG50"/>
  <c r="WAF50"/>
  <c r="WAE50"/>
  <c r="WAD50"/>
  <c r="WAC50"/>
  <c r="WAB50"/>
  <c r="WAA50"/>
  <c r="VZZ50"/>
  <c r="VZY50"/>
  <c r="VZX50"/>
  <c r="VZW50"/>
  <c r="VZV50"/>
  <c r="VZU50"/>
  <c r="VZT50"/>
  <c r="VZS50"/>
  <c r="VZR50"/>
  <c r="VZQ50"/>
  <c r="VZP50"/>
  <c r="VZO50"/>
  <c r="VZN50"/>
  <c r="VZM50"/>
  <c r="VZL50"/>
  <c r="VZK50"/>
  <c r="VZJ50"/>
  <c r="VZI50"/>
  <c r="VZH50"/>
  <c r="VZG50"/>
  <c r="VZF50"/>
  <c r="VZE50"/>
  <c r="VZD50"/>
  <c r="VZC50"/>
  <c r="VZB50"/>
  <c r="VZA50"/>
  <c r="VYZ50"/>
  <c r="VYY50"/>
  <c r="VYX50"/>
  <c r="VYW50"/>
  <c r="VYV50"/>
  <c r="VYU50"/>
  <c r="VYT50"/>
  <c r="VYS50"/>
  <c r="VYR50"/>
  <c r="VYQ50"/>
  <c r="VYP50"/>
  <c r="VYO50"/>
  <c r="VYN50"/>
  <c r="VYM50"/>
  <c r="VYL50"/>
  <c r="VYK50"/>
  <c r="VYJ50"/>
  <c r="VYI50"/>
  <c r="VYH50"/>
  <c r="VYG50"/>
  <c r="VYF50"/>
  <c r="VYE50"/>
  <c r="VYD50"/>
  <c r="VYC50"/>
  <c r="VYB50"/>
  <c r="VYA50"/>
  <c r="VXZ50"/>
  <c r="VXY50"/>
  <c r="VXX50"/>
  <c r="VXW50"/>
  <c r="VXV50"/>
  <c r="VXU50"/>
  <c r="VXT50"/>
  <c r="VXS50"/>
  <c r="VXR50"/>
  <c r="VXQ50"/>
  <c r="VXP50"/>
  <c r="VXO50"/>
  <c r="VXN50"/>
  <c r="VXM50"/>
  <c r="VXL50"/>
  <c r="VXK50"/>
  <c r="VXJ50"/>
  <c r="VXI50"/>
  <c r="VXH50"/>
  <c r="VXG50"/>
  <c r="VXF50"/>
  <c r="VXE50"/>
  <c r="VXD50"/>
  <c r="VXC50"/>
  <c r="VXB50"/>
  <c r="VXA50"/>
  <c r="VWZ50"/>
  <c r="VWY50"/>
  <c r="VWX50"/>
  <c r="VWW50"/>
  <c r="VWV50"/>
  <c r="VWU50"/>
  <c r="VWT50"/>
  <c r="VWS50"/>
  <c r="VWR50"/>
  <c r="VWQ50"/>
  <c r="VWP50"/>
  <c r="VWO50"/>
  <c r="VWN50"/>
  <c r="VWM50"/>
  <c r="VWL50"/>
  <c r="VWK50"/>
  <c r="VWJ50"/>
  <c r="VWI50"/>
  <c r="VWH50"/>
  <c r="VWG50"/>
  <c r="VWF50"/>
  <c r="VWE50"/>
  <c r="VWD50"/>
  <c r="VWC50"/>
  <c r="VWB50"/>
  <c r="VWA50"/>
  <c r="VVZ50"/>
  <c r="VVY50"/>
  <c r="VVX50"/>
  <c r="VVW50"/>
  <c r="VVV50"/>
  <c r="VVU50"/>
  <c r="VVT50"/>
  <c r="VVS50"/>
  <c r="VVR50"/>
  <c r="VVQ50"/>
  <c r="VVP50"/>
  <c r="VVO50"/>
  <c r="VVN50"/>
  <c r="VVM50"/>
  <c r="VVL50"/>
  <c r="VVK50"/>
  <c r="VVJ50"/>
  <c r="VVI50"/>
  <c r="VVH50"/>
  <c r="VVG50"/>
  <c r="VVF50"/>
  <c r="VVE50"/>
  <c r="VVD50"/>
  <c r="VVC50"/>
  <c r="VVB50"/>
  <c r="VVA50"/>
  <c r="VUZ50"/>
  <c r="VUY50"/>
  <c r="VUX50"/>
  <c r="VUW50"/>
  <c r="VUV50"/>
  <c r="VUU50"/>
  <c r="VUT50"/>
  <c r="VUS50"/>
  <c r="VUR50"/>
  <c r="VUQ50"/>
  <c r="VUP50"/>
  <c r="VUO50"/>
  <c r="VUN50"/>
  <c r="VUM50"/>
  <c r="VUL50"/>
  <c r="VUK50"/>
  <c r="VUJ50"/>
  <c r="VUI50"/>
  <c r="VUH50"/>
  <c r="VUG50"/>
  <c r="VUF50"/>
  <c r="VUE50"/>
  <c r="VUD50"/>
  <c r="VUC50"/>
  <c r="VUB50"/>
  <c r="VUA50"/>
  <c r="VTZ50"/>
  <c r="VTY50"/>
  <c r="VTX50"/>
  <c r="VTW50"/>
  <c r="VTV50"/>
  <c r="VTU50"/>
  <c r="VTT50"/>
  <c r="VTS50"/>
  <c r="VTR50"/>
  <c r="VTQ50"/>
  <c r="VTP50"/>
  <c r="VTO50"/>
  <c r="VTN50"/>
  <c r="VTM50"/>
  <c r="VTL50"/>
  <c r="VTK50"/>
  <c r="VTJ50"/>
  <c r="VTI50"/>
  <c r="VTH50"/>
  <c r="VTG50"/>
  <c r="VTF50"/>
  <c r="VTE50"/>
  <c r="VTD50"/>
  <c r="VTC50"/>
  <c r="VTB50"/>
  <c r="VTA50"/>
  <c r="VSZ50"/>
  <c r="VSY50"/>
  <c r="VSX50"/>
  <c r="VSW50"/>
  <c r="VSV50"/>
  <c r="VSU50"/>
  <c r="VST50"/>
  <c r="VSS50"/>
  <c r="VSR50"/>
  <c r="VSQ50"/>
  <c r="VSP50"/>
  <c r="VSO50"/>
  <c r="VSN50"/>
  <c r="VSM50"/>
  <c r="VSL50"/>
  <c r="VSK50"/>
  <c r="VSJ50"/>
  <c r="VSI50"/>
  <c r="VSH50"/>
  <c r="VSG50"/>
  <c r="VSF50"/>
  <c r="VSE50"/>
  <c r="VSD50"/>
  <c r="VSC50"/>
  <c r="VSB50"/>
  <c r="VSA50"/>
  <c r="VRZ50"/>
  <c r="VRY50"/>
  <c r="VRX50"/>
  <c r="VRW50"/>
  <c r="VRV50"/>
  <c r="VRU50"/>
  <c r="VRT50"/>
  <c r="VRS50"/>
  <c r="VRR50"/>
  <c r="VRQ50"/>
  <c r="VRP50"/>
  <c r="VRO50"/>
  <c r="VRN50"/>
  <c r="VRM50"/>
  <c r="VRL50"/>
  <c r="VRK50"/>
  <c r="VRJ50"/>
  <c r="VRI50"/>
  <c r="VRH50"/>
  <c r="VRG50"/>
  <c r="VRF50"/>
  <c r="VRE50"/>
  <c r="VRD50"/>
  <c r="VRC50"/>
  <c r="VRB50"/>
  <c r="VRA50"/>
  <c r="VQZ50"/>
  <c r="VQY50"/>
  <c r="VQX50"/>
  <c r="VQW50"/>
  <c r="VQV50"/>
  <c r="VQU50"/>
  <c r="VQT50"/>
  <c r="VQS50"/>
  <c r="VQR50"/>
  <c r="VQQ50"/>
  <c r="VQP50"/>
  <c r="VQO50"/>
  <c r="VQN50"/>
  <c r="VQM50"/>
  <c r="VQL50"/>
  <c r="VQK50"/>
  <c r="VQJ50"/>
  <c r="VQI50"/>
  <c r="VQH50"/>
  <c r="VQG50"/>
  <c r="VQF50"/>
  <c r="VQE50"/>
  <c r="VQD50"/>
  <c r="VQC50"/>
  <c r="VQB50"/>
  <c r="VQA50"/>
  <c r="VPZ50"/>
  <c r="VPY50"/>
  <c r="VPX50"/>
  <c r="VPW50"/>
  <c r="VPV50"/>
  <c r="VPU50"/>
  <c r="VPT50"/>
  <c r="VPS50"/>
  <c r="VPR50"/>
  <c r="VPQ50"/>
  <c r="VPP50"/>
  <c r="VPO50"/>
  <c r="VPN50"/>
  <c r="VPM50"/>
  <c r="VPL50"/>
  <c r="VPK50"/>
  <c r="VPJ50"/>
  <c r="VPI50"/>
  <c r="VPH50"/>
  <c r="VPG50"/>
  <c r="VPF50"/>
  <c r="VPE50"/>
  <c r="VPD50"/>
  <c r="VPC50"/>
  <c r="VPB50"/>
  <c r="VPA50"/>
  <c r="VOZ50"/>
  <c r="VOY50"/>
  <c r="VOX50"/>
  <c r="VOW50"/>
  <c r="VOV50"/>
  <c r="VOU50"/>
  <c r="VOT50"/>
  <c r="VOS50"/>
  <c r="VOR50"/>
  <c r="VOQ50"/>
  <c r="VOP50"/>
  <c r="VOO50"/>
  <c r="VON50"/>
  <c r="VOM50"/>
  <c r="VOL50"/>
  <c r="VOK50"/>
  <c r="VOJ50"/>
  <c r="VOI50"/>
  <c r="VOH50"/>
  <c r="VOG50"/>
  <c r="VOF50"/>
  <c r="VOE50"/>
  <c r="VOD50"/>
  <c r="VOC50"/>
  <c r="VOB50"/>
  <c r="VOA50"/>
  <c r="VNZ50"/>
  <c r="VNY50"/>
  <c r="VNX50"/>
  <c r="VNW50"/>
  <c r="VNV50"/>
  <c r="VNU50"/>
  <c r="VNT50"/>
  <c r="VNS50"/>
  <c r="VNR50"/>
  <c r="VNQ50"/>
  <c r="VNP50"/>
  <c r="VNO50"/>
  <c r="VNN50"/>
  <c r="VNM50"/>
  <c r="VNL50"/>
  <c r="VNK50"/>
  <c r="VNJ50"/>
  <c r="VNI50"/>
  <c r="VNH50"/>
  <c r="VNG50"/>
  <c r="VNF50"/>
  <c r="VNE50"/>
  <c r="VND50"/>
  <c r="VNC50"/>
  <c r="VNB50"/>
  <c r="VNA50"/>
  <c r="VMZ50"/>
  <c r="VMY50"/>
  <c r="VMX50"/>
  <c r="VMW50"/>
  <c r="VMV50"/>
  <c r="VMU50"/>
  <c r="VMT50"/>
  <c r="VMS50"/>
  <c r="VMR50"/>
  <c r="VMQ50"/>
  <c r="VMP50"/>
  <c r="VMO50"/>
  <c r="VMN50"/>
  <c r="VMM50"/>
  <c r="VML50"/>
  <c r="VMK50"/>
  <c r="VMJ50"/>
  <c r="VMI50"/>
  <c r="VMH50"/>
  <c r="VMG50"/>
  <c r="VMF50"/>
  <c r="VME50"/>
  <c r="VMD50"/>
  <c r="VMC50"/>
  <c r="VMB50"/>
  <c r="VMA50"/>
  <c r="VLZ50"/>
  <c r="VLY50"/>
  <c r="VLX50"/>
  <c r="VLW50"/>
  <c r="VLV50"/>
  <c r="VLU50"/>
  <c r="VLT50"/>
  <c r="VLS50"/>
  <c r="VLR50"/>
  <c r="VLQ50"/>
  <c r="VLP50"/>
  <c r="VLO50"/>
  <c r="VLN50"/>
  <c r="VLM50"/>
  <c r="VLL50"/>
  <c r="VLK50"/>
  <c r="VLJ50"/>
  <c r="VLI50"/>
  <c r="VLH50"/>
  <c r="VLG50"/>
  <c r="VLF50"/>
  <c r="VLE50"/>
  <c r="VLD50"/>
  <c r="VLC50"/>
  <c r="VLB50"/>
  <c r="VLA50"/>
  <c r="VKZ50"/>
  <c r="VKY50"/>
  <c r="VKX50"/>
  <c r="VKW50"/>
  <c r="VKV50"/>
  <c r="VKU50"/>
  <c r="VKT50"/>
  <c r="VKS50"/>
  <c r="VKR50"/>
  <c r="VKQ50"/>
  <c r="VKP50"/>
  <c r="VKO50"/>
  <c r="VKN50"/>
  <c r="VKM50"/>
  <c r="VKL50"/>
  <c r="VKK50"/>
  <c r="VKJ50"/>
  <c r="VKI50"/>
  <c r="VKH50"/>
  <c r="VKG50"/>
  <c r="VKF50"/>
  <c r="VKE50"/>
  <c r="VKD50"/>
  <c r="VKC50"/>
  <c r="VKB50"/>
  <c r="VKA50"/>
  <c r="VJZ50"/>
  <c r="VJY50"/>
  <c r="VJX50"/>
  <c r="VJW50"/>
  <c r="VJV50"/>
  <c r="VJU50"/>
  <c r="VJT50"/>
  <c r="VJS50"/>
  <c r="VJR50"/>
  <c r="VJQ50"/>
  <c r="VJP50"/>
  <c r="VJO50"/>
  <c r="VJN50"/>
  <c r="VJM50"/>
  <c r="VJL50"/>
  <c r="VJK50"/>
  <c r="VJJ50"/>
  <c r="VJI50"/>
  <c r="VJH50"/>
  <c r="VJG50"/>
  <c r="VJF50"/>
  <c r="VJE50"/>
  <c r="VJD50"/>
  <c r="VJC50"/>
  <c r="VJB50"/>
  <c r="VJA50"/>
  <c r="VIZ50"/>
  <c r="VIY50"/>
  <c r="VIX50"/>
  <c r="VIW50"/>
  <c r="VIV50"/>
  <c r="VIU50"/>
  <c r="VIT50"/>
  <c r="VIS50"/>
  <c r="VIR50"/>
  <c r="VIQ50"/>
  <c r="VIP50"/>
  <c r="VIO50"/>
  <c r="VIN50"/>
  <c r="VIM50"/>
  <c r="VIL50"/>
  <c r="VIK50"/>
  <c r="VIJ50"/>
  <c r="VII50"/>
  <c r="VIH50"/>
  <c r="VIG50"/>
  <c r="VIF50"/>
  <c r="VIE50"/>
  <c r="VID50"/>
  <c r="VIC50"/>
  <c r="VIB50"/>
  <c r="VIA50"/>
  <c r="VHZ50"/>
  <c r="VHY50"/>
  <c r="VHX50"/>
  <c r="VHW50"/>
  <c r="VHV50"/>
  <c r="VHU50"/>
  <c r="VHT50"/>
  <c r="VHS50"/>
  <c r="VHR50"/>
  <c r="VHQ50"/>
  <c r="VHP50"/>
  <c r="VHO50"/>
  <c r="VHN50"/>
  <c r="VHM50"/>
  <c r="VHL50"/>
  <c r="VHK50"/>
  <c r="VHJ50"/>
  <c r="VHI50"/>
  <c r="VHH50"/>
  <c r="VHG50"/>
  <c r="VHF50"/>
  <c r="VHE50"/>
  <c r="VHD50"/>
  <c r="VHC50"/>
  <c r="VHB50"/>
  <c r="VHA50"/>
  <c r="VGZ50"/>
  <c r="VGY50"/>
  <c r="VGX50"/>
  <c r="VGW50"/>
  <c r="VGV50"/>
  <c r="VGU50"/>
  <c r="VGT50"/>
  <c r="VGS50"/>
  <c r="VGR50"/>
  <c r="VGQ50"/>
  <c r="VGP50"/>
  <c r="VGO50"/>
  <c r="VGN50"/>
  <c r="VGM50"/>
  <c r="VGL50"/>
  <c r="VGK50"/>
  <c r="VGJ50"/>
  <c r="VGI50"/>
  <c r="VGH50"/>
  <c r="VGG50"/>
  <c r="VGF50"/>
  <c r="VGE50"/>
  <c r="VGD50"/>
  <c r="VGC50"/>
  <c r="VGB50"/>
  <c r="VGA50"/>
  <c r="VFZ50"/>
  <c r="VFY50"/>
  <c r="VFX50"/>
  <c r="VFW50"/>
  <c r="VFV50"/>
  <c r="VFU50"/>
  <c r="VFT50"/>
  <c r="VFS50"/>
  <c r="VFR50"/>
  <c r="VFQ50"/>
  <c r="VFP50"/>
  <c r="VFO50"/>
  <c r="VFN50"/>
  <c r="VFM50"/>
  <c r="VFL50"/>
  <c r="VFK50"/>
  <c r="VFJ50"/>
  <c r="VFI50"/>
  <c r="VFH50"/>
  <c r="VFG50"/>
  <c r="VFF50"/>
  <c r="VFE50"/>
  <c r="VFD50"/>
  <c r="VFC50"/>
  <c r="VFB50"/>
  <c r="VFA50"/>
  <c r="VEZ50"/>
  <c r="VEY50"/>
  <c r="VEX50"/>
  <c r="VEW50"/>
  <c r="VEV50"/>
  <c r="VEU50"/>
  <c r="VET50"/>
  <c r="VES50"/>
  <c r="VER50"/>
  <c r="VEQ50"/>
  <c r="VEP50"/>
  <c r="VEO50"/>
  <c r="VEN50"/>
  <c r="VEM50"/>
  <c r="VEL50"/>
  <c r="VEK50"/>
  <c r="VEJ50"/>
  <c r="VEI50"/>
  <c r="VEH50"/>
  <c r="VEG50"/>
  <c r="VEF50"/>
  <c r="VEE50"/>
  <c r="VED50"/>
  <c r="VEC50"/>
  <c r="VEB50"/>
  <c r="VEA50"/>
  <c r="VDZ50"/>
  <c r="VDY50"/>
  <c r="VDX50"/>
  <c r="VDW50"/>
  <c r="VDV50"/>
  <c r="VDU50"/>
  <c r="VDT50"/>
  <c r="VDS50"/>
  <c r="VDR50"/>
  <c r="VDQ50"/>
  <c r="VDP50"/>
  <c r="VDO50"/>
  <c r="VDN50"/>
  <c r="VDM50"/>
  <c r="VDL50"/>
  <c r="VDK50"/>
  <c r="VDJ50"/>
  <c r="VDI50"/>
  <c r="VDH50"/>
  <c r="VDG50"/>
  <c r="VDF50"/>
  <c r="VDE50"/>
  <c r="VDD50"/>
  <c r="VDC50"/>
  <c r="VDB50"/>
  <c r="VDA50"/>
  <c r="VCZ50"/>
  <c r="VCY50"/>
  <c r="VCX50"/>
  <c r="VCW50"/>
  <c r="VCV50"/>
  <c r="VCU50"/>
  <c r="VCT50"/>
  <c r="VCS50"/>
  <c r="VCR50"/>
  <c r="VCQ50"/>
  <c r="VCP50"/>
  <c r="VCO50"/>
  <c r="VCN50"/>
  <c r="VCM50"/>
  <c r="VCL50"/>
  <c r="VCK50"/>
  <c r="VCJ50"/>
  <c r="VCI50"/>
  <c r="VCH50"/>
  <c r="VCG50"/>
  <c r="VCF50"/>
  <c r="VCE50"/>
  <c r="VCD50"/>
  <c r="VCC50"/>
  <c r="VCB50"/>
  <c r="VCA50"/>
  <c r="VBZ50"/>
  <c r="VBY50"/>
  <c r="VBX50"/>
  <c r="VBW50"/>
  <c r="VBV50"/>
  <c r="VBU50"/>
  <c r="VBT50"/>
  <c r="VBS50"/>
  <c r="VBR50"/>
  <c r="VBQ50"/>
  <c r="VBP50"/>
  <c r="VBO50"/>
  <c r="VBN50"/>
  <c r="VBM50"/>
  <c r="VBL50"/>
  <c r="VBK50"/>
  <c r="VBJ50"/>
  <c r="VBI50"/>
  <c r="VBH50"/>
  <c r="VBG50"/>
  <c r="VBF50"/>
  <c r="VBE50"/>
  <c r="VBD50"/>
  <c r="VBC50"/>
  <c r="VBB50"/>
  <c r="VBA50"/>
  <c r="VAZ50"/>
  <c r="VAY50"/>
  <c r="VAX50"/>
  <c r="VAW50"/>
  <c r="VAV50"/>
  <c r="VAU50"/>
  <c r="VAT50"/>
  <c r="VAS50"/>
  <c r="VAR50"/>
  <c r="VAQ50"/>
  <c r="VAP50"/>
  <c r="VAO50"/>
  <c r="VAN50"/>
  <c r="VAM50"/>
  <c r="VAL50"/>
  <c r="VAK50"/>
  <c r="VAJ50"/>
  <c r="VAI50"/>
  <c r="VAH50"/>
  <c r="VAG50"/>
  <c r="VAF50"/>
  <c r="VAE50"/>
  <c r="VAD50"/>
  <c r="VAC50"/>
  <c r="VAB50"/>
  <c r="VAA50"/>
  <c r="UZZ50"/>
  <c r="UZY50"/>
  <c r="UZX50"/>
  <c r="UZW50"/>
  <c r="UZV50"/>
  <c r="UZU50"/>
  <c r="UZT50"/>
  <c r="UZS50"/>
  <c r="UZR50"/>
  <c r="UZQ50"/>
  <c r="UZP50"/>
  <c r="UZO50"/>
  <c r="UZN50"/>
  <c r="UZM50"/>
  <c r="UZL50"/>
  <c r="UZK50"/>
  <c r="UZJ50"/>
  <c r="UZI50"/>
  <c r="UZH50"/>
  <c r="UZG50"/>
  <c r="UZF50"/>
  <c r="UZE50"/>
  <c r="UZD50"/>
  <c r="UZC50"/>
  <c r="UZB50"/>
  <c r="UZA50"/>
  <c r="UYZ50"/>
  <c r="UYY50"/>
  <c r="UYX50"/>
  <c r="UYW50"/>
  <c r="UYV50"/>
  <c r="UYU50"/>
  <c r="UYT50"/>
  <c r="UYS50"/>
  <c r="UYR50"/>
  <c r="UYQ50"/>
  <c r="UYP50"/>
  <c r="UYO50"/>
  <c r="UYN50"/>
  <c r="UYM50"/>
  <c r="UYL50"/>
  <c r="UYK50"/>
  <c r="UYJ50"/>
  <c r="UYI50"/>
  <c r="UYH50"/>
  <c r="UYG50"/>
  <c r="UYF50"/>
  <c r="UYE50"/>
  <c r="UYD50"/>
  <c r="UYC50"/>
  <c r="UYB50"/>
  <c r="UYA50"/>
  <c r="UXZ50"/>
  <c r="UXY50"/>
  <c r="UXX50"/>
  <c r="UXW50"/>
  <c r="UXV50"/>
  <c r="UXU50"/>
  <c r="UXT50"/>
  <c r="UXS50"/>
  <c r="UXR50"/>
  <c r="UXQ50"/>
  <c r="UXP50"/>
  <c r="UXO50"/>
  <c r="UXN50"/>
  <c r="UXM50"/>
  <c r="UXL50"/>
  <c r="UXK50"/>
  <c r="UXJ50"/>
  <c r="UXI50"/>
  <c r="UXH50"/>
  <c r="UXG50"/>
  <c r="UXF50"/>
  <c r="UXE50"/>
  <c r="UXD50"/>
  <c r="UXC50"/>
  <c r="UXB50"/>
  <c r="UXA50"/>
  <c r="UWZ50"/>
  <c r="UWY50"/>
  <c r="UWX50"/>
  <c r="UWW50"/>
  <c r="UWV50"/>
  <c r="UWU50"/>
  <c r="UWT50"/>
  <c r="UWS50"/>
  <c r="UWR50"/>
  <c r="UWQ50"/>
  <c r="UWP50"/>
  <c r="UWO50"/>
  <c r="UWN50"/>
  <c r="UWM50"/>
  <c r="UWL50"/>
  <c r="UWK50"/>
  <c r="UWJ50"/>
  <c r="UWI50"/>
  <c r="UWH50"/>
  <c r="UWG50"/>
  <c r="UWF50"/>
  <c r="UWE50"/>
  <c r="UWD50"/>
  <c r="UWC50"/>
  <c r="UWB50"/>
  <c r="UWA50"/>
  <c r="UVZ50"/>
  <c r="UVY50"/>
  <c r="UVX50"/>
  <c r="UVW50"/>
  <c r="UVV50"/>
  <c r="UVU50"/>
  <c r="UVT50"/>
  <c r="UVS50"/>
  <c r="UVR50"/>
  <c r="UVQ50"/>
  <c r="UVP50"/>
  <c r="UVO50"/>
  <c r="UVN50"/>
  <c r="UVM50"/>
  <c r="UVL50"/>
  <c r="UVK50"/>
  <c r="UVJ50"/>
  <c r="UVI50"/>
  <c r="UVH50"/>
  <c r="UVG50"/>
  <c r="UVF50"/>
  <c r="UVE50"/>
  <c r="UVD50"/>
  <c r="UVC50"/>
  <c r="UVB50"/>
  <c r="UVA50"/>
  <c r="UUZ50"/>
  <c r="UUY50"/>
  <c r="UUX50"/>
  <c r="UUW50"/>
  <c r="UUV50"/>
  <c r="UUU50"/>
  <c r="UUT50"/>
  <c r="UUS50"/>
  <c r="UUR50"/>
  <c r="UUQ50"/>
  <c r="UUP50"/>
  <c r="UUO50"/>
  <c r="UUN50"/>
  <c r="UUM50"/>
  <c r="UUL50"/>
  <c r="UUK50"/>
  <c r="UUJ50"/>
  <c r="UUI50"/>
  <c r="UUH50"/>
  <c r="UUG50"/>
  <c r="UUF50"/>
  <c r="UUE50"/>
  <c r="UUD50"/>
  <c r="UUC50"/>
  <c r="UUB50"/>
  <c r="UUA50"/>
  <c r="UTZ50"/>
  <c r="UTY50"/>
  <c r="UTX50"/>
  <c r="UTW50"/>
  <c r="UTV50"/>
  <c r="UTU50"/>
  <c r="UTT50"/>
  <c r="UTS50"/>
  <c r="UTR50"/>
  <c r="UTQ50"/>
  <c r="UTP50"/>
  <c r="UTO50"/>
  <c r="UTN50"/>
  <c r="UTM50"/>
  <c r="UTL50"/>
  <c r="UTK50"/>
  <c r="UTJ50"/>
  <c r="UTI50"/>
  <c r="UTH50"/>
  <c r="UTG50"/>
  <c r="UTF50"/>
  <c r="UTE50"/>
  <c r="UTD50"/>
  <c r="UTC50"/>
  <c r="UTB50"/>
  <c r="UTA50"/>
  <c r="USZ50"/>
  <c r="USY50"/>
  <c r="USX50"/>
  <c r="USW50"/>
  <c r="USV50"/>
  <c r="USU50"/>
  <c r="UST50"/>
  <c r="USS50"/>
  <c r="USR50"/>
  <c r="USQ50"/>
  <c r="USP50"/>
  <c r="USO50"/>
  <c r="USN50"/>
  <c r="USM50"/>
  <c r="USL50"/>
  <c r="USK50"/>
  <c r="USJ50"/>
  <c r="USI50"/>
  <c r="USH50"/>
  <c r="USG50"/>
  <c r="USF50"/>
  <c r="USE50"/>
  <c r="USD50"/>
  <c r="USC50"/>
  <c r="USB50"/>
  <c r="USA50"/>
  <c r="URZ50"/>
  <c r="URY50"/>
  <c r="URX50"/>
  <c r="URW50"/>
  <c r="URV50"/>
  <c r="URU50"/>
  <c r="URT50"/>
  <c r="URS50"/>
  <c r="URR50"/>
  <c r="URQ50"/>
  <c r="URP50"/>
  <c r="URO50"/>
  <c r="URN50"/>
  <c r="URM50"/>
  <c r="URL50"/>
  <c r="URK50"/>
  <c r="URJ50"/>
  <c r="URI50"/>
  <c r="URH50"/>
  <c r="URG50"/>
  <c r="URF50"/>
  <c r="URE50"/>
  <c r="URD50"/>
  <c r="URC50"/>
  <c r="URB50"/>
  <c r="URA50"/>
  <c r="UQZ50"/>
  <c r="UQY50"/>
  <c r="UQX50"/>
  <c r="UQW50"/>
  <c r="UQV50"/>
  <c r="UQU50"/>
  <c r="UQT50"/>
  <c r="UQS50"/>
  <c r="UQR50"/>
  <c r="UQQ50"/>
  <c r="UQP50"/>
  <c r="UQO50"/>
  <c r="UQN50"/>
  <c r="UQM50"/>
  <c r="UQL50"/>
  <c r="UQK50"/>
  <c r="UQJ50"/>
  <c r="UQI50"/>
  <c r="UQH50"/>
  <c r="UQG50"/>
  <c r="UQF50"/>
  <c r="UQE50"/>
  <c r="UQD50"/>
  <c r="UQC50"/>
  <c r="UQB50"/>
  <c r="UQA50"/>
  <c r="UPZ50"/>
  <c r="UPY50"/>
  <c r="UPX50"/>
  <c r="UPW50"/>
  <c r="UPV50"/>
  <c r="UPU50"/>
  <c r="UPT50"/>
  <c r="UPS50"/>
  <c r="UPR50"/>
  <c r="UPQ50"/>
  <c r="UPP50"/>
  <c r="UPO50"/>
  <c r="UPN50"/>
  <c r="UPM50"/>
  <c r="UPL50"/>
  <c r="UPK50"/>
  <c r="UPJ50"/>
  <c r="UPI50"/>
  <c r="UPH50"/>
  <c r="UPG50"/>
  <c r="UPF50"/>
  <c r="UPE50"/>
  <c r="UPD50"/>
  <c r="UPC50"/>
  <c r="UPB50"/>
  <c r="UPA50"/>
  <c r="UOZ50"/>
  <c r="UOY50"/>
  <c r="UOX50"/>
  <c r="UOW50"/>
  <c r="UOV50"/>
  <c r="UOU50"/>
  <c r="UOT50"/>
  <c r="UOS50"/>
  <c r="UOR50"/>
  <c r="UOQ50"/>
  <c r="UOP50"/>
  <c r="UOO50"/>
  <c r="UON50"/>
  <c r="UOM50"/>
  <c r="UOL50"/>
  <c r="UOK50"/>
  <c r="UOJ50"/>
  <c r="UOI50"/>
  <c r="UOH50"/>
  <c r="UOG50"/>
  <c r="UOF50"/>
  <c r="UOE50"/>
  <c r="UOD50"/>
  <c r="UOC50"/>
  <c r="UOB50"/>
  <c r="UOA50"/>
  <c r="UNZ50"/>
  <c r="UNY50"/>
  <c r="UNX50"/>
  <c r="UNW50"/>
  <c r="UNV50"/>
  <c r="UNU50"/>
  <c r="UNT50"/>
  <c r="UNS50"/>
  <c r="UNR50"/>
  <c r="UNQ50"/>
  <c r="UNP50"/>
  <c r="UNO50"/>
  <c r="UNN50"/>
  <c r="UNM50"/>
  <c r="UNL50"/>
  <c r="UNK50"/>
  <c r="UNJ50"/>
  <c r="UNI50"/>
  <c r="UNH50"/>
  <c r="UNG50"/>
  <c r="UNF50"/>
  <c r="UNE50"/>
  <c r="UND50"/>
  <c r="UNC50"/>
  <c r="UNB50"/>
  <c r="UNA50"/>
  <c r="UMZ50"/>
  <c r="UMY50"/>
  <c r="UMX50"/>
  <c r="UMW50"/>
  <c r="UMV50"/>
  <c r="UMU50"/>
  <c r="UMT50"/>
  <c r="UMS50"/>
  <c r="UMR50"/>
  <c r="UMQ50"/>
  <c r="UMP50"/>
  <c r="UMO50"/>
  <c r="UMN50"/>
  <c r="UMM50"/>
  <c r="UML50"/>
  <c r="UMK50"/>
  <c r="UMJ50"/>
  <c r="UMI50"/>
  <c r="UMH50"/>
  <c r="UMG50"/>
  <c r="UMF50"/>
  <c r="UME50"/>
  <c r="UMD50"/>
  <c r="UMC50"/>
  <c r="UMB50"/>
  <c r="UMA50"/>
  <c r="ULZ50"/>
  <c r="ULY50"/>
  <c r="ULX50"/>
  <c r="ULW50"/>
  <c r="ULV50"/>
  <c r="ULU50"/>
  <c r="ULT50"/>
  <c r="ULS50"/>
  <c r="ULR50"/>
  <c r="ULQ50"/>
  <c r="ULP50"/>
  <c r="ULO50"/>
  <c r="ULN50"/>
  <c r="ULM50"/>
  <c r="ULL50"/>
  <c r="ULK50"/>
  <c r="ULJ50"/>
  <c r="ULI50"/>
  <c r="ULH50"/>
  <c r="ULG50"/>
  <c r="ULF50"/>
  <c r="ULE50"/>
  <c r="ULD50"/>
  <c r="ULC50"/>
  <c r="ULB50"/>
  <c r="ULA50"/>
  <c r="UKZ50"/>
  <c r="UKY50"/>
  <c r="UKX50"/>
  <c r="UKW50"/>
  <c r="UKV50"/>
  <c r="UKU50"/>
  <c r="UKT50"/>
  <c r="UKS50"/>
  <c r="UKR50"/>
  <c r="UKQ50"/>
  <c r="UKP50"/>
  <c r="UKO50"/>
  <c r="UKN50"/>
  <c r="UKM50"/>
  <c r="UKL50"/>
  <c r="UKK50"/>
  <c r="UKJ50"/>
  <c r="UKI50"/>
  <c r="UKH50"/>
  <c r="UKG50"/>
  <c r="UKF50"/>
  <c r="UKE50"/>
  <c r="UKD50"/>
  <c r="UKC50"/>
  <c r="UKB50"/>
  <c r="UKA50"/>
  <c r="UJZ50"/>
  <c r="UJY50"/>
  <c r="UJX50"/>
  <c r="UJW50"/>
  <c r="UJV50"/>
  <c r="UJU50"/>
  <c r="UJT50"/>
  <c r="UJS50"/>
  <c r="UJR50"/>
  <c r="UJQ50"/>
  <c r="UJP50"/>
  <c r="UJO50"/>
  <c r="UJN50"/>
  <c r="UJM50"/>
  <c r="UJL50"/>
  <c r="UJK50"/>
  <c r="UJJ50"/>
  <c r="UJI50"/>
  <c r="UJH50"/>
  <c r="UJG50"/>
  <c r="UJF50"/>
  <c r="UJE50"/>
  <c r="UJD50"/>
  <c r="UJC50"/>
  <c r="UJB50"/>
  <c r="UJA50"/>
  <c r="UIZ50"/>
  <c r="UIY50"/>
  <c r="UIX50"/>
  <c r="UIW50"/>
  <c r="UIV50"/>
  <c r="UIU50"/>
  <c r="UIT50"/>
  <c r="UIS50"/>
  <c r="UIR50"/>
  <c r="UIQ50"/>
  <c r="UIP50"/>
  <c r="UIO50"/>
  <c r="UIN50"/>
  <c r="UIM50"/>
  <c r="UIL50"/>
  <c r="UIK50"/>
  <c r="UIJ50"/>
  <c r="UII50"/>
  <c r="UIH50"/>
  <c r="UIG50"/>
  <c r="UIF50"/>
  <c r="UIE50"/>
  <c r="UID50"/>
  <c r="UIC50"/>
  <c r="UIB50"/>
  <c r="UIA50"/>
  <c r="UHZ50"/>
  <c r="UHY50"/>
  <c r="UHX50"/>
  <c r="UHW50"/>
  <c r="UHV50"/>
  <c r="UHU50"/>
  <c r="UHT50"/>
  <c r="UHS50"/>
  <c r="UHR50"/>
  <c r="UHQ50"/>
  <c r="UHP50"/>
  <c r="UHO50"/>
  <c r="UHN50"/>
  <c r="UHM50"/>
  <c r="UHL50"/>
  <c r="UHK50"/>
  <c r="UHJ50"/>
  <c r="UHI50"/>
  <c r="UHH50"/>
  <c r="UHG50"/>
  <c r="UHF50"/>
  <c r="UHE50"/>
  <c r="UHD50"/>
  <c r="UHC50"/>
  <c r="UHB50"/>
  <c r="UHA50"/>
  <c r="UGZ50"/>
  <c r="UGY50"/>
  <c r="UGX50"/>
  <c r="UGW50"/>
  <c r="UGV50"/>
  <c r="UGU50"/>
  <c r="UGT50"/>
  <c r="UGS50"/>
  <c r="UGR50"/>
  <c r="UGQ50"/>
  <c r="UGP50"/>
  <c r="UGO50"/>
  <c r="UGN50"/>
  <c r="UGM50"/>
  <c r="UGL50"/>
  <c r="UGK50"/>
  <c r="UGJ50"/>
  <c r="UGI50"/>
  <c r="UGH50"/>
  <c r="UGG50"/>
  <c r="UGF50"/>
  <c r="UGE50"/>
  <c r="UGD50"/>
  <c r="UGC50"/>
  <c r="UGB50"/>
  <c r="UGA50"/>
  <c r="UFZ50"/>
  <c r="UFY50"/>
  <c r="UFX50"/>
  <c r="UFW50"/>
  <c r="UFV50"/>
  <c r="UFU50"/>
  <c r="UFT50"/>
  <c r="UFS50"/>
  <c r="UFR50"/>
  <c r="UFQ50"/>
  <c r="UFP50"/>
  <c r="UFO50"/>
  <c r="UFN50"/>
  <c r="UFM50"/>
  <c r="UFL50"/>
  <c r="UFK50"/>
  <c r="UFJ50"/>
  <c r="UFI50"/>
  <c r="UFH50"/>
  <c r="UFG50"/>
  <c r="UFF50"/>
  <c r="UFE50"/>
  <c r="UFD50"/>
  <c r="UFC50"/>
  <c r="UFB50"/>
  <c r="UFA50"/>
  <c r="UEZ50"/>
  <c r="UEY50"/>
  <c r="UEX50"/>
  <c r="UEW50"/>
  <c r="UEV50"/>
  <c r="UEU50"/>
  <c r="UET50"/>
  <c r="UES50"/>
  <c r="UER50"/>
  <c r="UEQ50"/>
  <c r="UEP50"/>
  <c r="UEO50"/>
  <c r="UEN50"/>
  <c r="UEM50"/>
  <c r="UEL50"/>
  <c r="UEK50"/>
  <c r="UEJ50"/>
  <c r="UEI50"/>
  <c r="UEH50"/>
  <c r="UEG50"/>
  <c r="UEF50"/>
  <c r="UEE50"/>
  <c r="UED50"/>
  <c r="UEC50"/>
  <c r="UEB50"/>
  <c r="UEA50"/>
  <c r="UDZ50"/>
  <c r="UDY50"/>
  <c r="UDX50"/>
  <c r="UDW50"/>
  <c r="UDV50"/>
  <c r="UDU50"/>
  <c r="UDT50"/>
  <c r="UDS50"/>
  <c r="UDR50"/>
  <c r="UDQ50"/>
  <c r="UDP50"/>
  <c r="UDO50"/>
  <c r="UDN50"/>
  <c r="UDM50"/>
  <c r="UDL50"/>
  <c r="UDK50"/>
  <c r="UDJ50"/>
  <c r="UDI50"/>
  <c r="UDH50"/>
  <c r="UDG50"/>
  <c r="UDF50"/>
  <c r="UDE50"/>
  <c r="UDD50"/>
  <c r="UDC50"/>
  <c r="UDB50"/>
  <c r="UDA50"/>
  <c r="UCZ50"/>
  <c r="UCY50"/>
  <c r="UCX50"/>
  <c r="UCW50"/>
  <c r="UCV50"/>
  <c r="UCU50"/>
  <c r="UCT50"/>
  <c r="UCS50"/>
  <c r="UCR50"/>
  <c r="UCQ50"/>
  <c r="UCP50"/>
  <c r="UCO50"/>
  <c r="UCN50"/>
  <c r="UCM50"/>
  <c r="UCL50"/>
  <c r="UCK50"/>
  <c r="UCJ50"/>
  <c r="UCI50"/>
  <c r="UCH50"/>
  <c r="UCG50"/>
  <c r="UCF50"/>
  <c r="UCE50"/>
  <c r="UCD50"/>
  <c r="UCC50"/>
  <c r="UCB50"/>
  <c r="UCA50"/>
  <c r="UBZ50"/>
  <c r="UBY50"/>
  <c r="UBX50"/>
  <c r="UBW50"/>
  <c r="UBV50"/>
  <c r="UBU50"/>
  <c r="UBT50"/>
  <c r="UBS50"/>
  <c r="UBR50"/>
  <c r="UBQ50"/>
  <c r="UBP50"/>
  <c r="UBO50"/>
  <c r="UBN50"/>
  <c r="UBM50"/>
  <c r="UBL50"/>
  <c r="UBK50"/>
  <c r="UBJ50"/>
  <c r="UBI50"/>
  <c r="UBH50"/>
  <c r="UBG50"/>
  <c r="UBF50"/>
  <c r="UBE50"/>
  <c r="UBD50"/>
  <c r="UBC50"/>
  <c r="UBB50"/>
  <c r="UBA50"/>
  <c r="UAZ50"/>
  <c r="UAY50"/>
  <c r="UAX50"/>
  <c r="UAW50"/>
  <c r="UAV50"/>
  <c r="UAU50"/>
  <c r="UAT50"/>
  <c r="UAS50"/>
  <c r="UAR50"/>
  <c r="UAQ50"/>
  <c r="UAP50"/>
  <c r="UAO50"/>
  <c r="UAN50"/>
  <c r="UAM50"/>
  <c r="UAL50"/>
  <c r="UAK50"/>
  <c r="UAJ50"/>
  <c r="UAI50"/>
  <c r="UAH50"/>
  <c r="UAG50"/>
  <c r="UAF50"/>
  <c r="UAE50"/>
  <c r="UAD50"/>
  <c r="UAC50"/>
  <c r="UAB50"/>
  <c r="UAA50"/>
  <c r="TZZ50"/>
  <c r="TZY50"/>
  <c r="TZX50"/>
  <c r="TZW50"/>
  <c r="TZV50"/>
  <c r="TZU50"/>
  <c r="TZT50"/>
  <c r="TZS50"/>
  <c r="TZR50"/>
  <c r="TZQ50"/>
  <c r="TZP50"/>
  <c r="TZO50"/>
  <c r="TZN50"/>
  <c r="TZM50"/>
  <c r="TZL50"/>
  <c r="TZK50"/>
  <c r="TZJ50"/>
  <c r="TZI50"/>
  <c r="TZH50"/>
  <c r="TZG50"/>
  <c r="TZF50"/>
  <c r="TZE50"/>
  <c r="TZD50"/>
  <c r="TZC50"/>
  <c r="TZB50"/>
  <c r="TZA50"/>
  <c r="TYZ50"/>
  <c r="TYY50"/>
  <c r="TYX50"/>
  <c r="TYW50"/>
  <c r="TYV50"/>
  <c r="TYU50"/>
  <c r="TYT50"/>
  <c r="TYS50"/>
  <c r="TYR50"/>
  <c r="TYQ50"/>
  <c r="TYP50"/>
  <c r="TYO50"/>
  <c r="TYN50"/>
  <c r="TYM50"/>
  <c r="TYL50"/>
  <c r="TYK50"/>
  <c r="TYJ50"/>
  <c r="TYI50"/>
  <c r="TYH50"/>
  <c r="TYG50"/>
  <c r="TYF50"/>
  <c r="TYE50"/>
  <c r="TYD50"/>
  <c r="TYC50"/>
  <c r="TYB50"/>
  <c r="TYA50"/>
  <c r="TXZ50"/>
  <c r="TXY50"/>
  <c r="TXX50"/>
  <c r="TXW50"/>
  <c r="TXV50"/>
  <c r="TXU50"/>
  <c r="TXT50"/>
  <c r="TXS50"/>
  <c r="TXR50"/>
  <c r="TXQ50"/>
  <c r="TXP50"/>
  <c r="TXO50"/>
  <c r="TXN50"/>
  <c r="TXM50"/>
  <c r="TXL50"/>
  <c r="TXK50"/>
  <c r="TXJ50"/>
  <c r="TXI50"/>
  <c r="TXH50"/>
  <c r="TXG50"/>
  <c r="TXF50"/>
  <c r="TXE50"/>
  <c r="TXD50"/>
  <c r="TXC50"/>
  <c r="TXB50"/>
  <c r="TXA50"/>
  <c r="TWZ50"/>
  <c r="TWY50"/>
  <c r="TWX50"/>
  <c r="TWW50"/>
  <c r="TWV50"/>
  <c r="TWU50"/>
  <c r="TWT50"/>
  <c r="TWS50"/>
  <c r="TWR50"/>
  <c r="TWQ50"/>
  <c r="TWP50"/>
  <c r="TWO50"/>
  <c r="TWN50"/>
  <c r="TWM50"/>
  <c r="TWL50"/>
  <c r="TWK50"/>
  <c r="TWJ50"/>
  <c r="TWI50"/>
  <c r="TWH50"/>
  <c r="TWG50"/>
  <c r="TWF50"/>
  <c r="TWE50"/>
  <c r="TWD50"/>
  <c r="TWC50"/>
  <c r="TWB50"/>
  <c r="TWA50"/>
  <c r="TVZ50"/>
  <c r="TVY50"/>
  <c r="TVX50"/>
  <c r="TVW50"/>
  <c r="TVV50"/>
  <c r="TVU50"/>
  <c r="TVT50"/>
  <c r="TVS50"/>
  <c r="TVR50"/>
  <c r="TVQ50"/>
  <c r="TVP50"/>
  <c r="TVO50"/>
  <c r="TVN50"/>
  <c r="TVM50"/>
  <c r="TVL50"/>
  <c r="TVK50"/>
  <c r="TVJ50"/>
  <c r="TVI50"/>
  <c r="TVH50"/>
  <c r="TVG50"/>
  <c r="TVF50"/>
  <c r="TVE50"/>
  <c r="TVD50"/>
  <c r="TVC50"/>
  <c r="TVB50"/>
  <c r="TVA50"/>
  <c r="TUZ50"/>
  <c r="TUY50"/>
  <c r="TUX50"/>
  <c r="TUW50"/>
  <c r="TUV50"/>
  <c r="TUU50"/>
  <c r="TUT50"/>
  <c r="TUS50"/>
  <c r="TUR50"/>
  <c r="TUQ50"/>
  <c r="TUP50"/>
  <c r="TUO50"/>
  <c r="TUN50"/>
  <c r="TUM50"/>
  <c r="TUL50"/>
  <c r="TUK50"/>
  <c r="TUJ50"/>
  <c r="TUI50"/>
  <c r="TUH50"/>
  <c r="TUG50"/>
  <c r="TUF50"/>
  <c r="TUE50"/>
  <c r="TUD50"/>
  <c r="TUC50"/>
  <c r="TUB50"/>
  <c r="TUA50"/>
  <c r="TTZ50"/>
  <c r="TTY50"/>
  <c r="TTX50"/>
  <c r="TTW50"/>
  <c r="TTV50"/>
  <c r="TTU50"/>
  <c r="TTT50"/>
  <c r="TTS50"/>
  <c r="TTR50"/>
  <c r="TTQ50"/>
  <c r="TTP50"/>
  <c r="TTO50"/>
  <c r="TTN50"/>
  <c r="TTM50"/>
  <c r="TTL50"/>
  <c r="TTK50"/>
  <c r="TTJ50"/>
  <c r="TTI50"/>
  <c r="TTH50"/>
  <c r="TTG50"/>
  <c r="TTF50"/>
  <c r="TTE50"/>
  <c r="TTD50"/>
  <c r="TTC50"/>
  <c r="TTB50"/>
  <c r="TTA50"/>
  <c r="TSZ50"/>
  <c r="TSY50"/>
  <c r="TSX50"/>
  <c r="TSW50"/>
  <c r="TSV50"/>
  <c r="TSU50"/>
  <c r="TST50"/>
  <c r="TSS50"/>
  <c r="TSR50"/>
  <c r="TSQ50"/>
  <c r="TSP50"/>
  <c r="TSO50"/>
  <c r="TSN50"/>
  <c r="TSM50"/>
  <c r="TSL50"/>
  <c r="TSK50"/>
  <c r="TSJ50"/>
  <c r="TSI50"/>
  <c r="TSH50"/>
  <c r="TSG50"/>
  <c r="TSF50"/>
  <c r="TSE50"/>
  <c r="TSD50"/>
  <c r="TSC50"/>
  <c r="TSB50"/>
  <c r="TSA50"/>
  <c r="TRZ50"/>
  <c r="TRY50"/>
  <c r="TRX50"/>
  <c r="TRW50"/>
  <c r="TRV50"/>
  <c r="TRU50"/>
  <c r="TRT50"/>
  <c r="TRS50"/>
  <c r="TRR50"/>
  <c r="TRQ50"/>
  <c r="TRP50"/>
  <c r="TRO50"/>
  <c r="TRN50"/>
  <c r="TRM50"/>
  <c r="TRL50"/>
  <c r="TRK50"/>
  <c r="TRJ50"/>
  <c r="TRI50"/>
  <c r="TRH50"/>
  <c r="TRG50"/>
  <c r="TRF50"/>
  <c r="TRE50"/>
  <c r="TRD50"/>
  <c r="TRC50"/>
  <c r="TRB50"/>
  <c r="TRA50"/>
  <c r="TQZ50"/>
  <c r="TQY50"/>
  <c r="TQX50"/>
  <c r="TQW50"/>
  <c r="TQV50"/>
  <c r="TQU50"/>
  <c r="TQT50"/>
  <c r="TQS50"/>
  <c r="TQR50"/>
  <c r="TQQ50"/>
  <c r="TQP50"/>
  <c r="TQO50"/>
  <c r="TQN50"/>
  <c r="TQM50"/>
  <c r="TQL50"/>
  <c r="TQK50"/>
  <c r="TQJ50"/>
  <c r="TQI50"/>
  <c r="TQH50"/>
  <c r="TQG50"/>
  <c r="TQF50"/>
  <c r="TQE50"/>
  <c r="TQD50"/>
  <c r="TQC50"/>
  <c r="TQB50"/>
  <c r="TQA50"/>
  <c r="TPZ50"/>
  <c r="TPY50"/>
  <c r="TPX50"/>
  <c r="TPW50"/>
  <c r="TPV50"/>
  <c r="TPU50"/>
  <c r="TPT50"/>
  <c r="TPS50"/>
  <c r="TPR50"/>
  <c r="TPQ50"/>
  <c r="TPP50"/>
  <c r="TPO50"/>
  <c r="TPN50"/>
  <c r="TPM50"/>
  <c r="TPL50"/>
  <c r="TPK50"/>
  <c r="TPJ50"/>
  <c r="TPI50"/>
  <c r="TPH50"/>
  <c r="TPG50"/>
  <c r="TPF50"/>
  <c r="TPE50"/>
  <c r="TPD50"/>
  <c r="TPC50"/>
  <c r="TPB50"/>
  <c r="TPA50"/>
  <c r="TOZ50"/>
  <c r="TOY50"/>
  <c r="TOX50"/>
  <c r="TOW50"/>
  <c r="TOV50"/>
  <c r="TOU50"/>
  <c r="TOT50"/>
  <c r="TOS50"/>
  <c r="TOR50"/>
  <c r="TOQ50"/>
  <c r="TOP50"/>
  <c r="TOO50"/>
  <c r="TON50"/>
  <c r="TOM50"/>
  <c r="TOL50"/>
  <c r="TOK50"/>
  <c r="TOJ50"/>
  <c r="TOI50"/>
  <c r="TOH50"/>
  <c r="TOG50"/>
  <c r="TOF50"/>
  <c r="TOE50"/>
  <c r="TOD50"/>
  <c r="TOC50"/>
  <c r="TOB50"/>
  <c r="TOA50"/>
  <c r="TNZ50"/>
  <c r="TNY50"/>
  <c r="TNX50"/>
  <c r="TNW50"/>
  <c r="TNV50"/>
  <c r="TNU50"/>
  <c r="TNT50"/>
  <c r="TNS50"/>
  <c r="TNR50"/>
  <c r="TNQ50"/>
  <c r="TNP50"/>
  <c r="TNO50"/>
  <c r="TNN50"/>
  <c r="TNM50"/>
  <c r="TNL50"/>
  <c r="TNK50"/>
  <c r="TNJ50"/>
  <c r="TNI50"/>
  <c r="TNH50"/>
  <c r="TNG50"/>
  <c r="TNF50"/>
  <c r="TNE50"/>
  <c r="TND50"/>
  <c r="TNC50"/>
  <c r="TNB50"/>
  <c r="TNA50"/>
  <c r="TMZ50"/>
  <c r="TMY50"/>
  <c r="TMX50"/>
  <c r="TMW50"/>
  <c r="TMV50"/>
  <c r="TMU50"/>
  <c r="TMT50"/>
  <c r="TMS50"/>
  <c r="TMR50"/>
  <c r="TMQ50"/>
  <c r="TMP50"/>
  <c r="TMO50"/>
  <c r="TMN50"/>
  <c r="TMM50"/>
  <c r="TML50"/>
  <c r="TMK50"/>
  <c r="TMJ50"/>
  <c r="TMI50"/>
  <c r="TMH50"/>
  <c r="TMG50"/>
  <c r="TMF50"/>
  <c r="TME50"/>
  <c r="TMD50"/>
  <c r="TMC50"/>
  <c r="TMB50"/>
  <c r="TMA50"/>
  <c r="TLZ50"/>
  <c r="TLY50"/>
  <c r="TLX50"/>
  <c r="TLW50"/>
  <c r="TLV50"/>
  <c r="TLU50"/>
  <c r="TLT50"/>
  <c r="TLS50"/>
  <c r="TLR50"/>
  <c r="TLQ50"/>
  <c r="TLP50"/>
  <c r="TLO50"/>
  <c r="TLN50"/>
  <c r="TLM50"/>
  <c r="TLL50"/>
  <c r="TLK50"/>
  <c r="TLJ50"/>
  <c r="TLI50"/>
  <c r="TLH50"/>
  <c r="TLG50"/>
  <c r="TLF50"/>
  <c r="TLE50"/>
  <c r="TLD50"/>
  <c r="TLC50"/>
  <c r="TLB50"/>
  <c r="TLA50"/>
  <c r="TKZ50"/>
  <c r="TKY50"/>
  <c r="TKX50"/>
  <c r="TKW50"/>
  <c r="TKV50"/>
  <c r="TKU50"/>
  <c r="TKT50"/>
  <c r="TKS50"/>
  <c r="TKR50"/>
  <c r="TKQ50"/>
  <c r="TKP50"/>
  <c r="TKO50"/>
  <c r="TKN50"/>
  <c r="TKM50"/>
  <c r="TKL50"/>
  <c r="TKK50"/>
  <c r="TKJ50"/>
  <c r="TKI50"/>
  <c r="TKH50"/>
  <c r="TKG50"/>
  <c r="TKF50"/>
  <c r="TKE50"/>
  <c r="TKD50"/>
  <c r="TKC50"/>
  <c r="TKB50"/>
  <c r="TKA50"/>
  <c r="TJZ50"/>
  <c r="TJY50"/>
  <c r="TJX50"/>
  <c r="TJW50"/>
  <c r="TJV50"/>
  <c r="TJU50"/>
  <c r="TJT50"/>
  <c r="TJS50"/>
  <c r="TJR50"/>
  <c r="TJQ50"/>
  <c r="TJP50"/>
  <c r="TJO50"/>
  <c r="TJN50"/>
  <c r="TJM50"/>
  <c r="TJL50"/>
  <c r="TJK50"/>
  <c r="TJJ50"/>
  <c r="TJI50"/>
  <c r="TJH50"/>
  <c r="TJG50"/>
  <c r="TJF50"/>
  <c r="TJE50"/>
  <c r="TJD50"/>
  <c r="TJC50"/>
  <c r="TJB50"/>
  <c r="TJA50"/>
  <c r="TIZ50"/>
  <c r="TIY50"/>
  <c r="TIX50"/>
  <c r="TIW50"/>
  <c r="TIV50"/>
  <c r="TIU50"/>
  <c r="TIT50"/>
  <c r="TIS50"/>
  <c r="TIR50"/>
  <c r="TIQ50"/>
  <c r="TIP50"/>
  <c r="TIO50"/>
  <c r="TIN50"/>
  <c r="TIM50"/>
  <c r="TIL50"/>
  <c r="TIK50"/>
  <c r="TIJ50"/>
  <c r="TII50"/>
  <c r="TIH50"/>
  <c r="TIG50"/>
  <c r="TIF50"/>
  <c r="TIE50"/>
  <c r="TID50"/>
  <c r="TIC50"/>
  <c r="TIB50"/>
  <c r="TIA50"/>
  <c r="THZ50"/>
  <c r="THY50"/>
  <c r="THX50"/>
  <c r="THW50"/>
  <c r="THV50"/>
  <c r="THU50"/>
  <c r="THT50"/>
  <c r="THS50"/>
  <c r="THR50"/>
  <c r="THQ50"/>
  <c r="THP50"/>
  <c r="THO50"/>
  <c r="THN50"/>
  <c r="THM50"/>
  <c r="THL50"/>
  <c r="THK50"/>
  <c r="THJ50"/>
  <c r="THI50"/>
  <c r="THH50"/>
  <c r="THG50"/>
  <c r="THF50"/>
  <c r="THE50"/>
  <c r="THD50"/>
  <c r="THC50"/>
  <c r="THB50"/>
  <c r="THA50"/>
  <c r="TGZ50"/>
  <c r="TGY50"/>
  <c r="TGX50"/>
  <c r="TGW50"/>
  <c r="TGV50"/>
  <c r="TGU50"/>
  <c r="TGT50"/>
  <c r="TGS50"/>
  <c r="TGR50"/>
  <c r="TGQ50"/>
  <c r="TGP50"/>
  <c r="TGO50"/>
  <c r="TGN50"/>
  <c r="TGM50"/>
  <c r="TGL50"/>
  <c r="TGK50"/>
  <c r="TGJ50"/>
  <c r="TGI50"/>
  <c r="TGH50"/>
  <c r="TGG50"/>
  <c r="TGF50"/>
  <c r="TGE50"/>
  <c r="TGD50"/>
  <c r="TGC50"/>
  <c r="TGB50"/>
  <c r="TGA50"/>
  <c r="TFZ50"/>
  <c r="TFY50"/>
  <c r="TFX50"/>
  <c r="TFW50"/>
  <c r="TFV50"/>
  <c r="TFU50"/>
  <c r="TFT50"/>
  <c r="TFS50"/>
  <c r="TFR50"/>
  <c r="TFQ50"/>
  <c r="TFP50"/>
  <c r="TFO50"/>
  <c r="TFN50"/>
  <c r="TFM50"/>
  <c r="TFL50"/>
  <c r="TFK50"/>
  <c r="TFJ50"/>
  <c r="TFI50"/>
  <c r="TFH50"/>
  <c r="TFG50"/>
  <c r="TFF50"/>
  <c r="TFE50"/>
  <c r="TFD50"/>
  <c r="TFC50"/>
  <c r="TFB50"/>
  <c r="TFA50"/>
  <c r="TEZ50"/>
  <c r="TEY50"/>
  <c r="TEX50"/>
  <c r="TEW50"/>
  <c r="TEV50"/>
  <c r="TEU50"/>
  <c r="TET50"/>
  <c r="TES50"/>
  <c r="TER50"/>
  <c r="TEQ50"/>
  <c r="TEP50"/>
  <c r="TEO50"/>
  <c r="TEN50"/>
  <c r="TEM50"/>
  <c r="TEL50"/>
  <c r="TEK50"/>
  <c r="TEJ50"/>
  <c r="TEI50"/>
  <c r="TEH50"/>
  <c r="TEG50"/>
  <c r="TEF50"/>
  <c r="TEE50"/>
  <c r="TED50"/>
  <c r="TEC50"/>
  <c r="TEB50"/>
  <c r="TEA50"/>
  <c r="TDZ50"/>
  <c r="TDY50"/>
  <c r="TDX50"/>
  <c r="TDW50"/>
  <c r="TDV50"/>
  <c r="TDU50"/>
  <c r="TDT50"/>
  <c r="TDS50"/>
  <c r="TDR50"/>
  <c r="TDQ50"/>
  <c r="TDP50"/>
  <c r="TDO50"/>
  <c r="TDN50"/>
  <c r="TDM50"/>
  <c r="TDL50"/>
  <c r="TDK50"/>
  <c r="TDJ50"/>
  <c r="TDI50"/>
  <c r="TDH50"/>
  <c r="TDG50"/>
  <c r="TDF50"/>
  <c r="TDE50"/>
  <c r="TDD50"/>
  <c r="TDC50"/>
  <c r="TDB50"/>
  <c r="TDA50"/>
  <c r="TCZ50"/>
  <c r="TCY50"/>
  <c r="TCX50"/>
  <c r="TCW50"/>
  <c r="TCV50"/>
  <c r="TCU50"/>
  <c r="TCT50"/>
  <c r="TCS50"/>
  <c r="TCR50"/>
  <c r="TCQ50"/>
  <c r="TCP50"/>
  <c r="TCO50"/>
  <c r="TCN50"/>
  <c r="TCM50"/>
  <c r="TCL50"/>
  <c r="TCK50"/>
  <c r="TCJ50"/>
  <c r="TCI50"/>
  <c r="TCH50"/>
  <c r="TCG50"/>
  <c r="TCF50"/>
  <c r="TCE50"/>
  <c r="TCD50"/>
  <c r="TCC50"/>
  <c r="TCB50"/>
  <c r="TCA50"/>
  <c r="TBZ50"/>
  <c r="TBY50"/>
  <c r="TBX50"/>
  <c r="TBW50"/>
  <c r="TBV50"/>
  <c r="TBU50"/>
  <c r="TBT50"/>
  <c r="TBS50"/>
  <c r="TBR50"/>
  <c r="TBQ50"/>
  <c r="TBP50"/>
  <c r="TBO50"/>
  <c r="TBN50"/>
  <c r="TBM50"/>
  <c r="TBL50"/>
  <c r="TBK50"/>
  <c r="TBJ50"/>
  <c r="TBI50"/>
  <c r="TBH50"/>
  <c r="TBG50"/>
  <c r="TBF50"/>
  <c r="TBE50"/>
  <c r="TBD50"/>
  <c r="TBC50"/>
  <c r="TBB50"/>
  <c r="TBA50"/>
  <c r="TAZ50"/>
  <c r="TAY50"/>
  <c r="TAX50"/>
  <c r="TAW50"/>
  <c r="TAV50"/>
  <c r="TAU50"/>
  <c r="TAT50"/>
  <c r="TAS50"/>
  <c r="TAR50"/>
  <c r="TAQ50"/>
  <c r="TAP50"/>
  <c r="TAO50"/>
  <c r="TAN50"/>
  <c r="TAM50"/>
  <c r="TAL50"/>
  <c r="TAK50"/>
  <c r="TAJ50"/>
  <c r="TAI50"/>
  <c r="TAH50"/>
  <c r="TAG50"/>
  <c r="TAF50"/>
  <c r="TAE50"/>
  <c r="TAD50"/>
  <c r="TAC50"/>
  <c r="TAB50"/>
  <c r="TAA50"/>
  <c r="SZZ50"/>
  <c r="SZY50"/>
  <c r="SZX50"/>
  <c r="SZW50"/>
  <c r="SZV50"/>
  <c r="SZU50"/>
  <c r="SZT50"/>
  <c r="SZS50"/>
  <c r="SZR50"/>
  <c r="SZQ50"/>
  <c r="SZP50"/>
  <c r="SZO50"/>
  <c r="SZN50"/>
  <c r="SZM50"/>
  <c r="SZL50"/>
  <c r="SZK50"/>
  <c r="SZJ50"/>
  <c r="SZI50"/>
  <c r="SZH50"/>
  <c r="SZG50"/>
  <c r="SZF50"/>
  <c r="SZE50"/>
  <c r="SZD50"/>
  <c r="SZC50"/>
  <c r="SZB50"/>
  <c r="SZA50"/>
  <c r="SYZ50"/>
  <c r="SYY50"/>
  <c r="SYX50"/>
  <c r="SYW50"/>
  <c r="SYV50"/>
  <c r="SYU50"/>
  <c r="SYT50"/>
  <c r="SYS50"/>
  <c r="SYR50"/>
  <c r="SYQ50"/>
  <c r="SYP50"/>
  <c r="SYO50"/>
  <c r="SYN50"/>
  <c r="SYM50"/>
  <c r="SYL50"/>
  <c r="SYK50"/>
  <c r="SYJ50"/>
  <c r="SYI50"/>
  <c r="SYH50"/>
  <c r="SYG50"/>
  <c r="SYF50"/>
  <c r="SYE50"/>
  <c r="SYD50"/>
  <c r="SYC50"/>
  <c r="SYB50"/>
  <c r="SYA50"/>
  <c r="SXZ50"/>
  <c r="SXY50"/>
  <c r="SXX50"/>
  <c r="SXW50"/>
  <c r="SXV50"/>
  <c r="SXU50"/>
  <c r="SXT50"/>
  <c r="SXS50"/>
  <c r="SXR50"/>
  <c r="SXQ50"/>
  <c r="SXP50"/>
  <c r="SXO50"/>
  <c r="SXN50"/>
  <c r="SXM50"/>
  <c r="SXL50"/>
  <c r="SXK50"/>
  <c r="SXJ50"/>
  <c r="SXI50"/>
  <c r="SXH50"/>
  <c r="SXG50"/>
  <c r="SXF50"/>
  <c r="SXE50"/>
  <c r="SXD50"/>
  <c r="SXC50"/>
  <c r="SXB50"/>
  <c r="SXA50"/>
  <c r="SWZ50"/>
  <c r="SWY50"/>
  <c r="SWX50"/>
  <c r="SWW50"/>
  <c r="SWV50"/>
  <c r="SWU50"/>
  <c r="SWT50"/>
  <c r="SWS50"/>
  <c r="SWR50"/>
  <c r="SWQ50"/>
  <c r="SWP50"/>
  <c r="SWO50"/>
  <c r="SWN50"/>
  <c r="SWM50"/>
  <c r="SWL50"/>
  <c r="SWK50"/>
  <c r="SWJ50"/>
  <c r="SWI50"/>
  <c r="SWH50"/>
  <c r="SWG50"/>
  <c r="SWF50"/>
  <c r="SWE50"/>
  <c r="SWD50"/>
  <c r="SWC50"/>
  <c r="SWB50"/>
  <c r="SWA50"/>
  <c r="SVZ50"/>
  <c r="SVY50"/>
  <c r="SVX50"/>
  <c r="SVW50"/>
  <c r="SVV50"/>
  <c r="SVU50"/>
  <c r="SVT50"/>
  <c r="SVS50"/>
  <c r="SVR50"/>
  <c r="SVQ50"/>
  <c r="SVP50"/>
  <c r="SVO50"/>
  <c r="SVN50"/>
  <c r="SVM50"/>
  <c r="SVL50"/>
  <c r="SVK50"/>
  <c r="SVJ50"/>
  <c r="SVI50"/>
  <c r="SVH50"/>
  <c r="SVG50"/>
  <c r="SVF50"/>
  <c r="SVE50"/>
  <c r="SVD50"/>
  <c r="SVC50"/>
  <c r="SVB50"/>
  <c r="SVA50"/>
  <c r="SUZ50"/>
  <c r="SUY50"/>
  <c r="SUX50"/>
  <c r="SUW50"/>
  <c r="SUV50"/>
  <c r="SUU50"/>
  <c r="SUT50"/>
  <c r="SUS50"/>
  <c r="SUR50"/>
  <c r="SUQ50"/>
  <c r="SUP50"/>
  <c r="SUO50"/>
  <c r="SUN50"/>
  <c r="SUM50"/>
  <c r="SUL50"/>
  <c r="SUK50"/>
  <c r="SUJ50"/>
  <c r="SUI50"/>
  <c r="SUH50"/>
  <c r="SUG50"/>
  <c r="SUF50"/>
  <c r="SUE50"/>
  <c r="SUD50"/>
  <c r="SUC50"/>
  <c r="SUB50"/>
  <c r="SUA50"/>
  <c r="STZ50"/>
  <c r="STY50"/>
  <c r="STX50"/>
  <c r="STW50"/>
  <c r="STV50"/>
  <c r="STU50"/>
  <c r="STT50"/>
  <c r="STS50"/>
  <c r="STR50"/>
  <c r="STQ50"/>
  <c r="STP50"/>
  <c r="STO50"/>
  <c r="STN50"/>
  <c r="STM50"/>
  <c r="STL50"/>
  <c r="STK50"/>
  <c r="STJ50"/>
  <c r="STI50"/>
  <c r="STH50"/>
  <c r="STG50"/>
  <c r="STF50"/>
  <c r="STE50"/>
  <c r="STD50"/>
  <c r="STC50"/>
  <c r="STB50"/>
  <c r="STA50"/>
  <c r="SSZ50"/>
  <c r="SSY50"/>
  <c r="SSX50"/>
  <c r="SSW50"/>
  <c r="SSV50"/>
  <c r="SSU50"/>
  <c r="SST50"/>
  <c r="SSS50"/>
  <c r="SSR50"/>
  <c r="SSQ50"/>
  <c r="SSP50"/>
  <c r="SSO50"/>
  <c r="SSN50"/>
  <c r="SSM50"/>
  <c r="SSL50"/>
  <c r="SSK50"/>
  <c r="SSJ50"/>
  <c r="SSI50"/>
  <c r="SSH50"/>
  <c r="SSG50"/>
  <c r="SSF50"/>
  <c r="SSE50"/>
  <c r="SSD50"/>
  <c r="SSC50"/>
  <c r="SSB50"/>
  <c r="SSA50"/>
  <c r="SRZ50"/>
  <c r="SRY50"/>
  <c r="SRX50"/>
  <c r="SRW50"/>
  <c r="SRV50"/>
  <c r="SRU50"/>
  <c r="SRT50"/>
  <c r="SRS50"/>
  <c r="SRR50"/>
  <c r="SRQ50"/>
  <c r="SRP50"/>
  <c r="SRO50"/>
  <c r="SRN50"/>
  <c r="SRM50"/>
  <c r="SRL50"/>
  <c r="SRK50"/>
  <c r="SRJ50"/>
  <c r="SRI50"/>
  <c r="SRH50"/>
  <c r="SRG50"/>
  <c r="SRF50"/>
  <c r="SRE50"/>
  <c r="SRD50"/>
  <c r="SRC50"/>
  <c r="SRB50"/>
  <c r="SRA50"/>
  <c r="SQZ50"/>
  <c r="SQY50"/>
  <c r="SQX50"/>
  <c r="SQW50"/>
  <c r="SQV50"/>
  <c r="SQU50"/>
  <c r="SQT50"/>
  <c r="SQS50"/>
  <c r="SQR50"/>
  <c r="SQQ50"/>
  <c r="SQP50"/>
  <c r="SQO50"/>
  <c r="SQN50"/>
  <c r="SQM50"/>
  <c r="SQL50"/>
  <c r="SQK50"/>
  <c r="SQJ50"/>
  <c r="SQI50"/>
  <c r="SQH50"/>
  <c r="SQG50"/>
  <c r="SQF50"/>
  <c r="SQE50"/>
  <c r="SQD50"/>
  <c r="SQC50"/>
  <c r="SQB50"/>
  <c r="SQA50"/>
  <c r="SPZ50"/>
  <c r="SPY50"/>
  <c r="SPX50"/>
  <c r="SPW50"/>
  <c r="SPV50"/>
  <c r="SPU50"/>
  <c r="SPT50"/>
  <c r="SPS50"/>
  <c r="SPR50"/>
  <c r="SPQ50"/>
  <c r="SPP50"/>
  <c r="SPO50"/>
  <c r="SPN50"/>
  <c r="SPM50"/>
  <c r="SPL50"/>
  <c r="SPK50"/>
  <c r="SPJ50"/>
  <c r="SPI50"/>
  <c r="SPH50"/>
  <c r="SPG50"/>
  <c r="SPF50"/>
  <c r="SPE50"/>
  <c r="SPD50"/>
  <c r="SPC50"/>
  <c r="SPB50"/>
  <c r="SPA50"/>
  <c r="SOZ50"/>
  <c r="SOY50"/>
  <c r="SOX50"/>
  <c r="SOW50"/>
  <c r="SOV50"/>
  <c r="SOU50"/>
  <c r="SOT50"/>
  <c r="SOS50"/>
  <c r="SOR50"/>
  <c r="SOQ50"/>
  <c r="SOP50"/>
  <c r="SOO50"/>
  <c r="SON50"/>
  <c r="SOM50"/>
  <c r="SOL50"/>
  <c r="SOK50"/>
  <c r="SOJ50"/>
  <c r="SOI50"/>
  <c r="SOH50"/>
  <c r="SOG50"/>
  <c r="SOF50"/>
  <c r="SOE50"/>
  <c r="SOD50"/>
  <c r="SOC50"/>
  <c r="SOB50"/>
  <c r="SOA50"/>
  <c r="SNZ50"/>
  <c r="SNY50"/>
  <c r="SNX50"/>
  <c r="SNW50"/>
  <c r="SNV50"/>
  <c r="SNU50"/>
  <c r="SNT50"/>
  <c r="SNS50"/>
  <c r="SNR50"/>
  <c r="SNQ50"/>
  <c r="SNP50"/>
  <c r="SNO50"/>
  <c r="SNN50"/>
  <c r="SNM50"/>
  <c r="SNL50"/>
  <c r="SNK50"/>
  <c r="SNJ50"/>
  <c r="SNI50"/>
  <c r="SNH50"/>
  <c r="SNG50"/>
  <c r="SNF50"/>
  <c r="SNE50"/>
  <c r="SND50"/>
  <c r="SNC50"/>
  <c r="SNB50"/>
  <c r="SNA50"/>
  <c r="SMZ50"/>
  <c r="SMY50"/>
  <c r="SMX50"/>
  <c r="SMW50"/>
  <c r="SMV50"/>
  <c r="SMU50"/>
  <c r="SMT50"/>
  <c r="SMS50"/>
  <c r="SMR50"/>
  <c r="SMQ50"/>
  <c r="SMP50"/>
  <c r="SMO50"/>
  <c r="SMN50"/>
  <c r="SMM50"/>
  <c r="SML50"/>
  <c r="SMK50"/>
  <c r="SMJ50"/>
  <c r="SMI50"/>
  <c r="SMH50"/>
  <c r="SMG50"/>
  <c r="SMF50"/>
  <c r="SME50"/>
  <c r="SMD50"/>
  <c r="SMC50"/>
  <c r="SMB50"/>
  <c r="SMA50"/>
  <c r="SLZ50"/>
  <c r="SLY50"/>
  <c r="SLX50"/>
  <c r="SLW50"/>
  <c r="SLV50"/>
  <c r="SLU50"/>
  <c r="SLT50"/>
  <c r="SLS50"/>
  <c r="SLR50"/>
  <c r="SLQ50"/>
  <c r="SLP50"/>
  <c r="SLO50"/>
  <c r="SLN50"/>
  <c r="SLM50"/>
  <c r="SLL50"/>
  <c r="SLK50"/>
  <c r="SLJ50"/>
  <c r="SLI50"/>
  <c r="SLH50"/>
  <c r="SLG50"/>
  <c r="SLF50"/>
  <c r="SLE50"/>
  <c r="SLD50"/>
  <c r="SLC50"/>
  <c r="SLB50"/>
  <c r="SLA50"/>
  <c r="SKZ50"/>
  <c r="SKY50"/>
  <c r="SKX50"/>
  <c r="SKW50"/>
  <c r="SKV50"/>
  <c r="SKU50"/>
  <c r="SKT50"/>
  <c r="SKS50"/>
  <c r="SKR50"/>
  <c r="SKQ50"/>
  <c r="SKP50"/>
  <c r="SKO50"/>
  <c r="SKN50"/>
  <c r="SKM50"/>
  <c r="SKL50"/>
  <c r="SKK50"/>
  <c r="SKJ50"/>
  <c r="SKI50"/>
  <c r="SKH50"/>
  <c r="SKG50"/>
  <c r="SKF50"/>
  <c r="SKE50"/>
  <c r="SKD50"/>
  <c r="SKC50"/>
  <c r="SKB50"/>
  <c r="SKA50"/>
  <c r="SJZ50"/>
  <c r="SJY50"/>
  <c r="SJX50"/>
  <c r="SJW50"/>
  <c r="SJV50"/>
  <c r="SJU50"/>
  <c r="SJT50"/>
  <c r="SJS50"/>
  <c r="SJR50"/>
  <c r="SJQ50"/>
  <c r="SJP50"/>
  <c r="SJO50"/>
  <c r="SJN50"/>
  <c r="SJM50"/>
  <c r="SJL50"/>
  <c r="SJK50"/>
  <c r="SJJ50"/>
  <c r="SJI50"/>
  <c r="SJH50"/>
  <c r="SJG50"/>
  <c r="SJF50"/>
  <c r="SJE50"/>
  <c r="SJD50"/>
  <c r="SJC50"/>
  <c r="SJB50"/>
  <c r="SJA50"/>
  <c r="SIZ50"/>
  <c r="SIY50"/>
  <c r="SIX50"/>
  <c r="SIW50"/>
  <c r="SIV50"/>
  <c r="SIU50"/>
  <c r="SIT50"/>
  <c r="SIS50"/>
  <c r="SIR50"/>
  <c r="SIQ50"/>
  <c r="SIP50"/>
  <c r="SIO50"/>
  <c r="SIN50"/>
  <c r="SIM50"/>
  <c r="SIL50"/>
  <c r="SIK50"/>
  <c r="SIJ50"/>
  <c r="SII50"/>
  <c r="SIH50"/>
  <c r="SIG50"/>
  <c r="SIF50"/>
  <c r="SIE50"/>
  <c r="SID50"/>
  <c r="SIC50"/>
  <c r="SIB50"/>
  <c r="SIA50"/>
  <c r="SHZ50"/>
  <c r="SHY50"/>
  <c r="SHX50"/>
  <c r="SHW50"/>
  <c r="SHV50"/>
  <c r="SHU50"/>
  <c r="SHT50"/>
  <c r="SHS50"/>
  <c r="SHR50"/>
  <c r="SHQ50"/>
  <c r="SHP50"/>
  <c r="SHO50"/>
  <c r="SHN50"/>
  <c r="SHM50"/>
  <c r="SHL50"/>
  <c r="SHK50"/>
  <c r="SHJ50"/>
  <c r="SHI50"/>
  <c r="SHH50"/>
  <c r="SHG50"/>
  <c r="SHF50"/>
  <c r="SHE50"/>
  <c r="SHD50"/>
  <c r="SHC50"/>
  <c r="SHB50"/>
  <c r="SHA50"/>
  <c r="SGZ50"/>
  <c r="SGY50"/>
  <c r="SGX50"/>
  <c r="SGW50"/>
  <c r="SGV50"/>
  <c r="SGU50"/>
  <c r="SGT50"/>
  <c r="SGS50"/>
  <c r="SGR50"/>
  <c r="SGQ50"/>
  <c r="SGP50"/>
  <c r="SGO50"/>
  <c r="SGN50"/>
  <c r="SGM50"/>
  <c r="SGL50"/>
  <c r="SGK50"/>
  <c r="SGJ50"/>
  <c r="SGI50"/>
  <c r="SGH50"/>
  <c r="SGG50"/>
  <c r="SGF50"/>
  <c r="SGE50"/>
  <c r="SGD50"/>
  <c r="SGC50"/>
  <c r="SGB50"/>
  <c r="SGA50"/>
  <c r="SFZ50"/>
  <c r="SFY50"/>
  <c r="SFX50"/>
  <c r="SFW50"/>
  <c r="SFV50"/>
  <c r="SFU50"/>
  <c r="SFT50"/>
  <c r="SFS50"/>
  <c r="SFR50"/>
  <c r="SFQ50"/>
  <c r="SFP50"/>
  <c r="SFO50"/>
  <c r="SFN50"/>
  <c r="SFM50"/>
  <c r="SFL50"/>
  <c r="SFK50"/>
  <c r="SFJ50"/>
  <c r="SFI50"/>
  <c r="SFH50"/>
  <c r="SFG50"/>
  <c r="SFF50"/>
  <c r="SFE50"/>
  <c r="SFD50"/>
  <c r="SFC50"/>
  <c r="SFB50"/>
  <c r="SFA50"/>
  <c r="SEZ50"/>
  <c r="SEY50"/>
  <c r="SEX50"/>
  <c r="SEW50"/>
  <c r="SEV50"/>
  <c r="SEU50"/>
  <c r="SET50"/>
  <c r="SES50"/>
  <c r="SER50"/>
  <c r="SEQ50"/>
  <c r="SEP50"/>
  <c r="SEO50"/>
  <c r="SEN50"/>
  <c r="SEM50"/>
  <c r="SEL50"/>
  <c r="SEK50"/>
  <c r="SEJ50"/>
  <c r="SEI50"/>
  <c r="SEH50"/>
  <c r="SEG50"/>
  <c r="SEF50"/>
  <c r="SEE50"/>
  <c r="SED50"/>
  <c r="SEC50"/>
  <c r="SEB50"/>
  <c r="SEA50"/>
  <c r="SDZ50"/>
  <c r="SDY50"/>
  <c r="SDX50"/>
  <c r="SDW50"/>
  <c r="SDV50"/>
  <c r="SDU50"/>
  <c r="SDT50"/>
  <c r="SDS50"/>
  <c r="SDR50"/>
  <c r="SDQ50"/>
  <c r="SDP50"/>
  <c r="SDO50"/>
  <c r="SDN50"/>
  <c r="SDM50"/>
  <c r="SDL50"/>
  <c r="SDK50"/>
  <c r="SDJ50"/>
  <c r="SDI50"/>
  <c r="SDH50"/>
  <c r="SDG50"/>
  <c r="SDF50"/>
  <c r="SDE50"/>
  <c r="SDD50"/>
  <c r="SDC50"/>
  <c r="SDB50"/>
  <c r="SDA50"/>
  <c r="SCZ50"/>
  <c r="SCY50"/>
  <c r="SCX50"/>
  <c r="SCW50"/>
  <c r="SCV50"/>
  <c r="SCU50"/>
  <c r="SCT50"/>
  <c r="SCS50"/>
  <c r="SCR50"/>
  <c r="SCQ50"/>
  <c r="SCP50"/>
  <c r="SCO50"/>
  <c r="SCN50"/>
  <c r="SCM50"/>
  <c r="SCL50"/>
  <c r="SCK50"/>
  <c r="SCJ50"/>
  <c r="SCI50"/>
  <c r="SCH50"/>
  <c r="SCG50"/>
  <c r="SCF50"/>
  <c r="SCE50"/>
  <c r="SCD50"/>
  <c r="SCC50"/>
  <c r="SCB50"/>
  <c r="SCA50"/>
  <c r="SBZ50"/>
  <c r="SBY50"/>
  <c r="SBX50"/>
  <c r="SBW50"/>
  <c r="SBV50"/>
  <c r="SBU50"/>
  <c r="SBT50"/>
  <c r="SBS50"/>
  <c r="SBR50"/>
  <c r="SBQ50"/>
  <c r="SBP50"/>
  <c r="SBO50"/>
  <c r="SBN50"/>
  <c r="SBM50"/>
  <c r="SBL50"/>
  <c r="SBK50"/>
  <c r="SBJ50"/>
  <c r="SBI50"/>
  <c r="SBH50"/>
  <c r="SBG50"/>
  <c r="SBF50"/>
  <c r="SBE50"/>
  <c r="SBD50"/>
  <c r="SBC50"/>
  <c r="SBB50"/>
  <c r="SBA50"/>
  <c r="SAZ50"/>
  <c r="SAY50"/>
  <c r="SAX50"/>
  <c r="SAW50"/>
  <c r="SAV50"/>
  <c r="SAU50"/>
  <c r="SAT50"/>
  <c r="SAS50"/>
  <c r="SAR50"/>
  <c r="SAQ50"/>
  <c r="SAP50"/>
  <c r="SAO50"/>
  <c r="SAN50"/>
  <c r="SAM50"/>
  <c r="SAL50"/>
  <c r="SAK50"/>
  <c r="SAJ50"/>
  <c r="SAI50"/>
  <c r="SAH50"/>
  <c r="SAG50"/>
  <c r="SAF50"/>
  <c r="SAE50"/>
  <c r="SAD50"/>
  <c r="SAC50"/>
  <c r="SAB50"/>
  <c r="SAA50"/>
  <c r="RZZ50"/>
  <c r="RZY50"/>
  <c r="RZX50"/>
  <c r="RZW50"/>
  <c r="RZV50"/>
  <c r="RZU50"/>
  <c r="RZT50"/>
  <c r="RZS50"/>
  <c r="RZR50"/>
  <c r="RZQ50"/>
  <c r="RZP50"/>
  <c r="RZO50"/>
  <c r="RZN50"/>
  <c r="RZM50"/>
  <c r="RZL50"/>
  <c r="RZK50"/>
  <c r="RZJ50"/>
  <c r="RZI50"/>
  <c r="RZH50"/>
  <c r="RZG50"/>
  <c r="RZF50"/>
  <c r="RZE50"/>
  <c r="RZD50"/>
  <c r="RZC50"/>
  <c r="RZB50"/>
  <c r="RZA50"/>
  <c r="RYZ50"/>
  <c r="RYY50"/>
  <c r="RYX50"/>
  <c r="RYW50"/>
  <c r="RYV50"/>
  <c r="RYU50"/>
  <c r="RYT50"/>
  <c r="RYS50"/>
  <c r="RYR50"/>
  <c r="RYQ50"/>
  <c r="RYP50"/>
  <c r="RYO50"/>
  <c r="RYN50"/>
  <c r="RYM50"/>
  <c r="RYL50"/>
  <c r="RYK50"/>
  <c r="RYJ50"/>
  <c r="RYI50"/>
  <c r="RYH50"/>
  <c r="RYG50"/>
  <c r="RYF50"/>
  <c r="RYE50"/>
  <c r="RYD50"/>
  <c r="RYC50"/>
  <c r="RYB50"/>
  <c r="RYA50"/>
  <c r="RXZ50"/>
  <c r="RXY50"/>
  <c r="RXX50"/>
  <c r="RXW50"/>
  <c r="RXV50"/>
  <c r="RXU50"/>
  <c r="RXT50"/>
  <c r="RXS50"/>
  <c r="RXR50"/>
  <c r="RXQ50"/>
  <c r="RXP50"/>
  <c r="RXO50"/>
  <c r="RXN50"/>
  <c r="RXM50"/>
  <c r="RXL50"/>
  <c r="RXK50"/>
  <c r="RXJ50"/>
  <c r="RXI50"/>
  <c r="RXH50"/>
  <c r="RXG50"/>
  <c r="RXF50"/>
  <c r="RXE50"/>
  <c r="RXD50"/>
  <c r="RXC50"/>
  <c r="RXB50"/>
  <c r="RXA50"/>
  <c r="RWZ50"/>
  <c r="RWY50"/>
  <c r="RWX50"/>
  <c r="RWW50"/>
  <c r="RWV50"/>
  <c r="RWU50"/>
  <c r="RWT50"/>
  <c r="RWS50"/>
  <c r="RWR50"/>
  <c r="RWQ50"/>
  <c r="RWP50"/>
  <c r="RWO50"/>
  <c r="RWN50"/>
  <c r="RWM50"/>
  <c r="RWL50"/>
  <c r="RWK50"/>
  <c r="RWJ50"/>
  <c r="RWI50"/>
  <c r="RWH50"/>
  <c r="RWG50"/>
  <c r="RWF50"/>
  <c r="RWE50"/>
  <c r="RWD50"/>
  <c r="RWC50"/>
  <c r="RWB50"/>
  <c r="RWA50"/>
  <c r="RVZ50"/>
  <c r="RVY50"/>
  <c r="RVX50"/>
  <c r="RVW50"/>
  <c r="RVV50"/>
  <c r="RVU50"/>
  <c r="RVT50"/>
  <c r="RVS50"/>
  <c r="RVR50"/>
  <c r="RVQ50"/>
  <c r="RVP50"/>
  <c r="RVO50"/>
  <c r="RVN50"/>
  <c r="RVM50"/>
  <c r="RVL50"/>
  <c r="RVK50"/>
  <c r="RVJ50"/>
  <c r="RVI50"/>
  <c r="RVH50"/>
  <c r="RVG50"/>
  <c r="RVF50"/>
  <c r="RVE50"/>
  <c r="RVD50"/>
  <c r="RVC50"/>
  <c r="RVB50"/>
  <c r="RVA50"/>
  <c r="RUZ50"/>
  <c r="RUY50"/>
  <c r="RUX50"/>
  <c r="RUW50"/>
  <c r="RUV50"/>
  <c r="RUU50"/>
  <c r="RUT50"/>
  <c r="RUS50"/>
  <c r="RUR50"/>
  <c r="RUQ50"/>
  <c r="RUP50"/>
  <c r="RUO50"/>
  <c r="RUN50"/>
  <c r="RUM50"/>
  <c r="RUL50"/>
  <c r="RUK50"/>
  <c r="RUJ50"/>
  <c r="RUI50"/>
  <c r="RUH50"/>
  <c r="RUG50"/>
  <c r="RUF50"/>
  <c r="RUE50"/>
  <c r="RUD50"/>
  <c r="RUC50"/>
  <c r="RUB50"/>
  <c r="RUA50"/>
  <c r="RTZ50"/>
  <c r="RTY50"/>
  <c r="RTX50"/>
  <c r="RTW50"/>
  <c r="RTV50"/>
  <c r="RTU50"/>
  <c r="RTT50"/>
  <c r="RTS50"/>
  <c r="RTR50"/>
  <c r="RTQ50"/>
  <c r="RTP50"/>
  <c r="RTO50"/>
  <c r="RTN50"/>
  <c r="RTM50"/>
  <c r="RTL50"/>
  <c r="RTK50"/>
  <c r="RTJ50"/>
  <c r="RTI50"/>
  <c r="RTH50"/>
  <c r="RTG50"/>
  <c r="RTF50"/>
  <c r="RTE50"/>
  <c r="RTD50"/>
  <c r="RTC50"/>
  <c r="RTB50"/>
  <c r="RTA50"/>
  <c r="RSZ50"/>
  <c r="RSY50"/>
  <c r="RSX50"/>
  <c r="RSW50"/>
  <c r="RSV50"/>
  <c r="RSU50"/>
  <c r="RST50"/>
  <c r="RSS50"/>
  <c r="RSR50"/>
  <c r="RSQ50"/>
  <c r="RSP50"/>
  <c r="RSO50"/>
  <c r="RSN50"/>
  <c r="RSM50"/>
  <c r="RSL50"/>
  <c r="RSK50"/>
  <c r="RSJ50"/>
  <c r="RSI50"/>
  <c r="RSH50"/>
  <c r="RSG50"/>
  <c r="RSF50"/>
  <c r="RSE50"/>
  <c r="RSD50"/>
  <c r="RSC50"/>
  <c r="RSB50"/>
  <c r="RSA50"/>
  <c r="RRZ50"/>
  <c r="RRY50"/>
  <c r="RRX50"/>
  <c r="RRW50"/>
  <c r="RRV50"/>
  <c r="RRU50"/>
  <c r="RRT50"/>
  <c r="RRS50"/>
  <c r="RRR50"/>
  <c r="RRQ50"/>
  <c r="RRP50"/>
  <c r="RRO50"/>
  <c r="RRN50"/>
  <c r="RRM50"/>
  <c r="RRL50"/>
  <c r="RRK50"/>
  <c r="RRJ50"/>
  <c r="RRI50"/>
  <c r="RRH50"/>
  <c r="RRG50"/>
  <c r="RRF50"/>
  <c r="RRE50"/>
  <c r="RRD50"/>
  <c r="RRC50"/>
  <c r="RRB50"/>
  <c r="RRA50"/>
  <c r="RQZ50"/>
  <c r="RQY50"/>
  <c r="RQX50"/>
  <c r="RQW50"/>
  <c r="RQV50"/>
  <c r="RQU50"/>
  <c r="RQT50"/>
  <c r="RQS50"/>
  <c r="RQR50"/>
  <c r="RQQ50"/>
  <c r="RQP50"/>
  <c r="RQO50"/>
  <c r="RQN50"/>
  <c r="RQM50"/>
  <c r="RQL50"/>
  <c r="RQK50"/>
  <c r="RQJ50"/>
  <c r="RQI50"/>
  <c r="RQH50"/>
  <c r="RQG50"/>
  <c r="RQF50"/>
  <c r="RQE50"/>
  <c r="RQD50"/>
  <c r="RQC50"/>
  <c r="RQB50"/>
  <c r="RQA50"/>
  <c r="RPZ50"/>
  <c r="RPY50"/>
  <c r="RPX50"/>
  <c r="RPW50"/>
  <c r="RPV50"/>
  <c r="RPU50"/>
  <c r="RPT50"/>
  <c r="RPS50"/>
  <c r="RPR50"/>
  <c r="RPQ50"/>
  <c r="RPP50"/>
  <c r="RPO50"/>
  <c r="RPN50"/>
  <c r="RPM50"/>
  <c r="RPL50"/>
  <c r="RPK50"/>
  <c r="RPJ50"/>
  <c r="RPI50"/>
  <c r="RPH50"/>
  <c r="RPG50"/>
  <c r="RPF50"/>
  <c r="RPE50"/>
  <c r="RPD50"/>
  <c r="RPC50"/>
  <c r="RPB50"/>
  <c r="RPA50"/>
  <c r="ROZ50"/>
  <c r="ROY50"/>
  <c r="ROX50"/>
  <c r="ROW50"/>
  <c r="ROV50"/>
  <c r="ROU50"/>
  <c r="ROT50"/>
  <c r="ROS50"/>
  <c r="ROR50"/>
  <c r="ROQ50"/>
  <c r="ROP50"/>
  <c r="ROO50"/>
  <c r="RON50"/>
  <c r="ROM50"/>
  <c r="ROL50"/>
  <c r="ROK50"/>
  <c r="ROJ50"/>
  <c r="ROI50"/>
  <c r="ROH50"/>
  <c r="ROG50"/>
  <c r="ROF50"/>
  <c r="ROE50"/>
  <c r="ROD50"/>
  <c r="ROC50"/>
  <c r="ROB50"/>
  <c r="ROA50"/>
  <c r="RNZ50"/>
  <c r="RNY50"/>
  <c r="RNX50"/>
  <c r="RNW50"/>
  <c r="RNV50"/>
  <c r="RNU50"/>
  <c r="RNT50"/>
  <c r="RNS50"/>
  <c r="RNR50"/>
  <c r="RNQ50"/>
  <c r="RNP50"/>
  <c r="RNO50"/>
  <c r="RNN50"/>
  <c r="RNM50"/>
  <c r="RNL50"/>
  <c r="RNK50"/>
  <c r="RNJ50"/>
  <c r="RNI50"/>
  <c r="RNH50"/>
  <c r="RNG50"/>
  <c r="RNF50"/>
  <c r="RNE50"/>
  <c r="RND50"/>
  <c r="RNC50"/>
  <c r="RNB50"/>
  <c r="RNA50"/>
  <c r="RMZ50"/>
  <c r="RMY50"/>
  <c r="RMX50"/>
  <c r="RMW50"/>
  <c r="RMV50"/>
  <c r="RMU50"/>
  <c r="RMT50"/>
  <c r="RMS50"/>
  <c r="RMR50"/>
  <c r="RMQ50"/>
  <c r="RMP50"/>
  <c r="RMO50"/>
  <c r="RMN50"/>
  <c r="RMM50"/>
  <c r="RML50"/>
  <c r="RMK50"/>
  <c r="RMJ50"/>
  <c r="RMI50"/>
  <c r="RMH50"/>
  <c r="RMG50"/>
  <c r="RMF50"/>
  <c r="RME50"/>
  <c r="RMD50"/>
  <c r="RMC50"/>
  <c r="RMB50"/>
  <c r="RMA50"/>
  <c r="RLZ50"/>
  <c r="RLY50"/>
  <c r="RLX50"/>
  <c r="RLW50"/>
  <c r="RLV50"/>
  <c r="RLU50"/>
  <c r="RLT50"/>
  <c r="RLS50"/>
  <c r="RLR50"/>
  <c r="RLQ50"/>
  <c r="RLP50"/>
  <c r="RLO50"/>
  <c r="RLN50"/>
  <c r="RLM50"/>
  <c r="RLL50"/>
  <c r="RLK50"/>
  <c r="RLJ50"/>
  <c r="RLI50"/>
  <c r="RLH50"/>
  <c r="RLG50"/>
  <c r="RLF50"/>
  <c r="RLE50"/>
  <c r="RLD50"/>
  <c r="RLC50"/>
  <c r="RLB50"/>
  <c r="RLA50"/>
  <c r="RKZ50"/>
  <c r="RKY50"/>
  <c r="RKX50"/>
  <c r="RKW50"/>
  <c r="RKV50"/>
  <c r="RKU50"/>
  <c r="RKT50"/>
  <c r="RKS50"/>
  <c r="RKR50"/>
  <c r="RKQ50"/>
  <c r="RKP50"/>
  <c r="RKO50"/>
  <c r="RKN50"/>
  <c r="RKM50"/>
  <c r="RKL50"/>
  <c r="RKK50"/>
  <c r="RKJ50"/>
  <c r="RKI50"/>
  <c r="RKH50"/>
  <c r="RKG50"/>
  <c r="RKF50"/>
  <c r="RKE50"/>
  <c r="RKD50"/>
  <c r="RKC50"/>
  <c r="RKB50"/>
  <c r="RKA50"/>
  <c r="RJZ50"/>
  <c r="RJY50"/>
  <c r="RJX50"/>
  <c r="RJW50"/>
  <c r="RJV50"/>
  <c r="RJU50"/>
  <c r="RJT50"/>
  <c r="RJS50"/>
  <c r="RJR50"/>
  <c r="RJQ50"/>
  <c r="RJP50"/>
  <c r="RJO50"/>
  <c r="RJN50"/>
  <c r="RJM50"/>
  <c r="RJL50"/>
  <c r="RJK50"/>
  <c r="RJJ50"/>
  <c r="RJI50"/>
  <c r="RJH50"/>
  <c r="RJG50"/>
  <c r="RJF50"/>
  <c r="RJE50"/>
  <c r="RJD50"/>
  <c r="RJC50"/>
  <c r="RJB50"/>
  <c r="RJA50"/>
  <c r="RIZ50"/>
  <c r="RIY50"/>
  <c r="RIX50"/>
  <c r="RIW50"/>
  <c r="RIV50"/>
  <c r="RIU50"/>
  <c r="RIT50"/>
  <c r="RIS50"/>
  <c r="RIR50"/>
  <c r="RIQ50"/>
  <c r="RIP50"/>
  <c r="RIO50"/>
  <c r="RIN50"/>
  <c r="RIM50"/>
  <c r="RIL50"/>
  <c r="RIK50"/>
  <c r="RIJ50"/>
  <c r="RII50"/>
  <c r="RIH50"/>
  <c r="RIG50"/>
  <c r="RIF50"/>
  <c r="RIE50"/>
  <c r="RID50"/>
  <c r="RIC50"/>
  <c r="RIB50"/>
  <c r="RIA50"/>
  <c r="RHZ50"/>
  <c r="RHY50"/>
  <c r="RHX50"/>
  <c r="RHW50"/>
  <c r="RHV50"/>
  <c r="RHU50"/>
  <c r="RHT50"/>
  <c r="RHS50"/>
  <c r="RHR50"/>
  <c r="RHQ50"/>
  <c r="RHP50"/>
  <c r="RHO50"/>
  <c r="RHN50"/>
  <c r="RHM50"/>
  <c r="RHL50"/>
  <c r="RHK50"/>
  <c r="RHJ50"/>
  <c r="RHI50"/>
  <c r="RHH50"/>
  <c r="RHG50"/>
  <c r="RHF50"/>
  <c r="RHE50"/>
  <c r="RHD50"/>
  <c r="RHC50"/>
  <c r="RHB50"/>
  <c r="RHA50"/>
  <c r="RGZ50"/>
  <c r="RGY50"/>
  <c r="RGX50"/>
  <c r="RGW50"/>
  <c r="RGV50"/>
  <c r="RGU50"/>
  <c r="RGT50"/>
  <c r="RGS50"/>
  <c r="RGR50"/>
  <c r="RGQ50"/>
  <c r="RGP50"/>
  <c r="RGO50"/>
  <c r="RGN50"/>
  <c r="RGM50"/>
  <c r="RGL50"/>
  <c r="RGK50"/>
  <c r="RGJ50"/>
  <c r="RGI50"/>
  <c r="RGH50"/>
  <c r="RGG50"/>
  <c r="RGF50"/>
  <c r="RGE50"/>
  <c r="RGD50"/>
  <c r="RGC50"/>
  <c r="RGB50"/>
  <c r="RGA50"/>
  <c r="RFZ50"/>
  <c r="RFY50"/>
  <c r="RFX50"/>
  <c r="RFW50"/>
  <c r="RFV50"/>
  <c r="RFU50"/>
  <c r="RFT50"/>
  <c r="RFS50"/>
  <c r="RFR50"/>
  <c r="RFQ50"/>
  <c r="RFP50"/>
  <c r="RFO50"/>
  <c r="RFN50"/>
  <c r="RFM50"/>
  <c r="RFL50"/>
  <c r="RFK50"/>
  <c r="RFJ50"/>
  <c r="RFI50"/>
  <c r="RFH50"/>
  <c r="RFG50"/>
  <c r="RFF50"/>
  <c r="RFE50"/>
  <c r="RFD50"/>
  <c r="RFC50"/>
  <c r="RFB50"/>
  <c r="RFA50"/>
  <c r="REZ50"/>
  <c r="REY50"/>
  <c r="REX50"/>
  <c r="REW50"/>
  <c r="REV50"/>
  <c r="REU50"/>
  <c r="RET50"/>
  <c r="RES50"/>
  <c r="RER50"/>
  <c r="REQ50"/>
  <c r="REP50"/>
  <c r="REO50"/>
  <c r="REN50"/>
  <c r="REM50"/>
  <c r="REL50"/>
  <c r="REK50"/>
  <c r="REJ50"/>
  <c r="REI50"/>
  <c r="REH50"/>
  <c r="REG50"/>
  <c r="REF50"/>
  <c r="REE50"/>
  <c r="RED50"/>
  <c r="REC50"/>
  <c r="REB50"/>
  <c r="REA50"/>
  <c r="RDZ50"/>
  <c r="RDY50"/>
  <c r="RDX50"/>
  <c r="RDW50"/>
  <c r="RDV50"/>
  <c r="RDU50"/>
  <c r="RDT50"/>
  <c r="RDS50"/>
  <c r="RDR50"/>
  <c r="RDQ50"/>
  <c r="RDP50"/>
  <c r="RDO50"/>
  <c r="RDN50"/>
  <c r="RDM50"/>
  <c r="RDL50"/>
  <c r="RDK50"/>
  <c r="RDJ50"/>
  <c r="RDI50"/>
  <c r="RDH50"/>
  <c r="RDG50"/>
  <c r="RDF50"/>
  <c r="RDE50"/>
  <c r="RDD50"/>
  <c r="RDC50"/>
  <c r="RDB50"/>
  <c r="RDA50"/>
  <c r="RCZ50"/>
  <c r="RCY50"/>
  <c r="RCX50"/>
  <c r="RCW50"/>
  <c r="RCV50"/>
  <c r="RCU50"/>
  <c r="RCT50"/>
  <c r="RCS50"/>
  <c r="RCR50"/>
  <c r="RCQ50"/>
  <c r="RCP50"/>
  <c r="RCO50"/>
  <c r="RCN50"/>
  <c r="RCM50"/>
  <c r="RCL50"/>
  <c r="RCK50"/>
  <c r="RCJ50"/>
  <c r="RCI50"/>
  <c r="RCH50"/>
  <c r="RCG50"/>
  <c r="RCF50"/>
  <c r="RCE50"/>
  <c r="RCD50"/>
  <c r="RCC50"/>
  <c r="RCB50"/>
  <c r="RCA50"/>
  <c r="RBZ50"/>
  <c r="RBY50"/>
  <c r="RBX50"/>
  <c r="RBW50"/>
  <c r="RBV50"/>
  <c r="RBU50"/>
  <c r="RBT50"/>
  <c r="RBS50"/>
  <c r="RBR50"/>
  <c r="RBQ50"/>
  <c r="RBP50"/>
  <c r="RBO50"/>
  <c r="RBN50"/>
  <c r="RBM50"/>
  <c r="RBL50"/>
  <c r="RBK50"/>
  <c r="RBJ50"/>
  <c r="RBI50"/>
  <c r="RBH50"/>
  <c r="RBG50"/>
  <c r="RBF50"/>
  <c r="RBE50"/>
  <c r="RBD50"/>
  <c r="RBC50"/>
  <c r="RBB50"/>
  <c r="RBA50"/>
  <c r="RAZ50"/>
  <c r="RAY50"/>
  <c r="RAX50"/>
  <c r="RAW50"/>
  <c r="RAV50"/>
  <c r="RAU50"/>
  <c r="RAT50"/>
  <c r="RAS50"/>
  <c r="RAR50"/>
  <c r="RAQ50"/>
  <c r="RAP50"/>
  <c r="RAO50"/>
  <c r="RAN50"/>
  <c r="RAM50"/>
  <c r="RAL50"/>
  <c r="RAK50"/>
  <c r="RAJ50"/>
  <c r="RAI50"/>
  <c r="RAH50"/>
  <c r="RAG50"/>
  <c r="RAF50"/>
  <c r="RAE50"/>
  <c r="RAD50"/>
  <c r="RAC50"/>
  <c r="RAB50"/>
  <c r="RAA50"/>
  <c r="QZZ50"/>
  <c r="QZY50"/>
  <c r="QZX50"/>
  <c r="QZW50"/>
  <c r="QZV50"/>
  <c r="QZU50"/>
  <c r="QZT50"/>
  <c r="QZS50"/>
  <c r="QZR50"/>
  <c r="QZQ50"/>
  <c r="QZP50"/>
  <c r="QZO50"/>
  <c r="QZN50"/>
  <c r="QZM50"/>
  <c r="QZL50"/>
  <c r="QZK50"/>
  <c r="QZJ50"/>
  <c r="QZI50"/>
  <c r="QZH50"/>
  <c r="QZG50"/>
  <c r="QZF50"/>
  <c r="QZE50"/>
  <c r="QZD50"/>
  <c r="QZC50"/>
  <c r="QZB50"/>
  <c r="QZA50"/>
  <c r="QYZ50"/>
  <c r="QYY50"/>
  <c r="QYX50"/>
  <c r="QYW50"/>
  <c r="QYV50"/>
  <c r="QYU50"/>
  <c r="QYT50"/>
  <c r="QYS50"/>
  <c r="QYR50"/>
  <c r="QYQ50"/>
  <c r="QYP50"/>
  <c r="QYO50"/>
  <c r="QYN50"/>
  <c r="QYM50"/>
  <c r="QYL50"/>
  <c r="QYK50"/>
  <c r="QYJ50"/>
  <c r="QYI50"/>
  <c r="QYH50"/>
  <c r="QYG50"/>
  <c r="QYF50"/>
  <c r="QYE50"/>
  <c r="QYD50"/>
  <c r="QYC50"/>
  <c r="QYB50"/>
  <c r="QYA50"/>
  <c r="QXZ50"/>
  <c r="QXY50"/>
  <c r="QXX50"/>
  <c r="QXW50"/>
  <c r="QXV50"/>
  <c r="QXU50"/>
  <c r="QXT50"/>
  <c r="QXS50"/>
  <c r="QXR50"/>
  <c r="QXQ50"/>
  <c r="QXP50"/>
  <c r="QXO50"/>
  <c r="QXN50"/>
  <c r="QXM50"/>
  <c r="QXL50"/>
  <c r="QXK50"/>
  <c r="QXJ50"/>
  <c r="QXI50"/>
  <c r="QXH50"/>
  <c r="QXG50"/>
  <c r="QXF50"/>
  <c r="QXE50"/>
  <c r="QXD50"/>
  <c r="QXC50"/>
  <c r="QXB50"/>
  <c r="QXA50"/>
  <c r="QWZ50"/>
  <c r="QWY50"/>
  <c r="QWX50"/>
  <c r="QWW50"/>
  <c r="QWV50"/>
  <c r="QWU50"/>
  <c r="QWT50"/>
  <c r="QWS50"/>
  <c r="QWR50"/>
  <c r="QWQ50"/>
  <c r="QWP50"/>
  <c r="QWO50"/>
  <c r="QWN50"/>
  <c r="QWM50"/>
  <c r="QWL50"/>
  <c r="QWK50"/>
  <c r="QWJ50"/>
  <c r="QWI50"/>
  <c r="QWH50"/>
  <c r="QWG50"/>
  <c r="QWF50"/>
  <c r="QWE50"/>
  <c r="QWD50"/>
  <c r="QWC50"/>
  <c r="QWB50"/>
  <c r="QWA50"/>
  <c r="QVZ50"/>
  <c r="QVY50"/>
  <c r="QVX50"/>
  <c r="QVW50"/>
  <c r="QVV50"/>
  <c r="QVU50"/>
  <c r="QVT50"/>
  <c r="QVS50"/>
  <c r="QVR50"/>
  <c r="QVQ50"/>
  <c r="QVP50"/>
  <c r="QVO50"/>
  <c r="QVN50"/>
  <c r="QVM50"/>
  <c r="QVL50"/>
  <c r="QVK50"/>
  <c r="QVJ50"/>
  <c r="QVI50"/>
  <c r="QVH50"/>
  <c r="QVG50"/>
  <c r="QVF50"/>
  <c r="QVE50"/>
  <c r="QVD50"/>
  <c r="QVC50"/>
  <c r="QVB50"/>
  <c r="QVA50"/>
  <c r="QUZ50"/>
  <c r="QUY50"/>
  <c r="QUX50"/>
  <c r="QUW50"/>
  <c r="QUV50"/>
  <c r="QUU50"/>
  <c r="QUT50"/>
  <c r="QUS50"/>
  <c r="QUR50"/>
  <c r="QUQ50"/>
  <c r="QUP50"/>
  <c r="QUO50"/>
  <c r="QUN50"/>
  <c r="QUM50"/>
  <c r="QUL50"/>
  <c r="QUK50"/>
  <c r="QUJ50"/>
  <c r="QUI50"/>
  <c r="QUH50"/>
  <c r="QUG50"/>
  <c r="QUF50"/>
  <c r="QUE50"/>
  <c r="QUD50"/>
  <c r="QUC50"/>
  <c r="QUB50"/>
  <c r="QUA50"/>
  <c r="QTZ50"/>
  <c r="QTY50"/>
  <c r="QTX50"/>
  <c r="QTW50"/>
  <c r="QTV50"/>
  <c r="QTU50"/>
  <c r="QTT50"/>
  <c r="QTS50"/>
  <c r="QTR50"/>
  <c r="QTQ50"/>
  <c r="QTP50"/>
  <c r="QTO50"/>
  <c r="QTN50"/>
  <c r="QTM50"/>
  <c r="QTL50"/>
  <c r="QTK50"/>
  <c r="QTJ50"/>
  <c r="QTI50"/>
  <c r="QTH50"/>
  <c r="QTG50"/>
  <c r="QTF50"/>
  <c r="QTE50"/>
  <c r="QTD50"/>
  <c r="QTC50"/>
  <c r="QTB50"/>
  <c r="QTA50"/>
  <c r="QSZ50"/>
  <c r="QSY50"/>
  <c r="QSX50"/>
  <c r="QSW50"/>
  <c r="QSV50"/>
  <c r="QSU50"/>
  <c r="QST50"/>
  <c r="QSS50"/>
  <c r="QSR50"/>
  <c r="QSQ50"/>
  <c r="QSP50"/>
  <c r="QSO50"/>
  <c r="QSN50"/>
  <c r="QSM50"/>
  <c r="QSL50"/>
  <c r="QSK50"/>
  <c r="QSJ50"/>
  <c r="QSI50"/>
  <c r="QSH50"/>
  <c r="QSG50"/>
  <c r="QSF50"/>
  <c r="QSE50"/>
  <c r="QSD50"/>
  <c r="QSC50"/>
  <c r="QSB50"/>
  <c r="QSA50"/>
  <c r="QRZ50"/>
  <c r="QRY50"/>
  <c r="QRX50"/>
  <c r="QRW50"/>
  <c r="QRV50"/>
  <c r="QRU50"/>
  <c r="QRT50"/>
  <c r="QRS50"/>
  <c r="QRR50"/>
  <c r="QRQ50"/>
  <c r="QRP50"/>
  <c r="QRO50"/>
  <c r="QRN50"/>
  <c r="QRM50"/>
  <c r="QRL50"/>
  <c r="QRK50"/>
  <c r="QRJ50"/>
  <c r="QRI50"/>
  <c r="QRH50"/>
  <c r="QRG50"/>
  <c r="QRF50"/>
  <c r="QRE50"/>
  <c r="QRD50"/>
  <c r="QRC50"/>
  <c r="QRB50"/>
  <c r="QRA50"/>
  <c r="QQZ50"/>
  <c r="QQY50"/>
  <c r="QQX50"/>
  <c r="QQW50"/>
  <c r="QQV50"/>
  <c r="QQU50"/>
  <c r="QQT50"/>
  <c r="QQS50"/>
  <c r="QQR50"/>
  <c r="QQQ50"/>
  <c r="QQP50"/>
  <c r="QQO50"/>
  <c r="QQN50"/>
  <c r="QQM50"/>
  <c r="QQL50"/>
  <c r="QQK50"/>
  <c r="QQJ50"/>
  <c r="QQI50"/>
  <c r="QQH50"/>
  <c r="QQG50"/>
  <c r="QQF50"/>
  <c r="QQE50"/>
  <c r="QQD50"/>
  <c r="QQC50"/>
  <c r="QQB50"/>
  <c r="QQA50"/>
  <c r="QPZ50"/>
  <c r="QPY50"/>
  <c r="QPX50"/>
  <c r="QPW50"/>
  <c r="QPV50"/>
  <c r="QPU50"/>
  <c r="QPT50"/>
  <c r="QPS50"/>
  <c r="QPR50"/>
  <c r="QPQ50"/>
  <c r="QPP50"/>
  <c r="QPO50"/>
  <c r="QPN50"/>
  <c r="QPM50"/>
  <c r="QPL50"/>
  <c r="QPK50"/>
  <c r="QPJ50"/>
  <c r="QPI50"/>
  <c r="QPH50"/>
  <c r="QPG50"/>
  <c r="QPF50"/>
  <c r="QPE50"/>
  <c r="QPD50"/>
  <c r="QPC50"/>
  <c r="QPB50"/>
  <c r="QPA50"/>
  <c r="QOZ50"/>
  <c r="QOY50"/>
  <c r="QOX50"/>
  <c r="QOW50"/>
  <c r="QOV50"/>
  <c r="QOU50"/>
  <c r="QOT50"/>
  <c r="QOS50"/>
  <c r="QOR50"/>
  <c r="QOQ50"/>
  <c r="QOP50"/>
  <c r="QOO50"/>
  <c r="QON50"/>
  <c r="QOM50"/>
  <c r="QOL50"/>
  <c r="QOK50"/>
  <c r="QOJ50"/>
  <c r="QOI50"/>
  <c r="QOH50"/>
  <c r="QOG50"/>
  <c r="QOF50"/>
  <c r="QOE50"/>
  <c r="QOD50"/>
  <c r="QOC50"/>
  <c r="QOB50"/>
  <c r="QOA50"/>
  <c r="QNZ50"/>
  <c r="QNY50"/>
  <c r="QNX50"/>
  <c r="QNW50"/>
  <c r="QNV50"/>
  <c r="QNU50"/>
  <c r="QNT50"/>
  <c r="QNS50"/>
  <c r="QNR50"/>
  <c r="QNQ50"/>
  <c r="QNP50"/>
  <c r="QNO50"/>
  <c r="QNN50"/>
  <c r="QNM50"/>
  <c r="QNL50"/>
  <c r="QNK50"/>
  <c r="QNJ50"/>
  <c r="QNI50"/>
  <c r="QNH50"/>
  <c r="QNG50"/>
  <c r="QNF50"/>
  <c r="QNE50"/>
  <c r="QND50"/>
  <c r="QNC50"/>
  <c r="QNB50"/>
  <c r="QNA50"/>
  <c r="QMZ50"/>
  <c r="QMY50"/>
  <c r="QMX50"/>
  <c r="QMW50"/>
  <c r="QMV50"/>
  <c r="QMU50"/>
  <c r="QMT50"/>
  <c r="QMS50"/>
  <c r="QMR50"/>
  <c r="QMQ50"/>
  <c r="QMP50"/>
  <c r="QMO50"/>
  <c r="QMN50"/>
  <c r="QMM50"/>
  <c r="QML50"/>
  <c r="QMK50"/>
  <c r="QMJ50"/>
  <c r="QMI50"/>
  <c r="QMH50"/>
  <c r="QMG50"/>
  <c r="QMF50"/>
  <c r="QME50"/>
  <c r="QMD50"/>
  <c r="QMC50"/>
  <c r="QMB50"/>
  <c r="QMA50"/>
  <c r="QLZ50"/>
  <c r="QLY50"/>
  <c r="QLX50"/>
  <c r="QLW50"/>
  <c r="QLV50"/>
  <c r="QLU50"/>
  <c r="QLT50"/>
  <c r="QLS50"/>
  <c r="QLR50"/>
  <c r="QLQ50"/>
  <c r="QLP50"/>
  <c r="QLO50"/>
  <c r="QLN50"/>
  <c r="QLM50"/>
  <c r="QLL50"/>
  <c r="QLK50"/>
  <c r="QLJ50"/>
  <c r="QLI50"/>
  <c r="QLH50"/>
  <c r="QLG50"/>
  <c r="QLF50"/>
  <c r="QLE50"/>
  <c r="QLD50"/>
  <c r="QLC50"/>
  <c r="QLB50"/>
  <c r="QLA50"/>
  <c r="QKZ50"/>
  <c r="QKY50"/>
  <c r="QKX50"/>
  <c r="QKW50"/>
  <c r="QKV50"/>
  <c r="QKU50"/>
  <c r="QKT50"/>
  <c r="QKS50"/>
  <c r="QKR50"/>
  <c r="QKQ50"/>
  <c r="QKP50"/>
  <c r="QKO50"/>
  <c r="QKN50"/>
  <c r="QKM50"/>
  <c r="QKL50"/>
  <c r="QKK50"/>
  <c r="QKJ50"/>
  <c r="QKI50"/>
  <c r="QKH50"/>
  <c r="QKG50"/>
  <c r="QKF50"/>
  <c r="QKE50"/>
  <c r="QKD50"/>
  <c r="QKC50"/>
  <c r="QKB50"/>
  <c r="QKA50"/>
  <c r="QJZ50"/>
  <c r="QJY50"/>
  <c r="QJX50"/>
  <c r="QJW50"/>
  <c r="QJV50"/>
  <c r="QJU50"/>
  <c r="QJT50"/>
  <c r="QJS50"/>
  <c r="QJR50"/>
  <c r="QJQ50"/>
  <c r="QJP50"/>
  <c r="QJO50"/>
  <c r="QJN50"/>
  <c r="QJM50"/>
  <c r="QJL50"/>
  <c r="QJK50"/>
  <c r="QJJ50"/>
  <c r="QJI50"/>
  <c r="QJH50"/>
  <c r="QJG50"/>
  <c r="QJF50"/>
  <c r="QJE50"/>
  <c r="QJD50"/>
  <c r="QJC50"/>
  <c r="QJB50"/>
  <c r="QJA50"/>
  <c r="QIZ50"/>
  <c r="QIY50"/>
  <c r="QIX50"/>
  <c r="QIW50"/>
  <c r="QIV50"/>
  <c r="QIU50"/>
  <c r="QIT50"/>
  <c r="QIS50"/>
  <c r="QIR50"/>
  <c r="QIQ50"/>
  <c r="QIP50"/>
  <c r="QIO50"/>
  <c r="QIN50"/>
  <c r="QIM50"/>
  <c r="QIL50"/>
  <c r="QIK50"/>
  <c r="QIJ50"/>
  <c r="QII50"/>
  <c r="QIH50"/>
  <c r="QIG50"/>
  <c r="QIF50"/>
  <c r="QIE50"/>
  <c r="QID50"/>
  <c r="QIC50"/>
  <c r="QIB50"/>
  <c r="QIA50"/>
  <c r="QHZ50"/>
  <c r="QHY50"/>
  <c r="QHX50"/>
  <c r="QHW50"/>
  <c r="QHV50"/>
  <c r="QHU50"/>
  <c r="QHT50"/>
  <c r="QHS50"/>
  <c r="QHR50"/>
  <c r="QHQ50"/>
  <c r="QHP50"/>
  <c r="QHO50"/>
  <c r="QHN50"/>
  <c r="QHM50"/>
  <c r="QHL50"/>
  <c r="QHK50"/>
  <c r="QHJ50"/>
  <c r="QHI50"/>
  <c r="QHH50"/>
  <c r="QHG50"/>
  <c r="QHF50"/>
  <c r="QHE50"/>
  <c r="QHD50"/>
  <c r="QHC50"/>
  <c r="QHB50"/>
  <c r="QHA50"/>
  <c r="QGZ50"/>
  <c r="QGY50"/>
  <c r="QGX50"/>
  <c r="QGW50"/>
  <c r="QGV50"/>
  <c r="QGU50"/>
  <c r="QGT50"/>
  <c r="QGS50"/>
  <c r="QGR50"/>
  <c r="QGQ50"/>
  <c r="QGP50"/>
  <c r="QGO50"/>
  <c r="QGN50"/>
  <c r="QGM50"/>
  <c r="QGL50"/>
  <c r="QGK50"/>
  <c r="QGJ50"/>
  <c r="QGI50"/>
  <c r="QGH50"/>
  <c r="QGG50"/>
  <c r="QGF50"/>
  <c r="QGE50"/>
  <c r="QGD50"/>
  <c r="QGC50"/>
  <c r="QGB50"/>
  <c r="QGA50"/>
  <c r="QFZ50"/>
  <c r="QFY50"/>
  <c r="QFX50"/>
  <c r="QFW50"/>
  <c r="QFV50"/>
  <c r="QFU50"/>
  <c r="QFT50"/>
  <c r="QFS50"/>
  <c r="QFR50"/>
  <c r="QFQ50"/>
  <c r="QFP50"/>
  <c r="QFO50"/>
  <c r="QFN50"/>
  <c r="QFM50"/>
  <c r="QFL50"/>
  <c r="QFK50"/>
  <c r="QFJ50"/>
  <c r="QFI50"/>
  <c r="QFH50"/>
  <c r="QFG50"/>
  <c r="QFF50"/>
  <c r="QFE50"/>
  <c r="QFD50"/>
  <c r="QFC50"/>
  <c r="QFB50"/>
  <c r="QFA50"/>
  <c r="QEZ50"/>
  <c r="QEY50"/>
  <c r="QEX50"/>
  <c r="QEW50"/>
  <c r="QEV50"/>
  <c r="QEU50"/>
  <c r="QET50"/>
  <c r="QES50"/>
  <c r="QER50"/>
  <c r="QEQ50"/>
  <c r="QEP50"/>
  <c r="QEO50"/>
  <c r="QEN50"/>
  <c r="QEM50"/>
  <c r="QEL50"/>
  <c r="QEK50"/>
  <c r="QEJ50"/>
  <c r="QEI50"/>
  <c r="QEH50"/>
  <c r="QEG50"/>
  <c r="QEF50"/>
  <c r="QEE50"/>
  <c r="QED50"/>
  <c r="QEC50"/>
  <c r="QEB50"/>
  <c r="QEA50"/>
  <c r="QDZ50"/>
  <c r="QDY50"/>
  <c r="QDX50"/>
  <c r="QDW50"/>
  <c r="QDV50"/>
  <c r="QDU50"/>
  <c r="QDT50"/>
  <c r="QDS50"/>
  <c r="QDR50"/>
  <c r="QDQ50"/>
  <c r="QDP50"/>
  <c r="QDO50"/>
  <c r="QDN50"/>
  <c r="QDM50"/>
  <c r="QDL50"/>
  <c r="QDK50"/>
  <c r="QDJ50"/>
  <c r="QDI50"/>
  <c r="QDH50"/>
  <c r="QDG50"/>
  <c r="QDF50"/>
  <c r="QDE50"/>
  <c r="QDD50"/>
  <c r="QDC50"/>
  <c r="QDB50"/>
  <c r="QDA50"/>
  <c r="QCZ50"/>
  <c r="QCY50"/>
  <c r="QCX50"/>
  <c r="QCW50"/>
  <c r="QCV50"/>
  <c r="QCU50"/>
  <c r="QCT50"/>
  <c r="QCS50"/>
  <c r="QCR50"/>
  <c r="QCQ50"/>
  <c r="QCP50"/>
  <c r="QCO50"/>
  <c r="QCN50"/>
  <c r="QCM50"/>
  <c r="QCL50"/>
  <c r="QCK50"/>
  <c r="QCJ50"/>
  <c r="QCI50"/>
  <c r="QCH50"/>
  <c r="QCG50"/>
  <c r="QCF50"/>
  <c r="QCE50"/>
  <c r="QCD50"/>
  <c r="QCC50"/>
  <c r="QCB50"/>
  <c r="QCA50"/>
  <c r="QBZ50"/>
  <c r="QBY50"/>
  <c r="QBX50"/>
  <c r="QBW50"/>
  <c r="QBV50"/>
  <c r="QBU50"/>
  <c r="QBT50"/>
  <c r="QBS50"/>
  <c r="QBR50"/>
  <c r="QBQ50"/>
  <c r="QBP50"/>
  <c r="QBO50"/>
  <c r="QBN50"/>
  <c r="QBM50"/>
  <c r="QBL50"/>
  <c r="QBK50"/>
  <c r="QBJ50"/>
  <c r="QBI50"/>
  <c r="QBH50"/>
  <c r="QBG50"/>
  <c r="QBF50"/>
  <c r="QBE50"/>
  <c r="QBD50"/>
  <c r="QBC50"/>
  <c r="QBB50"/>
  <c r="QBA50"/>
  <c r="QAZ50"/>
  <c r="QAY50"/>
  <c r="QAX50"/>
  <c r="QAW50"/>
  <c r="QAV50"/>
  <c r="QAU50"/>
  <c r="QAT50"/>
  <c r="QAS50"/>
  <c r="QAR50"/>
  <c r="QAQ50"/>
  <c r="QAP50"/>
  <c r="QAO50"/>
  <c r="QAN50"/>
  <c r="QAM50"/>
  <c r="QAL50"/>
  <c r="QAK50"/>
  <c r="QAJ50"/>
  <c r="QAI50"/>
  <c r="QAH50"/>
  <c r="QAG50"/>
  <c r="QAF50"/>
  <c r="QAE50"/>
  <c r="QAD50"/>
  <c r="QAC50"/>
  <c r="QAB50"/>
  <c r="QAA50"/>
  <c r="PZZ50"/>
  <c r="PZY50"/>
  <c r="PZX50"/>
  <c r="PZW50"/>
  <c r="PZV50"/>
  <c r="PZU50"/>
  <c r="PZT50"/>
  <c r="PZS50"/>
  <c r="PZR50"/>
  <c r="PZQ50"/>
  <c r="PZP50"/>
  <c r="PZO50"/>
  <c r="PZN50"/>
  <c r="PZM50"/>
  <c r="PZL50"/>
  <c r="PZK50"/>
  <c r="PZJ50"/>
  <c r="PZI50"/>
  <c r="PZH50"/>
  <c r="PZG50"/>
  <c r="PZF50"/>
  <c r="PZE50"/>
  <c r="PZD50"/>
  <c r="PZC50"/>
  <c r="PZB50"/>
  <c r="PZA50"/>
  <c r="PYZ50"/>
  <c r="PYY50"/>
  <c r="PYX50"/>
  <c r="PYW50"/>
  <c r="PYV50"/>
  <c r="PYU50"/>
  <c r="PYT50"/>
  <c r="PYS50"/>
  <c r="PYR50"/>
  <c r="PYQ50"/>
  <c r="PYP50"/>
  <c r="PYO50"/>
  <c r="PYN50"/>
  <c r="PYM50"/>
  <c r="PYL50"/>
  <c r="PYK50"/>
  <c r="PYJ50"/>
  <c r="PYI50"/>
  <c r="PYH50"/>
  <c r="PYG50"/>
  <c r="PYF50"/>
  <c r="PYE50"/>
  <c r="PYD50"/>
  <c r="PYC50"/>
  <c r="PYB50"/>
  <c r="PYA50"/>
  <c r="PXZ50"/>
  <c r="PXY50"/>
  <c r="PXX50"/>
  <c r="PXW50"/>
  <c r="PXV50"/>
  <c r="PXU50"/>
  <c r="PXT50"/>
  <c r="PXS50"/>
  <c r="PXR50"/>
  <c r="PXQ50"/>
  <c r="PXP50"/>
  <c r="PXO50"/>
  <c r="PXN50"/>
  <c r="PXM50"/>
  <c r="PXL50"/>
  <c r="PXK50"/>
  <c r="PXJ50"/>
  <c r="PXI50"/>
  <c r="PXH50"/>
  <c r="PXG50"/>
  <c r="PXF50"/>
  <c r="PXE50"/>
  <c r="PXD50"/>
  <c r="PXC50"/>
  <c r="PXB50"/>
  <c r="PXA50"/>
  <c r="PWZ50"/>
  <c r="PWY50"/>
  <c r="PWX50"/>
  <c r="PWW50"/>
  <c r="PWV50"/>
  <c r="PWU50"/>
  <c r="PWT50"/>
  <c r="PWS50"/>
  <c r="PWR50"/>
  <c r="PWQ50"/>
  <c r="PWP50"/>
  <c r="PWO50"/>
  <c r="PWN50"/>
  <c r="PWM50"/>
  <c r="PWL50"/>
  <c r="PWK50"/>
  <c r="PWJ50"/>
  <c r="PWI50"/>
  <c r="PWH50"/>
  <c r="PWG50"/>
  <c r="PWF50"/>
  <c r="PWE50"/>
  <c r="PWD50"/>
  <c r="PWC50"/>
  <c r="PWB50"/>
  <c r="PWA50"/>
  <c r="PVZ50"/>
  <c r="PVY50"/>
  <c r="PVX50"/>
  <c r="PVW50"/>
  <c r="PVV50"/>
  <c r="PVU50"/>
  <c r="PVT50"/>
  <c r="PVS50"/>
  <c r="PVR50"/>
  <c r="PVQ50"/>
  <c r="PVP50"/>
  <c r="PVO50"/>
  <c r="PVN50"/>
  <c r="PVM50"/>
  <c r="PVL50"/>
  <c r="PVK50"/>
  <c r="PVJ50"/>
  <c r="PVI50"/>
  <c r="PVH50"/>
  <c r="PVG50"/>
  <c r="PVF50"/>
  <c r="PVE50"/>
  <c r="PVD50"/>
  <c r="PVC50"/>
  <c r="PVB50"/>
  <c r="PVA50"/>
  <c r="PUZ50"/>
  <c r="PUY50"/>
  <c r="PUX50"/>
  <c r="PUW50"/>
  <c r="PUV50"/>
  <c r="PUU50"/>
  <c r="PUT50"/>
  <c r="PUS50"/>
  <c r="PUR50"/>
  <c r="PUQ50"/>
  <c r="PUP50"/>
  <c r="PUO50"/>
  <c r="PUN50"/>
  <c r="PUM50"/>
  <c r="PUL50"/>
  <c r="PUK50"/>
  <c r="PUJ50"/>
  <c r="PUI50"/>
  <c r="PUH50"/>
  <c r="PUG50"/>
  <c r="PUF50"/>
  <c r="PUE50"/>
  <c r="PUD50"/>
  <c r="PUC50"/>
  <c r="PUB50"/>
  <c r="PUA50"/>
  <c r="PTZ50"/>
  <c r="PTY50"/>
  <c r="PTX50"/>
  <c r="PTW50"/>
  <c r="PTV50"/>
  <c r="PTU50"/>
  <c r="PTT50"/>
  <c r="PTS50"/>
  <c r="PTR50"/>
  <c r="PTQ50"/>
  <c r="PTP50"/>
  <c r="PTO50"/>
  <c r="PTN50"/>
  <c r="PTM50"/>
  <c r="PTL50"/>
  <c r="PTK50"/>
  <c r="PTJ50"/>
  <c r="PTI50"/>
  <c r="PTH50"/>
  <c r="PTG50"/>
  <c r="PTF50"/>
  <c r="PTE50"/>
  <c r="PTD50"/>
  <c r="PTC50"/>
  <c r="PTB50"/>
  <c r="PTA50"/>
  <c r="PSZ50"/>
  <c r="PSY50"/>
  <c r="PSX50"/>
  <c r="PSW50"/>
  <c r="PSV50"/>
  <c r="PSU50"/>
  <c r="PST50"/>
  <c r="PSS50"/>
  <c r="PSR50"/>
  <c r="PSQ50"/>
  <c r="PSP50"/>
  <c r="PSO50"/>
  <c r="PSN50"/>
  <c r="PSM50"/>
  <c r="PSL50"/>
  <c r="PSK50"/>
  <c r="PSJ50"/>
  <c r="PSI50"/>
  <c r="PSH50"/>
  <c r="PSG50"/>
  <c r="PSF50"/>
  <c r="PSE50"/>
  <c r="PSD50"/>
  <c r="PSC50"/>
  <c r="PSB50"/>
  <c r="PSA50"/>
  <c r="PRZ50"/>
  <c r="PRY50"/>
  <c r="PRX50"/>
  <c r="PRW50"/>
  <c r="PRV50"/>
  <c r="PRU50"/>
  <c r="PRT50"/>
  <c r="PRS50"/>
  <c r="PRR50"/>
  <c r="PRQ50"/>
  <c r="PRP50"/>
  <c r="PRO50"/>
  <c r="PRN50"/>
  <c r="PRM50"/>
  <c r="PRL50"/>
  <c r="PRK50"/>
  <c r="PRJ50"/>
  <c r="PRI50"/>
  <c r="PRH50"/>
  <c r="PRG50"/>
  <c r="PRF50"/>
  <c r="PRE50"/>
  <c r="PRD50"/>
  <c r="PRC50"/>
  <c r="PRB50"/>
  <c r="PRA50"/>
  <c r="PQZ50"/>
  <c r="PQY50"/>
  <c r="PQX50"/>
  <c r="PQW50"/>
  <c r="PQV50"/>
  <c r="PQU50"/>
  <c r="PQT50"/>
  <c r="PQS50"/>
  <c r="PQR50"/>
  <c r="PQQ50"/>
  <c r="PQP50"/>
  <c r="PQO50"/>
  <c r="PQN50"/>
  <c r="PQM50"/>
  <c r="PQL50"/>
  <c r="PQK50"/>
  <c r="PQJ50"/>
  <c r="PQI50"/>
  <c r="PQH50"/>
  <c r="PQG50"/>
  <c r="PQF50"/>
  <c r="PQE50"/>
  <c r="PQD50"/>
  <c r="PQC50"/>
  <c r="PQB50"/>
  <c r="PQA50"/>
  <c r="PPZ50"/>
  <c r="PPY50"/>
  <c r="PPX50"/>
  <c r="PPW50"/>
  <c r="PPV50"/>
  <c r="PPU50"/>
  <c r="PPT50"/>
  <c r="PPS50"/>
  <c r="PPR50"/>
  <c r="PPQ50"/>
  <c r="PPP50"/>
  <c r="PPO50"/>
  <c r="PPN50"/>
  <c r="PPM50"/>
  <c r="PPL50"/>
  <c r="PPK50"/>
  <c r="PPJ50"/>
  <c r="PPI50"/>
  <c r="PPH50"/>
  <c r="PPG50"/>
  <c r="PPF50"/>
  <c r="PPE50"/>
  <c r="PPD50"/>
  <c r="PPC50"/>
  <c r="PPB50"/>
  <c r="PPA50"/>
  <c r="POZ50"/>
  <c r="POY50"/>
  <c r="POX50"/>
  <c r="POW50"/>
  <c r="POV50"/>
  <c r="POU50"/>
  <c r="POT50"/>
  <c r="POS50"/>
  <c r="POR50"/>
  <c r="POQ50"/>
  <c r="POP50"/>
  <c r="POO50"/>
  <c r="PON50"/>
  <c r="POM50"/>
  <c r="POL50"/>
  <c r="POK50"/>
  <c r="POJ50"/>
  <c r="POI50"/>
  <c r="POH50"/>
  <c r="POG50"/>
  <c r="POF50"/>
  <c r="POE50"/>
  <c r="POD50"/>
  <c r="POC50"/>
  <c r="POB50"/>
  <c r="POA50"/>
  <c r="PNZ50"/>
  <c r="PNY50"/>
  <c r="PNX50"/>
  <c r="PNW50"/>
  <c r="PNV50"/>
  <c r="PNU50"/>
  <c r="PNT50"/>
  <c r="PNS50"/>
  <c r="PNR50"/>
  <c r="PNQ50"/>
  <c r="PNP50"/>
  <c r="PNO50"/>
  <c r="PNN50"/>
  <c r="PNM50"/>
  <c r="PNL50"/>
  <c r="PNK50"/>
  <c r="PNJ50"/>
  <c r="PNI50"/>
  <c r="PNH50"/>
  <c r="PNG50"/>
  <c r="PNF50"/>
  <c r="PNE50"/>
  <c r="PND50"/>
  <c r="PNC50"/>
  <c r="PNB50"/>
  <c r="PNA50"/>
  <c r="PMZ50"/>
  <c r="PMY50"/>
  <c r="PMX50"/>
  <c r="PMW50"/>
  <c r="PMV50"/>
  <c r="PMU50"/>
  <c r="PMT50"/>
  <c r="PMS50"/>
  <c r="PMR50"/>
  <c r="PMQ50"/>
  <c r="PMP50"/>
  <c r="PMO50"/>
  <c r="PMN50"/>
  <c r="PMM50"/>
  <c r="PML50"/>
  <c r="PMK50"/>
  <c r="PMJ50"/>
  <c r="PMI50"/>
  <c r="PMH50"/>
  <c r="PMG50"/>
  <c r="PMF50"/>
  <c r="PME50"/>
  <c r="PMD50"/>
  <c r="PMC50"/>
  <c r="PMB50"/>
  <c r="PMA50"/>
  <c r="PLZ50"/>
  <c r="PLY50"/>
  <c r="PLX50"/>
  <c r="PLW50"/>
  <c r="PLV50"/>
  <c r="PLU50"/>
  <c r="PLT50"/>
  <c r="PLS50"/>
  <c r="PLR50"/>
  <c r="PLQ50"/>
  <c r="PLP50"/>
  <c r="PLO50"/>
  <c r="PLN50"/>
  <c r="PLM50"/>
  <c r="PLL50"/>
  <c r="PLK50"/>
  <c r="PLJ50"/>
  <c r="PLI50"/>
  <c r="PLH50"/>
  <c r="PLG50"/>
  <c r="PLF50"/>
  <c r="PLE50"/>
  <c r="PLD50"/>
  <c r="PLC50"/>
  <c r="PLB50"/>
  <c r="PLA50"/>
  <c r="PKZ50"/>
  <c r="PKY50"/>
  <c r="PKX50"/>
  <c r="PKW50"/>
  <c r="PKV50"/>
  <c r="PKU50"/>
  <c r="PKT50"/>
  <c r="PKS50"/>
  <c r="PKR50"/>
  <c r="PKQ50"/>
  <c r="PKP50"/>
  <c r="PKO50"/>
  <c r="PKN50"/>
  <c r="PKM50"/>
  <c r="PKL50"/>
  <c r="PKK50"/>
  <c r="PKJ50"/>
  <c r="PKI50"/>
  <c r="PKH50"/>
  <c r="PKG50"/>
  <c r="PKF50"/>
  <c r="PKE50"/>
  <c r="PKD50"/>
  <c r="PKC50"/>
  <c r="PKB50"/>
  <c r="PKA50"/>
  <c r="PJZ50"/>
  <c r="PJY50"/>
  <c r="PJX50"/>
  <c r="PJW50"/>
  <c r="PJV50"/>
  <c r="PJU50"/>
  <c r="PJT50"/>
  <c r="PJS50"/>
  <c r="PJR50"/>
  <c r="PJQ50"/>
  <c r="PJP50"/>
  <c r="PJO50"/>
  <c r="PJN50"/>
  <c r="PJM50"/>
  <c r="PJL50"/>
  <c r="PJK50"/>
  <c r="PJJ50"/>
  <c r="PJI50"/>
  <c r="PJH50"/>
  <c r="PJG50"/>
  <c r="PJF50"/>
  <c r="PJE50"/>
  <c r="PJD50"/>
  <c r="PJC50"/>
  <c r="PJB50"/>
  <c r="PJA50"/>
  <c r="PIZ50"/>
  <c r="PIY50"/>
  <c r="PIX50"/>
  <c r="PIW50"/>
  <c r="PIV50"/>
  <c r="PIU50"/>
  <c r="PIT50"/>
  <c r="PIS50"/>
  <c r="PIR50"/>
  <c r="PIQ50"/>
  <c r="PIP50"/>
  <c r="PIO50"/>
  <c r="PIN50"/>
  <c r="PIM50"/>
  <c r="PIL50"/>
  <c r="PIK50"/>
  <c r="PIJ50"/>
  <c r="PII50"/>
  <c r="PIH50"/>
  <c r="PIG50"/>
  <c r="PIF50"/>
  <c r="PIE50"/>
  <c r="PID50"/>
  <c r="PIC50"/>
  <c r="PIB50"/>
  <c r="PIA50"/>
  <c r="PHZ50"/>
  <c r="PHY50"/>
  <c r="PHX50"/>
  <c r="PHW50"/>
  <c r="PHV50"/>
  <c r="PHU50"/>
  <c r="PHT50"/>
  <c r="PHS50"/>
  <c r="PHR50"/>
  <c r="PHQ50"/>
  <c r="PHP50"/>
  <c r="PHO50"/>
  <c r="PHN50"/>
  <c r="PHM50"/>
  <c r="PHL50"/>
  <c r="PHK50"/>
  <c r="PHJ50"/>
  <c r="PHI50"/>
  <c r="PHH50"/>
  <c r="PHG50"/>
  <c r="PHF50"/>
  <c r="PHE50"/>
  <c r="PHD50"/>
  <c r="PHC50"/>
  <c r="PHB50"/>
  <c r="PHA50"/>
  <c r="PGZ50"/>
  <c r="PGY50"/>
  <c r="PGX50"/>
  <c r="PGW50"/>
  <c r="PGV50"/>
  <c r="PGU50"/>
  <c r="PGT50"/>
  <c r="PGS50"/>
  <c r="PGR50"/>
  <c r="PGQ50"/>
  <c r="PGP50"/>
  <c r="PGO50"/>
  <c r="PGN50"/>
  <c r="PGM50"/>
  <c r="PGL50"/>
  <c r="PGK50"/>
  <c r="PGJ50"/>
  <c r="PGI50"/>
  <c r="PGH50"/>
  <c r="PGG50"/>
  <c r="PGF50"/>
  <c r="PGE50"/>
  <c r="PGD50"/>
  <c r="PGC50"/>
  <c r="PGB50"/>
  <c r="PGA50"/>
  <c r="PFZ50"/>
  <c r="PFY50"/>
  <c r="PFX50"/>
  <c r="PFW50"/>
  <c r="PFV50"/>
  <c r="PFU50"/>
  <c r="PFT50"/>
  <c r="PFS50"/>
  <c r="PFR50"/>
  <c r="PFQ50"/>
  <c r="PFP50"/>
  <c r="PFO50"/>
  <c r="PFN50"/>
  <c r="PFM50"/>
  <c r="PFL50"/>
  <c r="PFK50"/>
  <c r="PFJ50"/>
  <c r="PFI50"/>
  <c r="PFH50"/>
  <c r="PFG50"/>
  <c r="PFF50"/>
  <c r="PFE50"/>
  <c r="PFD50"/>
  <c r="PFC50"/>
  <c r="PFB50"/>
  <c r="PFA50"/>
  <c r="PEZ50"/>
  <c r="PEY50"/>
  <c r="PEX50"/>
  <c r="PEW50"/>
  <c r="PEV50"/>
  <c r="PEU50"/>
  <c r="PET50"/>
  <c r="PES50"/>
  <c r="PER50"/>
  <c r="PEQ50"/>
  <c r="PEP50"/>
  <c r="PEO50"/>
  <c r="PEN50"/>
  <c r="PEM50"/>
  <c r="PEL50"/>
  <c r="PEK50"/>
  <c r="PEJ50"/>
  <c r="PEI50"/>
  <c r="PEH50"/>
  <c r="PEG50"/>
  <c r="PEF50"/>
  <c r="PEE50"/>
  <c r="PED50"/>
  <c r="PEC50"/>
  <c r="PEB50"/>
  <c r="PEA50"/>
  <c r="PDZ50"/>
  <c r="PDY50"/>
  <c r="PDX50"/>
  <c r="PDW50"/>
  <c r="PDV50"/>
  <c r="PDU50"/>
  <c r="PDT50"/>
  <c r="PDS50"/>
  <c r="PDR50"/>
  <c r="PDQ50"/>
  <c r="PDP50"/>
  <c r="PDO50"/>
  <c r="PDN50"/>
  <c r="PDM50"/>
  <c r="PDL50"/>
  <c r="PDK50"/>
  <c r="PDJ50"/>
  <c r="PDI50"/>
  <c r="PDH50"/>
  <c r="PDG50"/>
  <c r="PDF50"/>
  <c r="PDE50"/>
  <c r="PDD50"/>
  <c r="PDC50"/>
  <c r="PDB50"/>
  <c r="PDA50"/>
  <c r="PCZ50"/>
  <c r="PCY50"/>
  <c r="PCX50"/>
  <c r="PCW50"/>
  <c r="PCV50"/>
  <c r="PCU50"/>
  <c r="PCT50"/>
  <c r="PCS50"/>
  <c r="PCR50"/>
  <c r="PCQ50"/>
  <c r="PCP50"/>
  <c r="PCO50"/>
  <c r="PCN50"/>
  <c r="PCM50"/>
  <c r="PCL50"/>
  <c r="PCK50"/>
  <c r="PCJ50"/>
  <c r="PCI50"/>
  <c r="PCH50"/>
  <c r="PCG50"/>
  <c r="PCF50"/>
  <c r="PCE50"/>
  <c r="PCD50"/>
  <c r="PCC50"/>
  <c r="PCB50"/>
  <c r="PCA50"/>
  <c r="PBZ50"/>
  <c r="PBY50"/>
  <c r="PBX50"/>
  <c r="PBW50"/>
  <c r="PBV50"/>
  <c r="PBU50"/>
  <c r="PBT50"/>
  <c r="PBS50"/>
  <c r="PBR50"/>
  <c r="PBQ50"/>
  <c r="PBP50"/>
  <c r="PBO50"/>
  <c r="PBN50"/>
  <c r="PBM50"/>
  <c r="PBL50"/>
  <c r="PBK50"/>
  <c r="PBJ50"/>
  <c r="PBI50"/>
  <c r="PBH50"/>
  <c r="PBG50"/>
  <c r="PBF50"/>
  <c r="PBE50"/>
  <c r="PBD50"/>
  <c r="PBC50"/>
  <c r="PBB50"/>
  <c r="PBA50"/>
  <c r="PAZ50"/>
  <c r="PAY50"/>
  <c r="PAX50"/>
  <c r="PAW50"/>
  <c r="PAV50"/>
  <c r="PAU50"/>
  <c r="PAT50"/>
  <c r="PAS50"/>
  <c r="PAR50"/>
  <c r="PAQ50"/>
  <c r="PAP50"/>
  <c r="PAO50"/>
  <c r="PAN50"/>
  <c r="PAM50"/>
  <c r="PAL50"/>
  <c r="PAK50"/>
  <c r="PAJ50"/>
  <c r="PAI50"/>
  <c r="PAH50"/>
  <c r="PAG50"/>
  <c r="PAF50"/>
  <c r="PAE50"/>
  <c r="PAD50"/>
  <c r="PAC50"/>
  <c r="PAB50"/>
  <c r="PAA50"/>
  <c r="OZZ50"/>
  <c r="OZY50"/>
  <c r="OZX50"/>
  <c r="OZW50"/>
  <c r="OZV50"/>
  <c r="OZU50"/>
  <c r="OZT50"/>
  <c r="OZS50"/>
  <c r="OZR50"/>
  <c r="OZQ50"/>
  <c r="OZP50"/>
  <c r="OZO50"/>
  <c r="OZN50"/>
  <c r="OZM50"/>
  <c r="OZL50"/>
  <c r="OZK50"/>
  <c r="OZJ50"/>
  <c r="OZI50"/>
  <c r="OZH50"/>
  <c r="OZG50"/>
  <c r="OZF50"/>
  <c r="OZE50"/>
  <c r="OZD50"/>
  <c r="OZC50"/>
  <c r="OZB50"/>
  <c r="OZA50"/>
  <c r="OYZ50"/>
  <c r="OYY50"/>
  <c r="OYX50"/>
  <c r="OYW50"/>
  <c r="OYV50"/>
  <c r="OYU50"/>
  <c r="OYT50"/>
  <c r="OYS50"/>
  <c r="OYR50"/>
  <c r="OYQ50"/>
  <c r="OYP50"/>
  <c r="OYO50"/>
  <c r="OYN50"/>
  <c r="OYM50"/>
  <c r="OYL50"/>
  <c r="OYK50"/>
  <c r="OYJ50"/>
  <c r="OYI50"/>
  <c r="OYH50"/>
  <c r="OYG50"/>
  <c r="OYF50"/>
  <c r="OYE50"/>
  <c r="OYD50"/>
  <c r="OYC50"/>
  <c r="OYB50"/>
  <c r="OYA50"/>
  <c r="OXZ50"/>
  <c r="OXY50"/>
  <c r="OXX50"/>
  <c r="OXW50"/>
  <c r="OXV50"/>
  <c r="OXU50"/>
  <c r="OXT50"/>
  <c r="OXS50"/>
  <c r="OXR50"/>
  <c r="OXQ50"/>
  <c r="OXP50"/>
  <c r="OXO50"/>
  <c r="OXN50"/>
  <c r="OXM50"/>
  <c r="OXL50"/>
  <c r="OXK50"/>
  <c r="OXJ50"/>
  <c r="OXI50"/>
  <c r="OXH50"/>
  <c r="OXG50"/>
  <c r="OXF50"/>
  <c r="OXE50"/>
  <c r="OXD50"/>
  <c r="OXC50"/>
  <c r="OXB50"/>
  <c r="OXA50"/>
  <c r="OWZ50"/>
  <c r="OWY50"/>
  <c r="OWX50"/>
  <c r="OWW50"/>
  <c r="OWV50"/>
  <c r="OWU50"/>
  <c r="OWT50"/>
  <c r="OWS50"/>
  <c r="OWR50"/>
  <c r="OWQ50"/>
  <c r="OWP50"/>
  <c r="OWO50"/>
  <c r="OWN50"/>
  <c r="OWM50"/>
  <c r="OWL50"/>
  <c r="OWK50"/>
  <c r="OWJ50"/>
  <c r="OWI50"/>
  <c r="OWH50"/>
  <c r="OWG50"/>
  <c r="OWF50"/>
  <c r="OWE50"/>
  <c r="OWD50"/>
  <c r="OWC50"/>
  <c r="OWB50"/>
  <c r="OWA50"/>
  <c r="OVZ50"/>
  <c r="OVY50"/>
  <c r="OVX50"/>
  <c r="OVW50"/>
  <c r="OVV50"/>
  <c r="OVU50"/>
  <c r="OVT50"/>
  <c r="OVS50"/>
  <c r="OVR50"/>
  <c r="OVQ50"/>
  <c r="OVP50"/>
  <c r="OVO50"/>
  <c r="OVN50"/>
  <c r="OVM50"/>
  <c r="OVL50"/>
  <c r="OVK50"/>
  <c r="OVJ50"/>
  <c r="OVI50"/>
  <c r="OVH50"/>
  <c r="OVG50"/>
  <c r="OVF50"/>
  <c r="OVE50"/>
  <c r="OVD50"/>
  <c r="OVC50"/>
  <c r="OVB50"/>
  <c r="OVA50"/>
  <c r="OUZ50"/>
  <c r="OUY50"/>
  <c r="OUX50"/>
  <c r="OUW50"/>
  <c r="OUV50"/>
  <c r="OUU50"/>
  <c r="OUT50"/>
  <c r="OUS50"/>
  <c r="OUR50"/>
  <c r="OUQ50"/>
  <c r="OUP50"/>
  <c r="OUO50"/>
  <c r="OUN50"/>
  <c r="OUM50"/>
  <c r="OUL50"/>
  <c r="OUK50"/>
  <c r="OUJ50"/>
  <c r="OUI50"/>
  <c r="OUH50"/>
  <c r="OUG50"/>
  <c r="OUF50"/>
  <c r="OUE50"/>
  <c r="OUD50"/>
  <c r="OUC50"/>
  <c r="OUB50"/>
  <c r="OUA50"/>
  <c r="OTZ50"/>
  <c r="OTY50"/>
  <c r="OTX50"/>
  <c r="OTW50"/>
  <c r="OTV50"/>
  <c r="OTU50"/>
  <c r="OTT50"/>
  <c r="OTS50"/>
  <c r="OTR50"/>
  <c r="OTQ50"/>
  <c r="OTP50"/>
  <c r="OTO50"/>
  <c r="OTN50"/>
  <c r="OTM50"/>
  <c r="OTL50"/>
  <c r="OTK50"/>
  <c r="OTJ50"/>
  <c r="OTI50"/>
  <c r="OTH50"/>
  <c r="OTG50"/>
  <c r="OTF50"/>
  <c r="OTE50"/>
  <c r="OTD50"/>
  <c r="OTC50"/>
  <c r="OTB50"/>
  <c r="OTA50"/>
  <c r="OSZ50"/>
  <c r="OSY50"/>
  <c r="OSX50"/>
  <c r="OSW50"/>
  <c r="OSV50"/>
  <c r="OSU50"/>
  <c r="OST50"/>
  <c r="OSS50"/>
  <c r="OSR50"/>
  <c r="OSQ50"/>
  <c r="OSP50"/>
  <c r="OSO50"/>
  <c r="OSN50"/>
  <c r="OSM50"/>
  <c r="OSL50"/>
  <c r="OSK50"/>
  <c r="OSJ50"/>
  <c r="OSI50"/>
  <c r="OSH50"/>
  <c r="OSG50"/>
  <c r="OSF50"/>
  <c r="OSE50"/>
  <c r="OSD50"/>
  <c r="OSC50"/>
  <c r="OSB50"/>
  <c r="OSA50"/>
  <c r="ORZ50"/>
  <c r="ORY50"/>
  <c r="ORX50"/>
  <c r="ORW50"/>
  <c r="ORV50"/>
  <c r="ORU50"/>
  <c r="ORT50"/>
  <c r="ORS50"/>
  <c r="ORR50"/>
  <c r="ORQ50"/>
  <c r="ORP50"/>
  <c r="ORO50"/>
  <c r="ORN50"/>
  <c r="ORM50"/>
  <c r="ORL50"/>
  <c r="ORK50"/>
  <c r="ORJ50"/>
  <c r="ORI50"/>
  <c r="ORH50"/>
  <c r="ORG50"/>
  <c r="ORF50"/>
  <c r="ORE50"/>
  <c r="ORD50"/>
  <c r="ORC50"/>
  <c r="ORB50"/>
  <c r="ORA50"/>
  <c r="OQZ50"/>
  <c r="OQY50"/>
  <c r="OQX50"/>
  <c r="OQW50"/>
  <c r="OQV50"/>
  <c r="OQU50"/>
  <c r="OQT50"/>
  <c r="OQS50"/>
  <c r="OQR50"/>
  <c r="OQQ50"/>
  <c r="OQP50"/>
  <c r="OQO50"/>
  <c r="OQN50"/>
  <c r="OQM50"/>
  <c r="OQL50"/>
  <c r="OQK50"/>
  <c r="OQJ50"/>
  <c r="OQI50"/>
  <c r="OQH50"/>
  <c r="OQG50"/>
  <c r="OQF50"/>
  <c r="OQE50"/>
  <c r="OQD50"/>
  <c r="OQC50"/>
  <c r="OQB50"/>
  <c r="OQA50"/>
  <c r="OPZ50"/>
  <c r="OPY50"/>
  <c r="OPX50"/>
  <c r="OPW50"/>
  <c r="OPV50"/>
  <c r="OPU50"/>
  <c r="OPT50"/>
  <c r="OPS50"/>
  <c r="OPR50"/>
  <c r="OPQ50"/>
  <c r="OPP50"/>
  <c r="OPO50"/>
  <c r="OPN50"/>
  <c r="OPM50"/>
  <c r="OPL50"/>
  <c r="OPK50"/>
  <c r="OPJ50"/>
  <c r="OPI50"/>
  <c r="OPH50"/>
  <c r="OPG50"/>
  <c r="OPF50"/>
  <c r="OPE50"/>
  <c r="OPD50"/>
  <c r="OPC50"/>
  <c r="OPB50"/>
  <c r="OPA50"/>
  <c r="OOZ50"/>
  <c r="OOY50"/>
  <c r="OOX50"/>
  <c r="OOW50"/>
  <c r="OOV50"/>
  <c r="OOU50"/>
  <c r="OOT50"/>
  <c r="OOS50"/>
  <c r="OOR50"/>
  <c r="OOQ50"/>
  <c r="OOP50"/>
  <c r="OOO50"/>
  <c r="OON50"/>
  <c r="OOM50"/>
  <c r="OOL50"/>
  <c r="OOK50"/>
  <c r="OOJ50"/>
  <c r="OOI50"/>
  <c r="OOH50"/>
  <c r="OOG50"/>
  <c r="OOF50"/>
  <c r="OOE50"/>
  <c r="OOD50"/>
  <c r="OOC50"/>
  <c r="OOB50"/>
  <c r="OOA50"/>
  <c r="ONZ50"/>
  <c r="ONY50"/>
  <c r="ONX50"/>
  <c r="ONW50"/>
  <c r="ONV50"/>
  <c r="ONU50"/>
  <c r="ONT50"/>
  <c r="ONS50"/>
  <c r="ONR50"/>
  <c r="ONQ50"/>
  <c r="ONP50"/>
  <c r="ONO50"/>
  <c r="ONN50"/>
  <c r="ONM50"/>
  <c r="ONL50"/>
  <c r="ONK50"/>
  <c r="ONJ50"/>
  <c r="ONI50"/>
  <c r="ONH50"/>
  <c r="ONG50"/>
  <c r="ONF50"/>
  <c r="ONE50"/>
  <c r="OND50"/>
  <c r="ONC50"/>
  <c r="ONB50"/>
  <c r="ONA50"/>
  <c r="OMZ50"/>
  <c r="OMY50"/>
  <c r="OMX50"/>
  <c r="OMW50"/>
  <c r="OMV50"/>
  <c r="OMU50"/>
  <c r="OMT50"/>
  <c r="OMS50"/>
  <c r="OMR50"/>
  <c r="OMQ50"/>
  <c r="OMP50"/>
  <c r="OMO50"/>
  <c r="OMN50"/>
  <c r="OMM50"/>
  <c r="OML50"/>
  <c r="OMK50"/>
  <c r="OMJ50"/>
  <c r="OMI50"/>
  <c r="OMH50"/>
  <c r="OMG50"/>
  <c r="OMF50"/>
  <c r="OME50"/>
  <c r="OMD50"/>
  <c r="OMC50"/>
  <c r="OMB50"/>
  <c r="OMA50"/>
  <c r="OLZ50"/>
  <c r="OLY50"/>
  <c r="OLX50"/>
  <c r="OLW50"/>
  <c r="OLV50"/>
  <c r="OLU50"/>
  <c r="OLT50"/>
  <c r="OLS50"/>
  <c r="OLR50"/>
  <c r="OLQ50"/>
  <c r="OLP50"/>
  <c r="OLO50"/>
  <c r="OLN50"/>
  <c r="OLM50"/>
  <c r="OLL50"/>
  <c r="OLK50"/>
  <c r="OLJ50"/>
  <c r="OLI50"/>
  <c r="OLH50"/>
  <c r="OLG50"/>
  <c r="OLF50"/>
  <c r="OLE50"/>
  <c r="OLD50"/>
  <c r="OLC50"/>
  <c r="OLB50"/>
  <c r="OLA50"/>
  <c r="OKZ50"/>
  <c r="OKY50"/>
  <c r="OKX50"/>
  <c r="OKW50"/>
  <c r="OKV50"/>
  <c r="OKU50"/>
  <c r="OKT50"/>
  <c r="OKS50"/>
  <c r="OKR50"/>
  <c r="OKQ50"/>
  <c r="OKP50"/>
  <c r="OKO50"/>
  <c r="OKN50"/>
  <c r="OKM50"/>
  <c r="OKL50"/>
  <c r="OKK50"/>
  <c r="OKJ50"/>
  <c r="OKI50"/>
  <c r="OKH50"/>
  <c r="OKG50"/>
  <c r="OKF50"/>
  <c r="OKE50"/>
  <c r="OKD50"/>
  <c r="OKC50"/>
  <c r="OKB50"/>
  <c r="OKA50"/>
  <c r="OJZ50"/>
  <c r="OJY50"/>
  <c r="OJX50"/>
  <c r="OJW50"/>
  <c r="OJV50"/>
  <c r="OJU50"/>
  <c r="OJT50"/>
  <c r="OJS50"/>
  <c r="OJR50"/>
  <c r="OJQ50"/>
  <c r="OJP50"/>
  <c r="OJO50"/>
  <c r="OJN50"/>
  <c r="OJM50"/>
  <c r="OJL50"/>
  <c r="OJK50"/>
  <c r="OJJ50"/>
  <c r="OJI50"/>
  <c r="OJH50"/>
  <c r="OJG50"/>
  <c r="OJF50"/>
  <c r="OJE50"/>
  <c r="OJD50"/>
  <c r="OJC50"/>
  <c r="OJB50"/>
  <c r="OJA50"/>
  <c r="OIZ50"/>
  <c r="OIY50"/>
  <c r="OIX50"/>
  <c r="OIW50"/>
  <c r="OIV50"/>
  <c r="OIU50"/>
  <c r="OIT50"/>
  <c r="OIS50"/>
  <c r="OIR50"/>
  <c r="OIQ50"/>
  <c r="OIP50"/>
  <c r="OIO50"/>
  <c r="OIN50"/>
  <c r="OIM50"/>
  <c r="OIL50"/>
  <c r="OIK50"/>
  <c r="OIJ50"/>
  <c r="OII50"/>
  <c r="OIH50"/>
  <c r="OIG50"/>
  <c r="OIF50"/>
  <c r="OIE50"/>
  <c r="OID50"/>
  <c r="OIC50"/>
  <c r="OIB50"/>
  <c r="OIA50"/>
  <c r="OHZ50"/>
  <c r="OHY50"/>
  <c r="OHX50"/>
  <c r="OHW50"/>
  <c r="OHV50"/>
  <c r="OHU50"/>
  <c r="OHT50"/>
  <c r="OHS50"/>
  <c r="OHR50"/>
  <c r="OHQ50"/>
  <c r="OHP50"/>
  <c r="OHO50"/>
  <c r="OHN50"/>
  <c r="OHM50"/>
  <c r="OHL50"/>
  <c r="OHK50"/>
  <c r="OHJ50"/>
  <c r="OHI50"/>
  <c r="OHH50"/>
  <c r="OHG50"/>
  <c r="OHF50"/>
  <c r="OHE50"/>
  <c r="OHD50"/>
  <c r="OHC50"/>
  <c r="OHB50"/>
  <c r="OHA50"/>
  <c r="OGZ50"/>
  <c r="OGY50"/>
  <c r="OGX50"/>
  <c r="OGW50"/>
  <c r="OGV50"/>
  <c r="OGU50"/>
  <c r="OGT50"/>
  <c r="OGS50"/>
  <c r="OGR50"/>
  <c r="OGQ50"/>
  <c r="OGP50"/>
  <c r="OGO50"/>
  <c r="OGN50"/>
  <c r="OGM50"/>
  <c r="OGL50"/>
  <c r="OGK50"/>
  <c r="OGJ50"/>
  <c r="OGI50"/>
  <c r="OGH50"/>
  <c r="OGG50"/>
  <c r="OGF50"/>
  <c r="OGE50"/>
  <c r="OGD50"/>
  <c r="OGC50"/>
  <c r="OGB50"/>
  <c r="OGA50"/>
  <c r="OFZ50"/>
  <c r="OFY50"/>
  <c r="OFX50"/>
  <c r="OFW50"/>
  <c r="OFV50"/>
  <c r="OFU50"/>
  <c r="OFT50"/>
  <c r="OFS50"/>
  <c r="OFR50"/>
  <c r="OFQ50"/>
  <c r="OFP50"/>
  <c r="OFO50"/>
  <c r="OFN50"/>
  <c r="OFM50"/>
  <c r="OFL50"/>
  <c r="OFK50"/>
  <c r="OFJ50"/>
  <c r="OFI50"/>
  <c r="OFH50"/>
  <c r="OFG50"/>
  <c r="OFF50"/>
  <c r="OFE50"/>
  <c r="OFD50"/>
  <c r="OFC50"/>
  <c r="OFB50"/>
  <c r="OFA50"/>
  <c r="OEZ50"/>
  <c r="OEY50"/>
  <c r="OEX50"/>
  <c r="OEW50"/>
  <c r="OEV50"/>
  <c r="OEU50"/>
  <c r="OET50"/>
  <c r="OES50"/>
  <c r="OER50"/>
  <c r="OEQ50"/>
  <c r="OEP50"/>
  <c r="OEO50"/>
  <c r="OEN50"/>
  <c r="OEM50"/>
  <c r="OEL50"/>
  <c r="OEK50"/>
  <c r="OEJ50"/>
  <c r="OEI50"/>
  <c r="OEH50"/>
  <c r="OEG50"/>
  <c r="OEF50"/>
  <c r="OEE50"/>
  <c r="OED50"/>
  <c r="OEC50"/>
  <c r="OEB50"/>
  <c r="OEA50"/>
  <c r="ODZ50"/>
  <c r="ODY50"/>
  <c r="ODX50"/>
  <c r="ODW50"/>
  <c r="ODV50"/>
  <c r="ODU50"/>
  <c r="ODT50"/>
  <c r="ODS50"/>
  <c r="ODR50"/>
  <c r="ODQ50"/>
  <c r="ODP50"/>
  <c r="ODO50"/>
  <c r="ODN50"/>
  <c r="ODM50"/>
  <c r="ODL50"/>
  <c r="ODK50"/>
  <c r="ODJ50"/>
  <c r="ODI50"/>
  <c r="ODH50"/>
  <c r="ODG50"/>
  <c r="ODF50"/>
  <c r="ODE50"/>
  <c r="ODD50"/>
  <c r="ODC50"/>
  <c r="ODB50"/>
  <c r="ODA50"/>
  <c r="OCZ50"/>
  <c r="OCY50"/>
  <c r="OCX50"/>
  <c r="OCW50"/>
  <c r="OCV50"/>
  <c r="OCU50"/>
  <c r="OCT50"/>
  <c r="OCS50"/>
  <c r="OCR50"/>
  <c r="OCQ50"/>
  <c r="OCP50"/>
  <c r="OCO50"/>
  <c r="OCN50"/>
  <c r="OCM50"/>
  <c r="OCL50"/>
  <c r="OCK50"/>
  <c r="OCJ50"/>
  <c r="OCI50"/>
  <c r="OCH50"/>
  <c r="OCG50"/>
  <c r="OCF50"/>
  <c r="OCE50"/>
  <c r="OCD50"/>
  <c r="OCC50"/>
  <c r="OCB50"/>
  <c r="OCA50"/>
  <c r="OBZ50"/>
  <c r="OBY50"/>
  <c r="OBX50"/>
  <c r="OBW50"/>
  <c r="OBV50"/>
  <c r="OBU50"/>
  <c r="OBT50"/>
  <c r="OBS50"/>
  <c r="OBR50"/>
  <c r="OBQ50"/>
  <c r="OBP50"/>
  <c r="OBO50"/>
  <c r="OBN50"/>
  <c r="OBM50"/>
  <c r="OBL50"/>
  <c r="OBK50"/>
  <c r="OBJ50"/>
  <c r="OBI50"/>
  <c r="OBH50"/>
  <c r="OBG50"/>
  <c r="OBF50"/>
  <c r="OBE50"/>
  <c r="OBD50"/>
  <c r="OBC50"/>
  <c r="OBB50"/>
  <c r="OBA50"/>
  <c r="OAZ50"/>
  <c r="OAY50"/>
  <c r="OAX50"/>
  <c r="OAW50"/>
  <c r="OAV50"/>
  <c r="OAU50"/>
  <c r="OAT50"/>
  <c r="OAS50"/>
  <c r="OAR50"/>
  <c r="OAQ50"/>
  <c r="OAP50"/>
  <c r="OAO50"/>
  <c r="OAN50"/>
  <c r="OAM50"/>
  <c r="OAL50"/>
  <c r="OAK50"/>
  <c r="OAJ50"/>
  <c r="OAI50"/>
  <c r="OAH50"/>
  <c r="OAG50"/>
  <c r="OAF50"/>
  <c r="OAE50"/>
  <c r="OAD50"/>
  <c r="OAC50"/>
  <c r="OAB50"/>
  <c r="OAA50"/>
  <c r="NZZ50"/>
  <c r="NZY50"/>
  <c r="NZX50"/>
  <c r="NZW50"/>
  <c r="NZV50"/>
  <c r="NZU50"/>
  <c r="NZT50"/>
  <c r="NZS50"/>
  <c r="NZR50"/>
  <c r="NZQ50"/>
  <c r="NZP50"/>
  <c r="NZO50"/>
  <c r="NZN50"/>
  <c r="NZM50"/>
  <c r="NZL50"/>
  <c r="NZK50"/>
  <c r="NZJ50"/>
  <c r="NZI50"/>
  <c r="NZH50"/>
  <c r="NZG50"/>
  <c r="NZF50"/>
  <c r="NZE50"/>
  <c r="NZD50"/>
  <c r="NZC50"/>
  <c r="NZB50"/>
  <c r="NZA50"/>
  <c r="NYZ50"/>
  <c r="NYY50"/>
  <c r="NYX50"/>
  <c r="NYW50"/>
  <c r="NYV50"/>
  <c r="NYU50"/>
  <c r="NYT50"/>
  <c r="NYS50"/>
  <c r="NYR50"/>
  <c r="NYQ50"/>
  <c r="NYP50"/>
  <c r="NYO50"/>
  <c r="NYN50"/>
  <c r="NYM50"/>
  <c r="NYL50"/>
  <c r="NYK50"/>
  <c r="NYJ50"/>
  <c r="NYI50"/>
  <c r="NYH50"/>
  <c r="NYG50"/>
  <c r="NYF50"/>
  <c r="NYE50"/>
  <c r="NYD50"/>
  <c r="NYC50"/>
  <c r="NYB50"/>
  <c r="NYA50"/>
  <c r="NXZ50"/>
  <c r="NXY50"/>
  <c r="NXX50"/>
  <c r="NXW50"/>
  <c r="NXV50"/>
  <c r="NXU50"/>
  <c r="NXT50"/>
  <c r="NXS50"/>
  <c r="NXR50"/>
  <c r="NXQ50"/>
  <c r="NXP50"/>
  <c r="NXO50"/>
  <c r="NXN50"/>
  <c r="NXM50"/>
  <c r="NXL50"/>
  <c r="NXK50"/>
  <c r="NXJ50"/>
  <c r="NXI50"/>
  <c r="NXH50"/>
  <c r="NXG50"/>
  <c r="NXF50"/>
  <c r="NXE50"/>
  <c r="NXD50"/>
  <c r="NXC50"/>
  <c r="NXB50"/>
  <c r="NXA50"/>
  <c r="NWZ50"/>
  <c r="NWY50"/>
  <c r="NWX50"/>
  <c r="NWW50"/>
  <c r="NWV50"/>
  <c r="NWU50"/>
  <c r="NWT50"/>
  <c r="NWS50"/>
  <c r="NWR50"/>
  <c r="NWQ50"/>
  <c r="NWP50"/>
  <c r="NWO50"/>
  <c r="NWN50"/>
  <c r="NWM50"/>
  <c r="NWL50"/>
  <c r="NWK50"/>
  <c r="NWJ50"/>
  <c r="NWI50"/>
  <c r="NWH50"/>
  <c r="NWG50"/>
  <c r="NWF50"/>
  <c r="NWE50"/>
  <c r="NWD50"/>
  <c r="NWC50"/>
  <c r="NWB50"/>
  <c r="NWA50"/>
  <c r="NVZ50"/>
  <c r="NVY50"/>
  <c r="NVX50"/>
  <c r="NVW50"/>
  <c r="NVV50"/>
  <c r="NVU50"/>
  <c r="NVT50"/>
  <c r="NVS50"/>
  <c r="NVR50"/>
  <c r="NVQ50"/>
  <c r="NVP50"/>
  <c r="NVO50"/>
  <c r="NVN50"/>
  <c r="NVM50"/>
  <c r="NVL50"/>
  <c r="NVK50"/>
  <c r="NVJ50"/>
  <c r="NVI50"/>
  <c r="NVH50"/>
  <c r="NVG50"/>
  <c r="NVF50"/>
  <c r="NVE50"/>
  <c r="NVD50"/>
  <c r="NVC50"/>
  <c r="NVB50"/>
  <c r="NVA50"/>
  <c r="NUZ50"/>
  <c r="NUY50"/>
  <c r="NUX50"/>
  <c r="NUW50"/>
  <c r="NUV50"/>
  <c r="NUU50"/>
  <c r="NUT50"/>
  <c r="NUS50"/>
  <c r="NUR50"/>
  <c r="NUQ50"/>
  <c r="NUP50"/>
  <c r="NUO50"/>
  <c r="NUN50"/>
  <c r="NUM50"/>
  <c r="NUL50"/>
  <c r="NUK50"/>
  <c r="NUJ50"/>
  <c r="NUI50"/>
  <c r="NUH50"/>
  <c r="NUG50"/>
  <c r="NUF50"/>
  <c r="NUE50"/>
  <c r="NUD50"/>
  <c r="NUC50"/>
  <c r="NUB50"/>
  <c r="NUA50"/>
  <c r="NTZ50"/>
  <c r="NTY50"/>
  <c r="NTX50"/>
  <c r="NTW50"/>
  <c r="NTV50"/>
  <c r="NTU50"/>
  <c r="NTT50"/>
  <c r="NTS50"/>
  <c r="NTR50"/>
  <c r="NTQ50"/>
  <c r="NTP50"/>
  <c r="NTO50"/>
  <c r="NTN50"/>
  <c r="NTM50"/>
  <c r="NTL50"/>
  <c r="NTK50"/>
  <c r="NTJ50"/>
  <c r="NTI50"/>
  <c r="NTH50"/>
  <c r="NTG50"/>
  <c r="NTF50"/>
  <c r="NTE50"/>
  <c r="NTD50"/>
  <c r="NTC50"/>
  <c r="NTB50"/>
  <c r="NTA50"/>
  <c r="NSZ50"/>
  <c r="NSY50"/>
  <c r="NSX50"/>
  <c r="NSW50"/>
  <c r="NSV50"/>
  <c r="NSU50"/>
  <c r="NST50"/>
  <c r="NSS50"/>
  <c r="NSR50"/>
  <c r="NSQ50"/>
  <c r="NSP50"/>
  <c r="NSO50"/>
  <c r="NSN50"/>
  <c r="NSM50"/>
  <c r="NSL50"/>
  <c r="NSK50"/>
  <c r="NSJ50"/>
  <c r="NSI50"/>
  <c r="NSH50"/>
  <c r="NSG50"/>
  <c r="NSF50"/>
  <c r="NSE50"/>
  <c r="NSD50"/>
  <c r="NSC50"/>
  <c r="NSB50"/>
  <c r="NSA50"/>
  <c r="NRZ50"/>
  <c r="NRY50"/>
  <c r="NRX50"/>
  <c r="NRW50"/>
  <c r="NRV50"/>
  <c r="NRU50"/>
  <c r="NRT50"/>
  <c r="NRS50"/>
  <c r="NRR50"/>
  <c r="NRQ50"/>
  <c r="NRP50"/>
  <c r="NRO50"/>
  <c r="NRN50"/>
  <c r="NRM50"/>
  <c r="NRL50"/>
  <c r="NRK50"/>
  <c r="NRJ50"/>
  <c r="NRI50"/>
  <c r="NRH50"/>
  <c r="NRG50"/>
  <c r="NRF50"/>
  <c r="NRE50"/>
  <c r="NRD50"/>
  <c r="NRC50"/>
  <c r="NRB50"/>
  <c r="NRA50"/>
  <c r="NQZ50"/>
  <c r="NQY50"/>
  <c r="NQX50"/>
  <c r="NQW50"/>
  <c r="NQV50"/>
  <c r="NQU50"/>
  <c r="NQT50"/>
  <c r="NQS50"/>
  <c r="NQR50"/>
  <c r="NQQ50"/>
  <c r="NQP50"/>
  <c r="NQO50"/>
  <c r="NQN50"/>
  <c r="NQM50"/>
  <c r="NQL50"/>
  <c r="NQK50"/>
  <c r="NQJ50"/>
  <c r="NQI50"/>
  <c r="NQH50"/>
  <c r="NQG50"/>
  <c r="NQF50"/>
  <c r="NQE50"/>
  <c r="NQD50"/>
  <c r="NQC50"/>
  <c r="NQB50"/>
  <c r="NQA50"/>
  <c r="NPZ50"/>
  <c r="NPY50"/>
  <c r="NPX50"/>
  <c r="NPW50"/>
  <c r="NPV50"/>
  <c r="NPU50"/>
  <c r="NPT50"/>
  <c r="NPS50"/>
  <c r="NPR50"/>
  <c r="NPQ50"/>
  <c r="NPP50"/>
  <c r="NPO50"/>
  <c r="NPN50"/>
  <c r="NPM50"/>
  <c r="NPL50"/>
  <c r="NPK50"/>
  <c r="NPJ50"/>
  <c r="NPI50"/>
  <c r="NPH50"/>
  <c r="NPG50"/>
  <c r="NPF50"/>
  <c r="NPE50"/>
  <c r="NPD50"/>
  <c r="NPC50"/>
  <c r="NPB50"/>
  <c r="NPA50"/>
  <c r="NOZ50"/>
  <c r="NOY50"/>
  <c r="NOX50"/>
  <c r="NOW50"/>
  <c r="NOV50"/>
  <c r="NOU50"/>
  <c r="NOT50"/>
  <c r="NOS50"/>
  <c r="NOR50"/>
  <c r="NOQ50"/>
  <c r="NOP50"/>
  <c r="NOO50"/>
  <c r="NON50"/>
  <c r="NOM50"/>
  <c r="NOL50"/>
  <c r="NOK50"/>
  <c r="NOJ50"/>
  <c r="NOI50"/>
  <c r="NOH50"/>
  <c r="NOG50"/>
  <c r="NOF50"/>
  <c r="NOE50"/>
  <c r="NOD50"/>
  <c r="NOC50"/>
  <c r="NOB50"/>
  <c r="NOA50"/>
  <c r="NNZ50"/>
  <c r="NNY50"/>
  <c r="NNX50"/>
  <c r="NNW50"/>
  <c r="NNV50"/>
  <c r="NNU50"/>
  <c r="NNT50"/>
  <c r="NNS50"/>
  <c r="NNR50"/>
  <c r="NNQ50"/>
  <c r="NNP50"/>
  <c r="NNO50"/>
  <c r="NNN50"/>
  <c r="NNM50"/>
  <c r="NNL50"/>
  <c r="NNK50"/>
  <c r="NNJ50"/>
  <c r="NNI50"/>
  <c r="NNH50"/>
  <c r="NNG50"/>
  <c r="NNF50"/>
  <c r="NNE50"/>
  <c r="NND50"/>
  <c r="NNC50"/>
  <c r="NNB50"/>
  <c r="NNA50"/>
  <c r="NMZ50"/>
  <c r="NMY50"/>
  <c r="NMX50"/>
  <c r="NMW50"/>
  <c r="NMV50"/>
  <c r="NMU50"/>
  <c r="NMT50"/>
  <c r="NMS50"/>
  <c r="NMR50"/>
  <c r="NMQ50"/>
  <c r="NMP50"/>
  <c r="NMO50"/>
  <c r="NMN50"/>
  <c r="NMM50"/>
  <c r="NML50"/>
  <c r="NMK50"/>
  <c r="NMJ50"/>
  <c r="NMI50"/>
  <c r="NMH50"/>
  <c r="NMG50"/>
  <c r="NMF50"/>
  <c r="NME50"/>
  <c r="NMD50"/>
  <c r="NMC50"/>
  <c r="NMB50"/>
  <c r="NMA50"/>
  <c r="NLZ50"/>
  <c r="NLY50"/>
  <c r="NLX50"/>
  <c r="NLW50"/>
  <c r="NLV50"/>
  <c r="NLU50"/>
  <c r="NLT50"/>
  <c r="NLS50"/>
  <c r="NLR50"/>
  <c r="NLQ50"/>
  <c r="NLP50"/>
  <c r="NLO50"/>
  <c r="NLN50"/>
  <c r="NLM50"/>
  <c r="NLL50"/>
  <c r="NLK50"/>
  <c r="NLJ50"/>
  <c r="NLI50"/>
  <c r="NLH50"/>
  <c r="NLG50"/>
  <c r="NLF50"/>
  <c r="NLE50"/>
  <c r="NLD50"/>
  <c r="NLC50"/>
  <c r="NLB50"/>
  <c r="NLA50"/>
  <c r="NKZ50"/>
  <c r="NKY50"/>
  <c r="NKX50"/>
  <c r="NKW50"/>
  <c r="NKV50"/>
  <c r="NKU50"/>
  <c r="NKT50"/>
  <c r="NKS50"/>
  <c r="NKR50"/>
  <c r="NKQ50"/>
  <c r="NKP50"/>
  <c r="NKO50"/>
  <c r="NKN50"/>
  <c r="NKM50"/>
  <c r="NKL50"/>
  <c r="NKK50"/>
  <c r="NKJ50"/>
  <c r="NKI50"/>
  <c r="NKH50"/>
  <c r="NKG50"/>
  <c r="NKF50"/>
  <c r="NKE50"/>
  <c r="NKD50"/>
  <c r="NKC50"/>
  <c r="NKB50"/>
  <c r="NKA50"/>
  <c r="NJZ50"/>
  <c r="NJY50"/>
  <c r="NJX50"/>
  <c r="NJW50"/>
  <c r="NJV50"/>
  <c r="NJU50"/>
  <c r="NJT50"/>
  <c r="NJS50"/>
  <c r="NJR50"/>
  <c r="NJQ50"/>
  <c r="NJP50"/>
  <c r="NJO50"/>
  <c r="NJN50"/>
  <c r="NJM50"/>
  <c r="NJL50"/>
  <c r="NJK50"/>
  <c r="NJJ50"/>
  <c r="NJI50"/>
  <c r="NJH50"/>
  <c r="NJG50"/>
  <c r="NJF50"/>
  <c r="NJE50"/>
  <c r="NJD50"/>
  <c r="NJC50"/>
  <c r="NJB50"/>
  <c r="NJA50"/>
  <c r="NIZ50"/>
  <c r="NIY50"/>
  <c r="NIX50"/>
  <c r="NIW50"/>
  <c r="NIV50"/>
  <c r="NIU50"/>
  <c r="NIT50"/>
  <c r="NIS50"/>
  <c r="NIR50"/>
  <c r="NIQ50"/>
  <c r="NIP50"/>
  <c r="NIO50"/>
  <c r="NIN50"/>
  <c r="NIM50"/>
  <c r="NIL50"/>
  <c r="NIK50"/>
  <c r="NIJ50"/>
  <c r="NII50"/>
  <c r="NIH50"/>
  <c r="NIG50"/>
  <c r="NIF50"/>
  <c r="NIE50"/>
  <c r="NID50"/>
  <c r="NIC50"/>
  <c r="NIB50"/>
  <c r="NIA50"/>
  <c r="NHZ50"/>
  <c r="NHY50"/>
  <c r="NHX50"/>
  <c r="NHW50"/>
  <c r="NHV50"/>
  <c r="NHU50"/>
  <c r="NHT50"/>
  <c r="NHS50"/>
  <c r="NHR50"/>
  <c r="NHQ50"/>
  <c r="NHP50"/>
  <c r="NHO50"/>
  <c r="NHN50"/>
  <c r="NHM50"/>
  <c r="NHL50"/>
  <c r="NHK50"/>
  <c r="NHJ50"/>
  <c r="NHI50"/>
  <c r="NHH50"/>
  <c r="NHG50"/>
  <c r="NHF50"/>
  <c r="NHE50"/>
  <c r="NHD50"/>
  <c r="NHC50"/>
  <c r="NHB50"/>
  <c r="NHA50"/>
  <c r="NGZ50"/>
  <c r="NGY50"/>
  <c r="NGX50"/>
  <c r="NGW50"/>
  <c r="NGV50"/>
  <c r="NGU50"/>
  <c r="NGT50"/>
  <c r="NGS50"/>
  <c r="NGR50"/>
  <c r="NGQ50"/>
  <c r="NGP50"/>
  <c r="NGO50"/>
  <c r="NGN50"/>
  <c r="NGM50"/>
  <c r="NGL50"/>
  <c r="NGK50"/>
  <c r="NGJ50"/>
  <c r="NGI50"/>
  <c r="NGH50"/>
  <c r="NGG50"/>
  <c r="NGF50"/>
  <c r="NGE50"/>
  <c r="NGD50"/>
  <c r="NGC50"/>
  <c r="NGB50"/>
  <c r="NGA50"/>
  <c r="NFZ50"/>
  <c r="NFY50"/>
  <c r="NFX50"/>
  <c r="NFW50"/>
  <c r="NFV50"/>
  <c r="NFU50"/>
  <c r="NFT50"/>
  <c r="NFS50"/>
  <c r="NFR50"/>
  <c r="NFQ50"/>
  <c r="NFP50"/>
  <c r="NFO50"/>
  <c r="NFN50"/>
  <c r="NFM50"/>
  <c r="NFL50"/>
  <c r="NFK50"/>
  <c r="NFJ50"/>
  <c r="NFI50"/>
  <c r="NFH50"/>
  <c r="NFG50"/>
  <c r="NFF50"/>
  <c r="NFE50"/>
  <c r="NFD50"/>
  <c r="NFC50"/>
  <c r="NFB50"/>
  <c r="NFA50"/>
  <c r="NEZ50"/>
  <c r="NEY50"/>
  <c r="NEX50"/>
  <c r="NEW50"/>
  <c r="NEV50"/>
  <c r="NEU50"/>
  <c r="NET50"/>
  <c r="NES50"/>
  <c r="NER50"/>
  <c r="NEQ50"/>
  <c r="NEP50"/>
  <c r="NEO50"/>
  <c r="NEN50"/>
  <c r="NEM50"/>
  <c r="NEL50"/>
  <c r="NEK50"/>
  <c r="NEJ50"/>
  <c r="NEI50"/>
  <c r="NEH50"/>
  <c r="NEG50"/>
  <c r="NEF50"/>
  <c r="NEE50"/>
  <c r="NED50"/>
  <c r="NEC50"/>
  <c r="NEB50"/>
  <c r="NEA50"/>
  <c r="NDZ50"/>
  <c r="NDY50"/>
  <c r="NDX50"/>
  <c r="NDW50"/>
  <c r="NDV50"/>
  <c r="NDU50"/>
  <c r="NDT50"/>
  <c r="NDS50"/>
  <c r="NDR50"/>
  <c r="NDQ50"/>
  <c r="NDP50"/>
  <c r="NDO50"/>
  <c r="NDN50"/>
  <c r="NDM50"/>
  <c r="NDL50"/>
  <c r="NDK50"/>
  <c r="NDJ50"/>
  <c r="NDI50"/>
  <c r="NDH50"/>
  <c r="NDG50"/>
  <c r="NDF50"/>
  <c r="NDE50"/>
  <c r="NDD50"/>
  <c r="NDC50"/>
  <c r="NDB50"/>
  <c r="NDA50"/>
  <c r="NCZ50"/>
  <c r="NCY50"/>
  <c r="NCX50"/>
  <c r="NCW50"/>
  <c r="NCV50"/>
  <c r="NCU50"/>
  <c r="NCT50"/>
  <c r="NCS50"/>
  <c r="NCR50"/>
  <c r="NCQ50"/>
  <c r="NCP50"/>
  <c r="NCO50"/>
  <c r="NCN50"/>
  <c r="NCM50"/>
  <c r="NCL50"/>
  <c r="NCK50"/>
  <c r="NCJ50"/>
  <c r="NCI50"/>
  <c r="NCH50"/>
  <c r="NCG50"/>
  <c r="NCF50"/>
  <c r="NCE50"/>
  <c r="NCD50"/>
  <c r="NCC50"/>
  <c r="NCB50"/>
  <c r="NCA50"/>
  <c r="NBZ50"/>
  <c r="NBY50"/>
  <c r="NBX50"/>
  <c r="NBW50"/>
  <c r="NBV50"/>
  <c r="NBU50"/>
  <c r="NBT50"/>
  <c r="NBS50"/>
  <c r="NBR50"/>
  <c r="NBQ50"/>
  <c r="NBP50"/>
  <c r="NBO50"/>
  <c r="NBN50"/>
  <c r="NBM50"/>
  <c r="NBL50"/>
  <c r="NBK50"/>
  <c r="NBJ50"/>
  <c r="NBI50"/>
  <c r="NBH50"/>
  <c r="NBG50"/>
  <c r="NBF50"/>
  <c r="NBE50"/>
  <c r="NBD50"/>
  <c r="NBC50"/>
  <c r="NBB50"/>
  <c r="NBA50"/>
  <c r="NAZ50"/>
  <c r="NAY50"/>
  <c r="NAX50"/>
  <c r="NAW50"/>
  <c r="NAV50"/>
  <c r="NAU50"/>
  <c r="NAT50"/>
  <c r="NAS50"/>
  <c r="NAR50"/>
  <c r="NAQ50"/>
  <c r="NAP50"/>
  <c r="NAO50"/>
  <c r="NAN50"/>
  <c r="NAM50"/>
  <c r="NAL50"/>
  <c r="NAK50"/>
  <c r="NAJ50"/>
  <c r="NAI50"/>
  <c r="NAH50"/>
  <c r="NAG50"/>
  <c r="NAF50"/>
  <c r="NAE50"/>
  <c r="NAD50"/>
  <c r="NAC50"/>
  <c r="NAB50"/>
  <c r="NAA50"/>
  <c r="MZZ50"/>
  <c r="MZY50"/>
  <c r="MZX50"/>
  <c r="MZW50"/>
  <c r="MZV50"/>
  <c r="MZU50"/>
  <c r="MZT50"/>
  <c r="MZS50"/>
  <c r="MZR50"/>
  <c r="MZQ50"/>
  <c r="MZP50"/>
  <c r="MZO50"/>
  <c r="MZN50"/>
  <c r="MZM50"/>
  <c r="MZL50"/>
  <c r="MZK50"/>
  <c r="MZJ50"/>
  <c r="MZI50"/>
  <c r="MZH50"/>
  <c r="MZG50"/>
  <c r="MZF50"/>
  <c r="MZE50"/>
  <c r="MZD50"/>
  <c r="MZC50"/>
  <c r="MZB50"/>
  <c r="MZA50"/>
  <c r="MYZ50"/>
  <c r="MYY50"/>
  <c r="MYX50"/>
  <c r="MYW50"/>
  <c r="MYV50"/>
  <c r="MYU50"/>
  <c r="MYT50"/>
  <c r="MYS50"/>
  <c r="MYR50"/>
  <c r="MYQ50"/>
  <c r="MYP50"/>
  <c r="MYO50"/>
  <c r="MYN50"/>
  <c r="MYM50"/>
  <c r="MYL50"/>
  <c r="MYK50"/>
  <c r="MYJ50"/>
  <c r="MYI50"/>
  <c r="MYH50"/>
  <c r="MYG50"/>
  <c r="MYF50"/>
  <c r="MYE50"/>
  <c r="MYD50"/>
  <c r="MYC50"/>
  <c r="MYB50"/>
  <c r="MYA50"/>
  <c r="MXZ50"/>
  <c r="MXY50"/>
  <c r="MXX50"/>
  <c r="MXW50"/>
  <c r="MXV50"/>
  <c r="MXU50"/>
  <c r="MXT50"/>
  <c r="MXS50"/>
  <c r="MXR50"/>
  <c r="MXQ50"/>
  <c r="MXP50"/>
  <c r="MXO50"/>
  <c r="MXN50"/>
  <c r="MXM50"/>
  <c r="MXL50"/>
  <c r="MXK50"/>
  <c r="MXJ50"/>
  <c r="MXI50"/>
  <c r="MXH50"/>
  <c r="MXG50"/>
  <c r="MXF50"/>
  <c r="MXE50"/>
  <c r="MXD50"/>
  <c r="MXC50"/>
  <c r="MXB50"/>
  <c r="MXA50"/>
  <c r="MWZ50"/>
  <c r="MWY50"/>
  <c r="MWX50"/>
  <c r="MWW50"/>
  <c r="MWV50"/>
  <c r="MWU50"/>
  <c r="MWT50"/>
  <c r="MWS50"/>
  <c r="MWR50"/>
  <c r="MWQ50"/>
  <c r="MWP50"/>
  <c r="MWO50"/>
  <c r="MWN50"/>
  <c r="MWM50"/>
  <c r="MWL50"/>
  <c r="MWK50"/>
  <c r="MWJ50"/>
  <c r="MWI50"/>
  <c r="MWH50"/>
  <c r="MWG50"/>
  <c r="MWF50"/>
  <c r="MWE50"/>
  <c r="MWD50"/>
  <c r="MWC50"/>
  <c r="MWB50"/>
  <c r="MWA50"/>
  <c r="MVZ50"/>
  <c r="MVY50"/>
  <c r="MVX50"/>
  <c r="MVW50"/>
  <c r="MVV50"/>
  <c r="MVU50"/>
  <c r="MVT50"/>
  <c r="MVS50"/>
  <c r="MVR50"/>
  <c r="MVQ50"/>
  <c r="MVP50"/>
  <c r="MVO50"/>
  <c r="MVN50"/>
  <c r="MVM50"/>
  <c r="MVL50"/>
  <c r="MVK50"/>
  <c r="MVJ50"/>
  <c r="MVI50"/>
  <c r="MVH50"/>
  <c r="MVG50"/>
  <c r="MVF50"/>
  <c r="MVE50"/>
  <c r="MVD50"/>
  <c r="MVC50"/>
  <c r="MVB50"/>
  <c r="MVA50"/>
  <c r="MUZ50"/>
  <c r="MUY50"/>
  <c r="MUX50"/>
  <c r="MUW50"/>
  <c r="MUV50"/>
  <c r="MUU50"/>
  <c r="MUT50"/>
  <c r="MUS50"/>
  <c r="MUR50"/>
  <c r="MUQ50"/>
  <c r="MUP50"/>
  <c r="MUO50"/>
  <c r="MUN50"/>
  <c r="MUM50"/>
  <c r="MUL50"/>
  <c r="MUK50"/>
  <c r="MUJ50"/>
  <c r="MUI50"/>
  <c r="MUH50"/>
  <c r="MUG50"/>
  <c r="MUF50"/>
  <c r="MUE50"/>
  <c r="MUD50"/>
  <c r="MUC50"/>
  <c r="MUB50"/>
  <c r="MUA50"/>
  <c r="MTZ50"/>
  <c r="MTY50"/>
  <c r="MTX50"/>
  <c r="MTW50"/>
  <c r="MTV50"/>
  <c r="MTU50"/>
  <c r="MTT50"/>
  <c r="MTS50"/>
  <c r="MTR50"/>
  <c r="MTQ50"/>
  <c r="MTP50"/>
  <c r="MTO50"/>
  <c r="MTN50"/>
  <c r="MTM50"/>
  <c r="MTL50"/>
  <c r="MTK50"/>
  <c r="MTJ50"/>
  <c r="MTI50"/>
  <c r="MTH50"/>
  <c r="MTG50"/>
  <c r="MTF50"/>
  <c r="MTE50"/>
  <c r="MTD50"/>
  <c r="MTC50"/>
  <c r="MTB50"/>
  <c r="MTA50"/>
  <c r="MSZ50"/>
  <c r="MSY50"/>
  <c r="MSX50"/>
  <c r="MSW50"/>
  <c r="MSV50"/>
  <c r="MSU50"/>
  <c r="MST50"/>
  <c r="MSS50"/>
  <c r="MSR50"/>
  <c r="MSQ50"/>
  <c r="MSP50"/>
  <c r="MSO50"/>
  <c r="MSN50"/>
  <c r="MSM50"/>
  <c r="MSL50"/>
  <c r="MSK50"/>
  <c r="MSJ50"/>
  <c r="MSI50"/>
  <c r="MSH50"/>
  <c r="MSG50"/>
  <c r="MSF50"/>
  <c r="MSE50"/>
  <c r="MSD50"/>
  <c r="MSC50"/>
  <c r="MSB50"/>
  <c r="MSA50"/>
  <c r="MRZ50"/>
  <c r="MRY50"/>
  <c r="MRX50"/>
  <c r="MRW50"/>
  <c r="MRV50"/>
  <c r="MRU50"/>
  <c r="MRT50"/>
  <c r="MRS50"/>
  <c r="MRR50"/>
  <c r="MRQ50"/>
  <c r="MRP50"/>
  <c r="MRO50"/>
  <c r="MRN50"/>
  <c r="MRM50"/>
  <c r="MRL50"/>
  <c r="MRK50"/>
  <c r="MRJ50"/>
  <c r="MRI50"/>
  <c r="MRH50"/>
  <c r="MRG50"/>
  <c r="MRF50"/>
  <c r="MRE50"/>
  <c r="MRD50"/>
  <c r="MRC50"/>
  <c r="MRB50"/>
  <c r="MRA50"/>
  <c r="MQZ50"/>
  <c r="MQY50"/>
  <c r="MQX50"/>
  <c r="MQW50"/>
  <c r="MQV50"/>
  <c r="MQU50"/>
  <c r="MQT50"/>
  <c r="MQS50"/>
  <c r="MQR50"/>
  <c r="MQQ50"/>
  <c r="MQP50"/>
  <c r="MQO50"/>
  <c r="MQN50"/>
  <c r="MQM50"/>
  <c r="MQL50"/>
  <c r="MQK50"/>
  <c r="MQJ50"/>
  <c r="MQI50"/>
  <c r="MQH50"/>
  <c r="MQG50"/>
  <c r="MQF50"/>
  <c r="MQE50"/>
  <c r="MQD50"/>
  <c r="MQC50"/>
  <c r="MQB50"/>
  <c r="MQA50"/>
  <c r="MPZ50"/>
  <c r="MPY50"/>
  <c r="MPX50"/>
  <c r="MPW50"/>
  <c r="MPV50"/>
  <c r="MPU50"/>
  <c r="MPT50"/>
  <c r="MPS50"/>
  <c r="MPR50"/>
  <c r="MPQ50"/>
  <c r="MPP50"/>
  <c r="MPO50"/>
  <c r="MPN50"/>
  <c r="MPM50"/>
  <c r="MPL50"/>
  <c r="MPK50"/>
  <c r="MPJ50"/>
  <c r="MPI50"/>
  <c r="MPH50"/>
  <c r="MPG50"/>
  <c r="MPF50"/>
  <c r="MPE50"/>
  <c r="MPD50"/>
  <c r="MPC50"/>
  <c r="MPB50"/>
  <c r="MPA50"/>
  <c r="MOZ50"/>
  <c r="MOY50"/>
  <c r="MOX50"/>
  <c r="MOW50"/>
  <c r="MOV50"/>
  <c r="MOU50"/>
  <c r="MOT50"/>
  <c r="MOS50"/>
  <c r="MOR50"/>
  <c r="MOQ50"/>
  <c r="MOP50"/>
  <c r="MOO50"/>
  <c r="MON50"/>
  <c r="MOM50"/>
  <c r="MOL50"/>
  <c r="MOK50"/>
  <c r="MOJ50"/>
  <c r="MOI50"/>
  <c r="MOH50"/>
  <c r="MOG50"/>
  <c r="MOF50"/>
  <c r="MOE50"/>
  <c r="MOD50"/>
  <c r="MOC50"/>
  <c r="MOB50"/>
  <c r="MOA50"/>
  <c r="MNZ50"/>
  <c r="MNY50"/>
  <c r="MNX50"/>
  <c r="MNW50"/>
  <c r="MNV50"/>
  <c r="MNU50"/>
  <c r="MNT50"/>
  <c r="MNS50"/>
  <c r="MNR50"/>
  <c r="MNQ50"/>
  <c r="MNP50"/>
  <c r="MNO50"/>
  <c r="MNN50"/>
  <c r="MNM50"/>
  <c r="MNL50"/>
  <c r="MNK50"/>
  <c r="MNJ50"/>
  <c r="MNI50"/>
  <c r="MNH50"/>
  <c r="MNG50"/>
  <c r="MNF50"/>
  <c r="MNE50"/>
  <c r="MND50"/>
  <c r="MNC50"/>
  <c r="MNB50"/>
  <c r="MNA50"/>
  <c r="MMZ50"/>
  <c r="MMY50"/>
  <c r="MMX50"/>
  <c r="MMW50"/>
  <c r="MMV50"/>
  <c r="MMU50"/>
  <c r="MMT50"/>
  <c r="MMS50"/>
  <c r="MMR50"/>
  <c r="MMQ50"/>
  <c r="MMP50"/>
  <c r="MMO50"/>
  <c r="MMN50"/>
  <c r="MMM50"/>
  <c r="MML50"/>
  <c r="MMK50"/>
  <c r="MMJ50"/>
  <c r="MMI50"/>
  <c r="MMH50"/>
  <c r="MMG50"/>
  <c r="MMF50"/>
  <c r="MME50"/>
  <c r="MMD50"/>
  <c r="MMC50"/>
  <c r="MMB50"/>
  <c r="MMA50"/>
  <c r="MLZ50"/>
  <c r="MLY50"/>
  <c r="MLX50"/>
  <c r="MLW50"/>
  <c r="MLV50"/>
  <c r="MLU50"/>
  <c r="MLT50"/>
  <c r="MLS50"/>
  <c r="MLR50"/>
  <c r="MLQ50"/>
  <c r="MLP50"/>
  <c r="MLO50"/>
  <c r="MLN50"/>
  <c r="MLM50"/>
  <c r="MLL50"/>
  <c r="MLK50"/>
  <c r="MLJ50"/>
  <c r="MLI50"/>
  <c r="MLH50"/>
  <c r="MLG50"/>
  <c r="MLF50"/>
  <c r="MLE50"/>
  <c r="MLD50"/>
  <c r="MLC50"/>
  <c r="MLB50"/>
  <c r="MLA50"/>
  <c r="MKZ50"/>
  <c r="MKY50"/>
  <c r="MKX50"/>
  <c r="MKW50"/>
  <c r="MKV50"/>
  <c r="MKU50"/>
  <c r="MKT50"/>
  <c r="MKS50"/>
  <c r="MKR50"/>
  <c r="MKQ50"/>
  <c r="MKP50"/>
  <c r="MKO50"/>
  <c r="MKN50"/>
  <c r="MKM50"/>
  <c r="MKL50"/>
  <c r="MKK50"/>
  <c r="MKJ50"/>
  <c r="MKI50"/>
  <c r="MKH50"/>
  <c r="MKG50"/>
  <c r="MKF50"/>
  <c r="MKE50"/>
  <c r="MKD50"/>
  <c r="MKC50"/>
  <c r="MKB50"/>
  <c r="MKA50"/>
  <c r="MJZ50"/>
  <c r="MJY50"/>
  <c r="MJX50"/>
  <c r="MJW50"/>
  <c r="MJV50"/>
  <c r="MJU50"/>
  <c r="MJT50"/>
  <c r="MJS50"/>
  <c r="MJR50"/>
  <c r="MJQ50"/>
  <c r="MJP50"/>
  <c r="MJO50"/>
  <c r="MJN50"/>
  <c r="MJM50"/>
  <c r="MJL50"/>
  <c r="MJK50"/>
  <c r="MJJ50"/>
  <c r="MJI50"/>
  <c r="MJH50"/>
  <c r="MJG50"/>
  <c r="MJF50"/>
  <c r="MJE50"/>
  <c r="MJD50"/>
  <c r="MJC50"/>
  <c r="MJB50"/>
  <c r="MJA50"/>
  <c r="MIZ50"/>
  <c r="MIY50"/>
  <c r="MIX50"/>
  <c r="MIW50"/>
  <c r="MIV50"/>
  <c r="MIU50"/>
  <c r="MIT50"/>
  <c r="MIS50"/>
  <c r="MIR50"/>
  <c r="MIQ50"/>
  <c r="MIP50"/>
  <c r="MIO50"/>
  <c r="MIN50"/>
  <c r="MIM50"/>
  <c r="MIL50"/>
  <c r="MIK50"/>
  <c r="MIJ50"/>
  <c r="MII50"/>
  <c r="MIH50"/>
  <c r="MIG50"/>
  <c r="MIF50"/>
  <c r="MIE50"/>
  <c r="MID50"/>
  <c r="MIC50"/>
  <c r="MIB50"/>
  <c r="MIA50"/>
  <c r="MHZ50"/>
  <c r="MHY50"/>
  <c r="MHX50"/>
  <c r="MHW50"/>
  <c r="MHV50"/>
  <c r="MHU50"/>
  <c r="MHT50"/>
  <c r="MHS50"/>
  <c r="MHR50"/>
  <c r="MHQ50"/>
  <c r="MHP50"/>
  <c r="MHO50"/>
  <c r="MHN50"/>
  <c r="MHM50"/>
  <c r="MHL50"/>
  <c r="MHK50"/>
  <c r="MHJ50"/>
  <c r="MHI50"/>
  <c r="MHH50"/>
  <c r="MHG50"/>
  <c r="MHF50"/>
  <c r="MHE50"/>
  <c r="MHD50"/>
  <c r="MHC50"/>
  <c r="MHB50"/>
  <c r="MHA50"/>
  <c r="MGZ50"/>
  <c r="MGY50"/>
  <c r="MGX50"/>
  <c r="MGW50"/>
  <c r="MGV50"/>
  <c r="MGU50"/>
  <c r="MGT50"/>
  <c r="MGS50"/>
  <c r="MGR50"/>
  <c r="MGQ50"/>
  <c r="MGP50"/>
  <c r="MGO50"/>
  <c r="MGN50"/>
  <c r="MGM50"/>
  <c r="MGL50"/>
  <c r="MGK50"/>
  <c r="MGJ50"/>
  <c r="MGI50"/>
  <c r="MGH50"/>
  <c r="MGG50"/>
  <c r="MGF50"/>
  <c r="MGE50"/>
  <c r="MGD50"/>
  <c r="MGC50"/>
  <c r="MGB50"/>
  <c r="MGA50"/>
  <c r="MFZ50"/>
  <c r="MFY50"/>
  <c r="MFX50"/>
  <c r="MFW50"/>
  <c r="MFV50"/>
  <c r="MFU50"/>
  <c r="MFT50"/>
  <c r="MFS50"/>
  <c r="MFR50"/>
  <c r="MFQ50"/>
  <c r="MFP50"/>
  <c r="MFO50"/>
  <c r="MFN50"/>
  <c r="MFM50"/>
  <c r="MFL50"/>
  <c r="MFK50"/>
  <c r="MFJ50"/>
  <c r="MFI50"/>
  <c r="MFH50"/>
  <c r="MFG50"/>
  <c r="MFF50"/>
  <c r="MFE50"/>
  <c r="MFD50"/>
  <c r="MFC50"/>
  <c r="MFB50"/>
  <c r="MFA50"/>
  <c r="MEZ50"/>
  <c r="MEY50"/>
  <c r="MEX50"/>
  <c r="MEW50"/>
  <c r="MEV50"/>
  <c r="MEU50"/>
  <c r="MET50"/>
  <c r="MES50"/>
  <c r="MER50"/>
  <c r="MEQ50"/>
  <c r="MEP50"/>
  <c r="MEO50"/>
  <c r="MEN50"/>
  <c r="MEM50"/>
  <c r="MEL50"/>
  <c r="MEK50"/>
  <c r="MEJ50"/>
  <c r="MEI50"/>
  <c r="MEH50"/>
  <c r="MEG50"/>
  <c r="MEF50"/>
  <c r="MEE50"/>
  <c r="MED50"/>
  <c r="MEC50"/>
  <c r="MEB50"/>
  <c r="MEA50"/>
  <c r="MDZ50"/>
  <c r="MDY50"/>
  <c r="MDX50"/>
  <c r="MDW50"/>
  <c r="MDV50"/>
  <c r="MDU50"/>
  <c r="MDT50"/>
  <c r="MDS50"/>
  <c r="MDR50"/>
  <c r="MDQ50"/>
  <c r="MDP50"/>
  <c r="MDO50"/>
  <c r="MDN50"/>
  <c r="MDM50"/>
  <c r="MDL50"/>
  <c r="MDK50"/>
  <c r="MDJ50"/>
  <c r="MDI50"/>
  <c r="MDH50"/>
  <c r="MDG50"/>
  <c r="MDF50"/>
  <c r="MDE50"/>
  <c r="MDD50"/>
  <c r="MDC50"/>
  <c r="MDB50"/>
  <c r="MDA50"/>
  <c r="MCZ50"/>
  <c r="MCY50"/>
  <c r="MCX50"/>
  <c r="MCW50"/>
  <c r="MCV50"/>
  <c r="MCU50"/>
  <c r="MCT50"/>
  <c r="MCS50"/>
  <c r="MCR50"/>
  <c r="MCQ50"/>
  <c r="MCP50"/>
  <c r="MCO50"/>
  <c r="MCN50"/>
  <c r="MCM50"/>
  <c r="MCL50"/>
  <c r="MCK50"/>
  <c r="MCJ50"/>
  <c r="MCI50"/>
  <c r="MCH50"/>
  <c r="MCG50"/>
  <c r="MCF50"/>
  <c r="MCE50"/>
  <c r="MCD50"/>
  <c r="MCC50"/>
  <c r="MCB50"/>
  <c r="MCA50"/>
  <c r="MBZ50"/>
  <c r="MBY50"/>
  <c r="MBX50"/>
  <c r="MBW50"/>
  <c r="MBV50"/>
  <c r="MBU50"/>
  <c r="MBT50"/>
  <c r="MBS50"/>
  <c r="MBR50"/>
  <c r="MBQ50"/>
  <c r="MBP50"/>
  <c r="MBO50"/>
  <c r="MBN50"/>
  <c r="MBM50"/>
  <c r="MBL50"/>
  <c r="MBK50"/>
  <c r="MBJ50"/>
  <c r="MBI50"/>
  <c r="MBH50"/>
  <c r="MBG50"/>
  <c r="MBF50"/>
  <c r="MBE50"/>
  <c r="MBD50"/>
  <c r="MBC50"/>
  <c r="MBB50"/>
  <c r="MBA50"/>
  <c r="MAZ50"/>
  <c r="MAY50"/>
  <c r="MAX50"/>
  <c r="MAW50"/>
  <c r="MAV50"/>
  <c r="MAU50"/>
  <c r="MAT50"/>
  <c r="MAS50"/>
  <c r="MAR50"/>
  <c r="MAQ50"/>
  <c r="MAP50"/>
  <c r="MAO50"/>
  <c r="MAN50"/>
  <c r="MAM50"/>
  <c r="MAL50"/>
  <c r="MAK50"/>
  <c r="MAJ50"/>
  <c r="MAI50"/>
  <c r="MAH50"/>
  <c r="MAG50"/>
  <c r="MAF50"/>
  <c r="MAE50"/>
  <c r="MAD50"/>
  <c r="MAC50"/>
  <c r="MAB50"/>
  <c r="MAA50"/>
  <c r="LZZ50"/>
  <c r="LZY50"/>
  <c r="LZX50"/>
  <c r="LZW50"/>
  <c r="LZV50"/>
  <c r="LZU50"/>
  <c r="LZT50"/>
  <c r="LZS50"/>
  <c r="LZR50"/>
  <c r="LZQ50"/>
  <c r="LZP50"/>
  <c r="LZO50"/>
  <c r="LZN50"/>
  <c r="LZM50"/>
  <c r="LZL50"/>
  <c r="LZK50"/>
  <c r="LZJ50"/>
  <c r="LZI50"/>
  <c r="LZH50"/>
  <c r="LZG50"/>
  <c r="LZF50"/>
  <c r="LZE50"/>
  <c r="LZD50"/>
  <c r="LZC50"/>
  <c r="LZB50"/>
  <c r="LZA50"/>
  <c r="LYZ50"/>
  <c r="LYY50"/>
  <c r="LYX50"/>
  <c r="LYW50"/>
  <c r="LYV50"/>
  <c r="LYU50"/>
  <c r="LYT50"/>
  <c r="LYS50"/>
  <c r="LYR50"/>
  <c r="LYQ50"/>
  <c r="LYP50"/>
  <c r="LYO50"/>
  <c r="LYN50"/>
  <c r="LYM50"/>
  <c r="LYL50"/>
  <c r="LYK50"/>
  <c r="LYJ50"/>
  <c r="LYI50"/>
  <c r="LYH50"/>
  <c r="LYG50"/>
  <c r="LYF50"/>
  <c r="LYE50"/>
  <c r="LYD50"/>
  <c r="LYC50"/>
  <c r="LYB50"/>
  <c r="LYA50"/>
  <c r="LXZ50"/>
  <c r="LXY50"/>
  <c r="LXX50"/>
  <c r="LXW50"/>
  <c r="LXV50"/>
  <c r="LXU50"/>
  <c r="LXT50"/>
  <c r="LXS50"/>
  <c r="LXR50"/>
  <c r="LXQ50"/>
  <c r="LXP50"/>
  <c r="LXO50"/>
  <c r="LXN50"/>
  <c r="LXM50"/>
  <c r="LXL50"/>
  <c r="LXK50"/>
  <c r="LXJ50"/>
  <c r="LXI50"/>
  <c r="LXH50"/>
  <c r="LXG50"/>
  <c r="LXF50"/>
  <c r="LXE50"/>
  <c r="LXD50"/>
  <c r="LXC50"/>
  <c r="LXB50"/>
  <c r="LXA50"/>
  <c r="LWZ50"/>
  <c r="LWY50"/>
  <c r="LWX50"/>
  <c r="LWW50"/>
  <c r="LWV50"/>
  <c r="LWU50"/>
  <c r="LWT50"/>
  <c r="LWS50"/>
  <c r="LWR50"/>
  <c r="LWQ50"/>
  <c r="LWP50"/>
  <c r="LWO50"/>
  <c r="LWN50"/>
  <c r="LWM50"/>
  <c r="LWL50"/>
  <c r="LWK50"/>
  <c r="LWJ50"/>
  <c r="LWI50"/>
  <c r="LWH50"/>
  <c r="LWG50"/>
  <c r="LWF50"/>
  <c r="LWE50"/>
  <c r="LWD50"/>
  <c r="LWC50"/>
  <c r="LWB50"/>
  <c r="LWA50"/>
  <c r="LVZ50"/>
  <c r="LVY50"/>
  <c r="LVX50"/>
  <c r="LVW50"/>
  <c r="LVV50"/>
  <c r="LVU50"/>
  <c r="LVT50"/>
  <c r="LVS50"/>
  <c r="LVR50"/>
  <c r="LVQ50"/>
  <c r="LVP50"/>
  <c r="LVO50"/>
  <c r="LVN50"/>
  <c r="LVM50"/>
  <c r="LVL50"/>
  <c r="LVK50"/>
  <c r="LVJ50"/>
  <c r="LVI50"/>
  <c r="LVH50"/>
  <c r="LVG50"/>
  <c r="LVF50"/>
  <c r="LVE50"/>
  <c r="LVD50"/>
  <c r="LVC50"/>
  <c r="LVB50"/>
  <c r="LVA50"/>
  <c r="LUZ50"/>
  <c r="LUY50"/>
  <c r="LUX50"/>
  <c r="LUW50"/>
  <c r="LUV50"/>
  <c r="LUU50"/>
  <c r="LUT50"/>
  <c r="LUS50"/>
  <c r="LUR50"/>
  <c r="LUQ50"/>
  <c r="LUP50"/>
  <c r="LUO50"/>
  <c r="LUN50"/>
  <c r="LUM50"/>
  <c r="LUL50"/>
  <c r="LUK50"/>
  <c r="LUJ50"/>
  <c r="LUI50"/>
  <c r="LUH50"/>
  <c r="LUG50"/>
  <c r="LUF50"/>
  <c r="LUE50"/>
  <c r="LUD50"/>
  <c r="LUC50"/>
  <c r="LUB50"/>
  <c r="LUA50"/>
  <c r="LTZ50"/>
  <c r="LTY50"/>
  <c r="LTX50"/>
  <c r="LTW50"/>
  <c r="LTV50"/>
  <c r="LTU50"/>
  <c r="LTT50"/>
  <c r="LTS50"/>
  <c r="LTR50"/>
  <c r="LTQ50"/>
  <c r="LTP50"/>
  <c r="LTO50"/>
  <c r="LTN50"/>
  <c r="LTM50"/>
  <c r="LTL50"/>
  <c r="LTK50"/>
  <c r="LTJ50"/>
  <c r="LTI50"/>
  <c r="LTH50"/>
  <c r="LTG50"/>
  <c r="LTF50"/>
  <c r="LTE50"/>
  <c r="LTD50"/>
  <c r="LTC50"/>
  <c r="LTB50"/>
  <c r="LTA50"/>
  <c r="LSZ50"/>
  <c r="LSY50"/>
  <c r="LSX50"/>
  <c r="LSW50"/>
  <c r="LSV50"/>
  <c r="LSU50"/>
  <c r="LST50"/>
  <c r="LSS50"/>
  <c r="LSR50"/>
  <c r="LSQ50"/>
  <c r="LSP50"/>
  <c r="LSO50"/>
  <c r="LSN50"/>
  <c r="LSM50"/>
  <c r="LSL50"/>
  <c r="LSK50"/>
  <c r="LSJ50"/>
  <c r="LSI50"/>
  <c r="LSH50"/>
  <c r="LSG50"/>
  <c r="LSF50"/>
  <c r="LSE50"/>
  <c r="LSD50"/>
  <c r="LSC50"/>
  <c r="LSB50"/>
  <c r="LSA50"/>
  <c r="LRZ50"/>
  <c r="LRY50"/>
  <c r="LRX50"/>
  <c r="LRW50"/>
  <c r="LRV50"/>
  <c r="LRU50"/>
  <c r="LRT50"/>
  <c r="LRS50"/>
  <c r="LRR50"/>
  <c r="LRQ50"/>
  <c r="LRP50"/>
  <c r="LRO50"/>
  <c r="LRN50"/>
  <c r="LRM50"/>
  <c r="LRL50"/>
  <c r="LRK50"/>
  <c r="LRJ50"/>
  <c r="LRI50"/>
  <c r="LRH50"/>
  <c r="LRG50"/>
  <c r="LRF50"/>
  <c r="LRE50"/>
  <c r="LRD50"/>
  <c r="LRC50"/>
  <c r="LRB50"/>
  <c r="LRA50"/>
  <c r="LQZ50"/>
  <c r="LQY50"/>
  <c r="LQX50"/>
  <c r="LQW50"/>
  <c r="LQV50"/>
  <c r="LQU50"/>
  <c r="LQT50"/>
  <c r="LQS50"/>
  <c r="LQR50"/>
  <c r="LQQ50"/>
  <c r="LQP50"/>
  <c r="LQO50"/>
  <c r="LQN50"/>
  <c r="LQM50"/>
  <c r="LQL50"/>
  <c r="LQK50"/>
  <c r="LQJ50"/>
  <c r="LQI50"/>
  <c r="LQH50"/>
  <c r="LQG50"/>
  <c r="LQF50"/>
  <c r="LQE50"/>
  <c r="LQD50"/>
  <c r="LQC50"/>
  <c r="LQB50"/>
  <c r="LQA50"/>
  <c r="LPZ50"/>
  <c r="LPY50"/>
  <c r="LPX50"/>
  <c r="LPW50"/>
  <c r="LPV50"/>
  <c r="LPU50"/>
  <c r="LPT50"/>
  <c r="LPS50"/>
  <c r="LPR50"/>
  <c r="LPQ50"/>
  <c r="LPP50"/>
  <c r="LPO50"/>
  <c r="LPN50"/>
  <c r="LPM50"/>
  <c r="LPL50"/>
  <c r="LPK50"/>
  <c r="LPJ50"/>
  <c r="LPI50"/>
  <c r="LPH50"/>
  <c r="LPG50"/>
  <c r="LPF50"/>
  <c r="LPE50"/>
  <c r="LPD50"/>
  <c r="LPC50"/>
  <c r="LPB50"/>
  <c r="LPA50"/>
  <c r="LOZ50"/>
  <c r="LOY50"/>
  <c r="LOX50"/>
  <c r="LOW50"/>
  <c r="LOV50"/>
  <c r="LOU50"/>
  <c r="LOT50"/>
  <c r="LOS50"/>
  <c r="LOR50"/>
  <c r="LOQ50"/>
  <c r="LOP50"/>
  <c r="LOO50"/>
  <c r="LON50"/>
  <c r="LOM50"/>
  <c r="LOL50"/>
  <c r="LOK50"/>
  <c r="LOJ50"/>
  <c r="LOI50"/>
  <c r="LOH50"/>
  <c r="LOG50"/>
  <c r="LOF50"/>
  <c r="LOE50"/>
  <c r="LOD50"/>
  <c r="LOC50"/>
  <c r="LOB50"/>
  <c r="LOA50"/>
  <c r="LNZ50"/>
  <c r="LNY50"/>
  <c r="LNX50"/>
  <c r="LNW50"/>
  <c r="LNV50"/>
  <c r="LNU50"/>
  <c r="LNT50"/>
  <c r="LNS50"/>
  <c r="LNR50"/>
  <c r="LNQ50"/>
  <c r="LNP50"/>
  <c r="LNO50"/>
  <c r="LNN50"/>
  <c r="LNM50"/>
  <c r="LNL50"/>
  <c r="LNK50"/>
  <c r="LNJ50"/>
  <c r="LNI50"/>
  <c r="LNH50"/>
  <c r="LNG50"/>
  <c r="LNF50"/>
  <c r="LNE50"/>
  <c r="LND50"/>
  <c r="LNC50"/>
  <c r="LNB50"/>
  <c r="LNA50"/>
  <c r="LMZ50"/>
  <c r="LMY50"/>
  <c r="LMX50"/>
  <c r="LMW50"/>
  <c r="LMV50"/>
  <c r="LMU50"/>
  <c r="LMT50"/>
  <c r="LMS50"/>
  <c r="LMR50"/>
  <c r="LMQ50"/>
  <c r="LMP50"/>
  <c r="LMO50"/>
  <c r="LMN50"/>
  <c r="LMM50"/>
  <c r="LML50"/>
  <c r="LMK50"/>
  <c r="LMJ50"/>
  <c r="LMI50"/>
  <c r="LMH50"/>
  <c r="LMG50"/>
  <c r="LMF50"/>
  <c r="LME50"/>
  <c r="LMD50"/>
  <c r="LMC50"/>
  <c r="LMB50"/>
  <c r="LMA50"/>
  <c r="LLZ50"/>
  <c r="LLY50"/>
  <c r="LLX50"/>
  <c r="LLW50"/>
  <c r="LLV50"/>
  <c r="LLU50"/>
  <c r="LLT50"/>
  <c r="LLS50"/>
  <c r="LLR50"/>
  <c r="LLQ50"/>
  <c r="LLP50"/>
  <c r="LLO50"/>
  <c r="LLN50"/>
  <c r="LLM50"/>
  <c r="LLL50"/>
  <c r="LLK50"/>
  <c r="LLJ50"/>
  <c r="LLI50"/>
  <c r="LLH50"/>
  <c r="LLG50"/>
  <c r="LLF50"/>
  <c r="LLE50"/>
  <c r="LLD50"/>
  <c r="LLC50"/>
  <c r="LLB50"/>
  <c r="LLA50"/>
  <c r="LKZ50"/>
  <c r="LKY50"/>
  <c r="LKX50"/>
  <c r="LKW50"/>
  <c r="LKV50"/>
  <c r="LKU50"/>
  <c r="LKT50"/>
  <c r="LKS50"/>
  <c r="LKR50"/>
  <c r="LKQ50"/>
  <c r="LKP50"/>
  <c r="LKO50"/>
  <c r="LKN50"/>
  <c r="LKM50"/>
  <c r="LKL50"/>
  <c r="LKK50"/>
  <c r="LKJ50"/>
  <c r="LKI50"/>
  <c r="LKH50"/>
  <c r="LKG50"/>
  <c r="LKF50"/>
  <c r="LKE50"/>
  <c r="LKD50"/>
  <c r="LKC50"/>
  <c r="LKB50"/>
  <c r="LKA50"/>
  <c r="LJZ50"/>
  <c r="LJY50"/>
  <c r="LJX50"/>
  <c r="LJW50"/>
  <c r="LJV50"/>
  <c r="LJU50"/>
  <c r="LJT50"/>
  <c r="LJS50"/>
  <c r="LJR50"/>
  <c r="LJQ50"/>
  <c r="LJP50"/>
  <c r="LJO50"/>
  <c r="LJN50"/>
  <c r="LJM50"/>
  <c r="LJL50"/>
  <c r="LJK50"/>
  <c r="LJJ50"/>
  <c r="LJI50"/>
  <c r="LJH50"/>
  <c r="LJG50"/>
  <c r="LJF50"/>
  <c r="LJE50"/>
  <c r="LJD50"/>
  <c r="LJC50"/>
  <c r="LJB50"/>
  <c r="LJA50"/>
  <c r="LIZ50"/>
  <c r="LIY50"/>
  <c r="LIX50"/>
  <c r="LIW50"/>
  <c r="LIV50"/>
  <c r="LIU50"/>
  <c r="LIT50"/>
  <c r="LIS50"/>
  <c r="LIR50"/>
  <c r="LIQ50"/>
  <c r="LIP50"/>
  <c r="LIO50"/>
  <c r="LIN50"/>
  <c r="LIM50"/>
  <c r="LIL50"/>
  <c r="LIK50"/>
  <c r="LIJ50"/>
  <c r="LII50"/>
  <c r="LIH50"/>
  <c r="LIG50"/>
  <c r="LIF50"/>
  <c r="LIE50"/>
  <c r="LID50"/>
  <c r="LIC50"/>
  <c r="LIB50"/>
  <c r="LIA50"/>
  <c r="LHZ50"/>
  <c r="LHY50"/>
  <c r="LHX50"/>
  <c r="LHW50"/>
  <c r="LHV50"/>
  <c r="LHU50"/>
  <c r="LHT50"/>
  <c r="LHS50"/>
  <c r="LHR50"/>
  <c r="LHQ50"/>
  <c r="LHP50"/>
  <c r="LHO50"/>
  <c r="LHN50"/>
  <c r="LHM50"/>
  <c r="LHL50"/>
  <c r="LHK50"/>
  <c r="LHJ50"/>
  <c r="LHI50"/>
  <c r="LHH50"/>
  <c r="LHG50"/>
  <c r="LHF50"/>
  <c r="LHE50"/>
  <c r="LHD50"/>
  <c r="LHC50"/>
  <c r="LHB50"/>
  <c r="LHA50"/>
  <c r="LGZ50"/>
  <c r="LGY50"/>
  <c r="LGX50"/>
  <c r="LGW50"/>
  <c r="LGV50"/>
  <c r="LGU50"/>
  <c r="LGT50"/>
  <c r="LGS50"/>
  <c r="LGR50"/>
  <c r="LGQ50"/>
  <c r="LGP50"/>
  <c r="LGO50"/>
  <c r="LGN50"/>
  <c r="LGM50"/>
  <c r="LGL50"/>
  <c r="LGK50"/>
  <c r="LGJ50"/>
  <c r="LGI50"/>
  <c r="LGH50"/>
  <c r="LGG50"/>
  <c r="LGF50"/>
  <c r="LGE50"/>
  <c r="LGD50"/>
  <c r="LGC50"/>
  <c r="LGB50"/>
  <c r="LGA50"/>
  <c r="LFZ50"/>
  <c r="LFY50"/>
  <c r="LFX50"/>
  <c r="LFW50"/>
  <c r="LFV50"/>
  <c r="LFU50"/>
  <c r="LFT50"/>
  <c r="LFS50"/>
  <c r="LFR50"/>
  <c r="LFQ50"/>
  <c r="LFP50"/>
  <c r="LFO50"/>
  <c r="LFN50"/>
  <c r="LFM50"/>
  <c r="LFL50"/>
  <c r="LFK50"/>
  <c r="LFJ50"/>
  <c r="LFI50"/>
  <c r="LFH50"/>
  <c r="LFG50"/>
  <c r="LFF50"/>
  <c r="LFE50"/>
  <c r="LFD50"/>
  <c r="LFC50"/>
  <c r="LFB50"/>
  <c r="LFA50"/>
  <c r="LEZ50"/>
  <c r="LEY50"/>
  <c r="LEX50"/>
  <c r="LEW50"/>
  <c r="LEV50"/>
  <c r="LEU50"/>
  <c r="LET50"/>
  <c r="LES50"/>
  <c r="LER50"/>
  <c r="LEQ50"/>
  <c r="LEP50"/>
  <c r="LEO50"/>
  <c r="LEN50"/>
  <c r="LEM50"/>
  <c r="LEL50"/>
  <c r="LEK50"/>
  <c r="LEJ50"/>
  <c r="LEI50"/>
  <c r="LEH50"/>
  <c r="LEG50"/>
  <c r="LEF50"/>
  <c r="LEE50"/>
  <c r="LED50"/>
  <c r="LEC50"/>
  <c r="LEB50"/>
  <c r="LEA50"/>
  <c r="LDZ50"/>
  <c r="LDY50"/>
  <c r="LDX50"/>
  <c r="LDW50"/>
  <c r="LDV50"/>
  <c r="LDU50"/>
  <c r="LDT50"/>
  <c r="LDS50"/>
  <c r="LDR50"/>
  <c r="LDQ50"/>
  <c r="LDP50"/>
  <c r="LDO50"/>
  <c r="LDN50"/>
  <c r="LDM50"/>
  <c r="LDL50"/>
  <c r="LDK50"/>
  <c r="LDJ50"/>
  <c r="LDI50"/>
  <c r="LDH50"/>
  <c r="LDG50"/>
  <c r="LDF50"/>
  <c r="LDE50"/>
  <c r="LDD50"/>
  <c r="LDC50"/>
  <c r="LDB50"/>
  <c r="LDA50"/>
  <c r="LCZ50"/>
  <c r="LCY50"/>
  <c r="LCX50"/>
  <c r="LCW50"/>
  <c r="LCV50"/>
  <c r="LCU50"/>
  <c r="LCT50"/>
  <c r="LCS50"/>
  <c r="LCR50"/>
  <c r="LCQ50"/>
  <c r="LCP50"/>
  <c r="LCO50"/>
  <c r="LCN50"/>
  <c r="LCM50"/>
  <c r="LCL50"/>
  <c r="LCK50"/>
  <c r="LCJ50"/>
  <c r="LCI50"/>
  <c r="LCH50"/>
  <c r="LCG50"/>
  <c r="LCF50"/>
  <c r="LCE50"/>
  <c r="LCD50"/>
  <c r="LCC50"/>
  <c r="LCB50"/>
  <c r="LCA50"/>
  <c r="LBZ50"/>
  <c r="LBY50"/>
  <c r="LBX50"/>
  <c r="LBW50"/>
  <c r="LBV50"/>
  <c r="LBU50"/>
  <c r="LBT50"/>
  <c r="LBS50"/>
  <c r="LBR50"/>
  <c r="LBQ50"/>
  <c r="LBP50"/>
  <c r="LBO50"/>
  <c r="LBN50"/>
  <c r="LBM50"/>
  <c r="LBL50"/>
  <c r="LBK50"/>
  <c r="LBJ50"/>
  <c r="LBI50"/>
  <c r="LBH50"/>
  <c r="LBG50"/>
  <c r="LBF50"/>
  <c r="LBE50"/>
  <c r="LBD50"/>
  <c r="LBC50"/>
  <c r="LBB50"/>
  <c r="LBA50"/>
  <c r="LAZ50"/>
  <c r="LAY50"/>
  <c r="LAX50"/>
  <c r="LAW50"/>
  <c r="LAV50"/>
  <c r="LAU50"/>
  <c r="LAT50"/>
  <c r="LAS50"/>
  <c r="LAR50"/>
  <c r="LAQ50"/>
  <c r="LAP50"/>
  <c r="LAO50"/>
  <c r="LAN50"/>
  <c r="LAM50"/>
  <c r="LAL50"/>
  <c r="LAK50"/>
  <c r="LAJ50"/>
  <c r="LAI50"/>
  <c r="LAH50"/>
  <c r="LAG50"/>
  <c r="LAF50"/>
  <c r="LAE50"/>
  <c r="LAD50"/>
  <c r="LAC50"/>
  <c r="LAB50"/>
  <c r="LAA50"/>
  <c r="KZZ50"/>
  <c r="KZY50"/>
  <c r="KZX50"/>
  <c r="KZW50"/>
  <c r="KZV50"/>
  <c r="KZU50"/>
  <c r="KZT50"/>
  <c r="KZS50"/>
  <c r="KZR50"/>
  <c r="KZQ50"/>
  <c r="KZP50"/>
  <c r="KZO50"/>
  <c r="KZN50"/>
  <c r="KZM50"/>
  <c r="KZL50"/>
  <c r="KZK50"/>
  <c r="KZJ50"/>
  <c r="KZI50"/>
  <c r="KZH50"/>
  <c r="KZG50"/>
  <c r="KZF50"/>
  <c r="KZE50"/>
  <c r="KZD50"/>
  <c r="KZC50"/>
  <c r="KZB50"/>
  <c r="KZA50"/>
  <c r="KYZ50"/>
  <c r="KYY50"/>
  <c r="KYX50"/>
  <c r="KYW50"/>
  <c r="KYV50"/>
  <c r="KYU50"/>
  <c r="KYT50"/>
  <c r="KYS50"/>
  <c r="KYR50"/>
  <c r="KYQ50"/>
  <c r="KYP50"/>
  <c r="KYO50"/>
  <c r="KYN50"/>
  <c r="KYM50"/>
  <c r="KYL50"/>
  <c r="KYK50"/>
  <c r="KYJ50"/>
  <c r="KYI50"/>
  <c r="KYH50"/>
  <c r="KYG50"/>
  <c r="KYF50"/>
  <c r="KYE50"/>
  <c r="KYD50"/>
  <c r="KYC50"/>
  <c r="KYB50"/>
  <c r="KYA50"/>
  <c r="KXZ50"/>
  <c r="KXY50"/>
  <c r="KXX50"/>
  <c r="KXW50"/>
  <c r="KXV50"/>
  <c r="KXU50"/>
  <c r="KXT50"/>
  <c r="KXS50"/>
  <c r="KXR50"/>
  <c r="KXQ50"/>
  <c r="KXP50"/>
  <c r="KXO50"/>
  <c r="KXN50"/>
  <c r="KXM50"/>
  <c r="KXL50"/>
  <c r="KXK50"/>
  <c r="KXJ50"/>
  <c r="KXI50"/>
  <c r="KXH50"/>
  <c r="KXG50"/>
  <c r="KXF50"/>
  <c r="KXE50"/>
  <c r="KXD50"/>
  <c r="KXC50"/>
  <c r="KXB50"/>
  <c r="KXA50"/>
  <c r="KWZ50"/>
  <c r="KWY50"/>
  <c r="KWX50"/>
  <c r="KWW50"/>
  <c r="KWV50"/>
  <c r="KWU50"/>
  <c r="KWT50"/>
  <c r="KWS50"/>
  <c r="KWR50"/>
  <c r="KWQ50"/>
  <c r="KWP50"/>
  <c r="KWO50"/>
  <c r="KWN50"/>
  <c r="KWM50"/>
  <c r="KWL50"/>
  <c r="KWK50"/>
  <c r="KWJ50"/>
  <c r="KWI50"/>
  <c r="KWH50"/>
  <c r="KWG50"/>
  <c r="KWF50"/>
  <c r="KWE50"/>
  <c r="KWD50"/>
  <c r="KWC50"/>
  <c r="KWB50"/>
  <c r="KWA50"/>
  <c r="KVZ50"/>
  <c r="KVY50"/>
  <c r="KVX50"/>
  <c r="KVW50"/>
  <c r="KVV50"/>
  <c r="KVU50"/>
  <c r="KVT50"/>
  <c r="KVS50"/>
  <c r="KVR50"/>
  <c r="KVQ50"/>
  <c r="KVP50"/>
  <c r="KVO50"/>
  <c r="KVN50"/>
  <c r="KVM50"/>
  <c r="KVL50"/>
  <c r="KVK50"/>
  <c r="KVJ50"/>
  <c r="KVI50"/>
  <c r="KVH50"/>
  <c r="KVG50"/>
  <c r="KVF50"/>
  <c r="KVE50"/>
  <c r="KVD50"/>
  <c r="KVC50"/>
  <c r="KVB50"/>
  <c r="KVA50"/>
  <c r="KUZ50"/>
  <c r="KUY50"/>
  <c r="KUX50"/>
  <c r="KUW50"/>
  <c r="KUV50"/>
  <c r="KUU50"/>
  <c r="KUT50"/>
  <c r="KUS50"/>
  <c r="KUR50"/>
  <c r="KUQ50"/>
  <c r="KUP50"/>
  <c r="KUO50"/>
  <c r="KUN50"/>
  <c r="KUM50"/>
  <c r="KUL50"/>
  <c r="KUK50"/>
  <c r="KUJ50"/>
  <c r="KUI50"/>
  <c r="KUH50"/>
  <c r="KUG50"/>
  <c r="KUF50"/>
  <c r="KUE50"/>
  <c r="KUD50"/>
  <c r="KUC50"/>
  <c r="KUB50"/>
  <c r="KUA50"/>
  <c r="KTZ50"/>
  <c r="KTY50"/>
  <c r="KTX50"/>
  <c r="KTW50"/>
  <c r="KTV50"/>
  <c r="KTU50"/>
  <c r="KTT50"/>
  <c r="KTS50"/>
  <c r="KTR50"/>
  <c r="KTQ50"/>
  <c r="KTP50"/>
  <c r="KTO50"/>
  <c r="KTN50"/>
  <c r="KTM50"/>
  <c r="KTL50"/>
  <c r="KTK50"/>
  <c r="KTJ50"/>
  <c r="KTI50"/>
  <c r="KTH50"/>
  <c r="KTG50"/>
  <c r="KTF50"/>
  <c r="KTE50"/>
  <c r="KTD50"/>
  <c r="KTC50"/>
  <c r="KTB50"/>
  <c r="KTA50"/>
  <c r="KSZ50"/>
  <c r="KSY50"/>
  <c r="KSX50"/>
  <c r="KSW50"/>
  <c r="KSV50"/>
  <c r="KSU50"/>
  <c r="KST50"/>
  <c r="KSS50"/>
  <c r="KSR50"/>
  <c r="KSQ50"/>
  <c r="KSP50"/>
  <c r="KSO50"/>
  <c r="KSN50"/>
  <c r="KSM50"/>
  <c r="KSL50"/>
  <c r="KSK50"/>
  <c r="KSJ50"/>
  <c r="KSI50"/>
  <c r="KSH50"/>
  <c r="KSG50"/>
  <c r="KSF50"/>
  <c r="KSE50"/>
  <c r="KSD50"/>
  <c r="KSC50"/>
  <c r="KSB50"/>
  <c r="KSA50"/>
  <c r="KRZ50"/>
  <c r="KRY50"/>
  <c r="KRX50"/>
  <c r="KRW50"/>
  <c r="KRV50"/>
  <c r="KRU50"/>
  <c r="KRT50"/>
  <c r="KRS50"/>
  <c r="KRR50"/>
  <c r="KRQ50"/>
  <c r="KRP50"/>
  <c r="KRO50"/>
  <c r="KRN50"/>
  <c r="KRM50"/>
  <c r="KRL50"/>
  <c r="KRK50"/>
  <c r="KRJ50"/>
  <c r="KRI50"/>
  <c r="KRH50"/>
  <c r="KRG50"/>
  <c r="KRF50"/>
  <c r="KRE50"/>
  <c r="KRD50"/>
  <c r="KRC50"/>
  <c r="KRB50"/>
  <c r="KRA50"/>
  <c r="KQZ50"/>
  <c r="KQY50"/>
  <c r="KQX50"/>
  <c r="KQW50"/>
  <c r="KQV50"/>
  <c r="KQU50"/>
  <c r="KQT50"/>
  <c r="KQS50"/>
  <c r="KQR50"/>
  <c r="KQQ50"/>
  <c r="KQP50"/>
  <c r="KQO50"/>
  <c r="KQN50"/>
  <c r="KQM50"/>
  <c r="KQL50"/>
  <c r="KQK50"/>
  <c r="KQJ50"/>
  <c r="KQI50"/>
  <c r="KQH50"/>
  <c r="KQG50"/>
  <c r="KQF50"/>
  <c r="KQE50"/>
  <c r="KQD50"/>
  <c r="KQC50"/>
  <c r="KQB50"/>
  <c r="KQA50"/>
  <c r="KPZ50"/>
  <c r="KPY50"/>
  <c r="KPX50"/>
  <c r="KPW50"/>
  <c r="KPV50"/>
  <c r="KPU50"/>
  <c r="KPT50"/>
  <c r="KPS50"/>
  <c r="KPR50"/>
  <c r="KPQ50"/>
  <c r="KPP50"/>
  <c r="KPO50"/>
  <c r="KPN50"/>
  <c r="KPM50"/>
  <c r="KPL50"/>
  <c r="KPK50"/>
  <c r="KPJ50"/>
  <c r="KPI50"/>
  <c r="KPH50"/>
  <c r="KPG50"/>
  <c r="KPF50"/>
  <c r="KPE50"/>
  <c r="KPD50"/>
  <c r="KPC50"/>
  <c r="KPB50"/>
  <c r="KPA50"/>
  <c r="KOZ50"/>
  <c r="KOY50"/>
  <c r="KOX50"/>
  <c r="KOW50"/>
  <c r="KOV50"/>
  <c r="KOU50"/>
  <c r="KOT50"/>
  <c r="KOS50"/>
  <c r="KOR50"/>
  <c r="KOQ50"/>
  <c r="KOP50"/>
  <c r="KOO50"/>
  <c r="KON50"/>
  <c r="KOM50"/>
  <c r="KOL50"/>
  <c r="KOK50"/>
  <c r="KOJ50"/>
  <c r="KOI50"/>
  <c r="KOH50"/>
  <c r="KOG50"/>
  <c r="KOF50"/>
  <c r="KOE50"/>
  <c r="KOD50"/>
  <c r="KOC50"/>
  <c r="KOB50"/>
  <c r="KOA50"/>
  <c r="KNZ50"/>
  <c r="KNY50"/>
  <c r="KNX50"/>
  <c r="KNW50"/>
  <c r="KNV50"/>
  <c r="KNU50"/>
  <c r="KNT50"/>
  <c r="KNS50"/>
  <c r="KNR50"/>
  <c r="KNQ50"/>
  <c r="KNP50"/>
  <c r="KNO50"/>
  <c r="KNN50"/>
  <c r="KNM50"/>
  <c r="KNL50"/>
  <c r="KNK50"/>
  <c r="KNJ50"/>
  <c r="KNI50"/>
  <c r="KNH50"/>
  <c r="KNG50"/>
  <c r="KNF50"/>
  <c r="KNE50"/>
  <c r="KND50"/>
  <c r="KNC50"/>
  <c r="KNB50"/>
  <c r="KNA50"/>
  <c r="KMZ50"/>
  <c r="KMY50"/>
  <c r="KMX50"/>
  <c r="KMW50"/>
  <c r="KMV50"/>
  <c r="KMU50"/>
  <c r="KMT50"/>
  <c r="KMS50"/>
  <c r="KMR50"/>
  <c r="KMQ50"/>
  <c r="KMP50"/>
  <c r="KMO50"/>
  <c r="KMN50"/>
  <c r="KMM50"/>
  <c r="KML50"/>
  <c r="KMK50"/>
  <c r="KMJ50"/>
  <c r="KMI50"/>
  <c r="KMH50"/>
  <c r="KMG50"/>
  <c r="KMF50"/>
  <c r="KME50"/>
  <c r="KMD50"/>
  <c r="KMC50"/>
  <c r="KMB50"/>
  <c r="KMA50"/>
  <c r="KLZ50"/>
  <c r="KLY50"/>
  <c r="KLX50"/>
  <c r="KLW50"/>
  <c r="KLV50"/>
  <c r="KLU50"/>
  <c r="KLT50"/>
  <c r="KLS50"/>
  <c r="KLR50"/>
  <c r="KLQ50"/>
  <c r="KLP50"/>
  <c r="KLO50"/>
  <c r="KLN50"/>
  <c r="KLM50"/>
  <c r="KLL50"/>
  <c r="KLK50"/>
  <c r="KLJ50"/>
  <c r="KLI50"/>
  <c r="KLH50"/>
  <c r="KLG50"/>
  <c r="KLF50"/>
  <c r="KLE50"/>
  <c r="KLD50"/>
  <c r="KLC50"/>
  <c r="KLB50"/>
  <c r="KLA50"/>
  <c r="KKZ50"/>
  <c r="KKY50"/>
  <c r="KKX50"/>
  <c r="KKW50"/>
  <c r="KKV50"/>
  <c r="KKU50"/>
  <c r="KKT50"/>
  <c r="KKS50"/>
  <c r="KKR50"/>
  <c r="KKQ50"/>
  <c r="KKP50"/>
  <c r="KKO50"/>
  <c r="KKN50"/>
  <c r="KKM50"/>
  <c r="KKL50"/>
  <c r="KKK50"/>
  <c r="KKJ50"/>
  <c r="KKI50"/>
  <c r="KKH50"/>
  <c r="KKG50"/>
  <c r="KKF50"/>
  <c r="KKE50"/>
  <c r="KKD50"/>
  <c r="KKC50"/>
  <c r="KKB50"/>
  <c r="KKA50"/>
  <c r="KJZ50"/>
  <c r="KJY50"/>
  <c r="KJX50"/>
  <c r="KJW50"/>
  <c r="KJV50"/>
  <c r="KJU50"/>
  <c r="KJT50"/>
  <c r="KJS50"/>
  <c r="KJR50"/>
  <c r="KJQ50"/>
  <c r="KJP50"/>
  <c r="KJO50"/>
  <c r="KJN50"/>
  <c r="KJM50"/>
  <c r="KJL50"/>
  <c r="KJK50"/>
  <c r="KJJ50"/>
  <c r="KJI50"/>
  <c r="KJH50"/>
  <c r="KJG50"/>
  <c r="KJF50"/>
  <c r="KJE50"/>
  <c r="KJD50"/>
  <c r="KJC50"/>
  <c r="KJB50"/>
  <c r="KJA50"/>
  <c r="KIZ50"/>
  <c r="KIY50"/>
  <c r="KIX50"/>
  <c r="KIW50"/>
  <c r="KIV50"/>
  <c r="KIU50"/>
  <c r="KIT50"/>
  <c r="KIS50"/>
  <c r="KIR50"/>
  <c r="KIQ50"/>
  <c r="KIP50"/>
  <c r="KIO50"/>
  <c r="KIN50"/>
  <c r="KIM50"/>
  <c r="KIL50"/>
  <c r="KIK50"/>
  <c r="KIJ50"/>
  <c r="KII50"/>
  <c r="KIH50"/>
  <c r="KIG50"/>
  <c r="KIF50"/>
  <c r="KIE50"/>
  <c r="KID50"/>
  <c r="KIC50"/>
  <c r="KIB50"/>
  <c r="KIA50"/>
  <c r="KHZ50"/>
  <c r="KHY50"/>
  <c r="KHX50"/>
  <c r="KHW50"/>
  <c r="KHV50"/>
  <c r="KHU50"/>
  <c r="KHT50"/>
  <c r="KHS50"/>
  <c r="KHR50"/>
  <c r="KHQ50"/>
  <c r="KHP50"/>
  <c r="KHO50"/>
  <c r="KHN50"/>
  <c r="KHM50"/>
  <c r="KHL50"/>
  <c r="KHK50"/>
  <c r="KHJ50"/>
  <c r="KHI50"/>
  <c r="KHH50"/>
  <c r="KHG50"/>
  <c r="KHF50"/>
  <c r="KHE50"/>
  <c r="KHD50"/>
  <c r="KHC50"/>
  <c r="KHB50"/>
  <c r="KHA50"/>
  <c r="KGZ50"/>
  <c r="KGY50"/>
  <c r="KGX50"/>
  <c r="KGW50"/>
  <c r="KGV50"/>
  <c r="KGU50"/>
  <c r="KGT50"/>
  <c r="KGS50"/>
  <c r="KGR50"/>
  <c r="KGQ50"/>
  <c r="KGP50"/>
  <c r="KGO50"/>
  <c r="KGN50"/>
  <c r="KGM50"/>
  <c r="KGL50"/>
  <c r="KGK50"/>
  <c r="KGJ50"/>
  <c r="KGI50"/>
  <c r="KGH50"/>
  <c r="KGG50"/>
  <c r="KGF50"/>
  <c r="KGE50"/>
  <c r="KGD50"/>
  <c r="KGC50"/>
  <c r="KGB50"/>
  <c r="KGA50"/>
  <c r="KFZ50"/>
  <c r="KFY50"/>
  <c r="KFX50"/>
  <c r="KFW50"/>
  <c r="KFV50"/>
  <c r="KFU50"/>
  <c r="KFT50"/>
  <c r="KFS50"/>
  <c r="KFR50"/>
  <c r="KFQ50"/>
  <c r="KFP50"/>
  <c r="KFO50"/>
  <c r="KFN50"/>
  <c r="KFM50"/>
  <c r="KFL50"/>
  <c r="KFK50"/>
  <c r="KFJ50"/>
  <c r="KFI50"/>
  <c r="KFH50"/>
  <c r="KFG50"/>
  <c r="KFF50"/>
  <c r="KFE50"/>
  <c r="KFD50"/>
  <c r="KFC50"/>
  <c r="KFB50"/>
  <c r="KFA50"/>
  <c r="KEZ50"/>
  <c r="KEY50"/>
  <c r="KEX50"/>
  <c r="KEW50"/>
  <c r="KEV50"/>
  <c r="KEU50"/>
  <c r="KET50"/>
  <c r="KES50"/>
  <c r="KER50"/>
  <c r="KEQ50"/>
  <c r="KEP50"/>
  <c r="KEO50"/>
  <c r="KEN50"/>
  <c r="KEM50"/>
  <c r="KEL50"/>
  <c r="KEK50"/>
  <c r="KEJ50"/>
  <c r="KEI50"/>
  <c r="KEH50"/>
  <c r="KEG50"/>
  <c r="KEF50"/>
  <c r="KEE50"/>
  <c r="KED50"/>
  <c r="KEC50"/>
  <c r="KEB50"/>
  <c r="KEA50"/>
  <c r="KDZ50"/>
  <c r="KDY50"/>
  <c r="KDX50"/>
  <c r="KDW50"/>
  <c r="KDV50"/>
  <c r="KDU50"/>
  <c r="KDT50"/>
  <c r="KDS50"/>
  <c r="KDR50"/>
  <c r="KDQ50"/>
  <c r="KDP50"/>
  <c r="KDO50"/>
  <c r="KDN50"/>
  <c r="KDM50"/>
  <c r="KDL50"/>
  <c r="KDK50"/>
  <c r="KDJ50"/>
  <c r="KDI50"/>
  <c r="KDH50"/>
  <c r="KDG50"/>
  <c r="KDF50"/>
  <c r="KDE50"/>
  <c r="KDD50"/>
  <c r="KDC50"/>
  <c r="KDB50"/>
  <c r="KDA50"/>
  <c r="KCZ50"/>
  <c r="KCY50"/>
  <c r="KCX50"/>
  <c r="KCW50"/>
  <c r="KCV50"/>
  <c r="KCU50"/>
  <c r="KCT50"/>
  <c r="KCS50"/>
  <c r="KCR50"/>
  <c r="KCQ50"/>
  <c r="KCP50"/>
  <c r="KCO50"/>
  <c r="KCN50"/>
  <c r="KCM50"/>
  <c r="KCL50"/>
  <c r="KCK50"/>
  <c r="KCJ50"/>
  <c r="KCI50"/>
  <c r="KCH50"/>
  <c r="KCG50"/>
  <c r="KCF50"/>
  <c r="KCE50"/>
  <c r="KCD50"/>
  <c r="KCC50"/>
  <c r="KCB50"/>
  <c r="KCA50"/>
  <c r="KBZ50"/>
  <c r="KBY50"/>
  <c r="KBX50"/>
  <c r="KBW50"/>
  <c r="KBV50"/>
  <c r="KBU50"/>
  <c r="KBT50"/>
  <c r="KBS50"/>
  <c r="KBR50"/>
  <c r="KBQ50"/>
  <c r="KBP50"/>
  <c r="KBO50"/>
  <c r="KBN50"/>
  <c r="KBM50"/>
  <c r="KBL50"/>
  <c r="KBK50"/>
  <c r="KBJ50"/>
  <c r="KBI50"/>
  <c r="KBH50"/>
  <c r="KBG50"/>
  <c r="KBF50"/>
  <c r="KBE50"/>
  <c r="KBD50"/>
  <c r="KBC50"/>
  <c r="KBB50"/>
  <c r="KBA50"/>
  <c r="KAZ50"/>
  <c r="KAY50"/>
  <c r="KAX50"/>
  <c r="KAW50"/>
  <c r="KAV50"/>
  <c r="KAU50"/>
  <c r="KAT50"/>
  <c r="KAS50"/>
  <c r="KAR50"/>
  <c r="KAQ50"/>
  <c r="KAP50"/>
  <c r="KAO50"/>
  <c r="KAN50"/>
  <c r="KAM50"/>
  <c r="KAL50"/>
  <c r="KAK50"/>
  <c r="KAJ50"/>
  <c r="KAI50"/>
  <c r="KAH50"/>
  <c r="KAG50"/>
  <c r="KAF50"/>
  <c r="KAE50"/>
  <c r="KAD50"/>
  <c r="KAC50"/>
  <c r="KAB50"/>
  <c r="KAA50"/>
  <c r="JZZ50"/>
  <c r="JZY50"/>
  <c r="JZX50"/>
  <c r="JZW50"/>
  <c r="JZV50"/>
  <c r="JZU50"/>
  <c r="JZT50"/>
  <c r="JZS50"/>
  <c r="JZR50"/>
  <c r="JZQ50"/>
  <c r="JZP50"/>
  <c r="JZO50"/>
  <c r="JZN50"/>
  <c r="JZM50"/>
  <c r="JZL50"/>
  <c r="JZK50"/>
  <c r="JZJ50"/>
  <c r="JZI50"/>
  <c r="JZH50"/>
  <c r="JZG50"/>
  <c r="JZF50"/>
  <c r="JZE50"/>
  <c r="JZD50"/>
  <c r="JZC50"/>
  <c r="JZB50"/>
  <c r="JZA50"/>
  <c r="JYZ50"/>
  <c r="JYY50"/>
  <c r="JYX50"/>
  <c r="JYW50"/>
  <c r="JYV50"/>
  <c r="JYU50"/>
  <c r="JYT50"/>
  <c r="JYS50"/>
  <c r="JYR50"/>
  <c r="JYQ50"/>
  <c r="JYP50"/>
  <c r="JYO50"/>
  <c r="JYN50"/>
  <c r="JYM50"/>
  <c r="JYL50"/>
  <c r="JYK50"/>
  <c r="JYJ50"/>
  <c r="JYI50"/>
  <c r="JYH50"/>
  <c r="JYG50"/>
  <c r="JYF50"/>
  <c r="JYE50"/>
  <c r="JYD50"/>
  <c r="JYC50"/>
  <c r="JYB50"/>
  <c r="JYA50"/>
  <c r="JXZ50"/>
  <c r="JXY50"/>
  <c r="JXX50"/>
  <c r="JXW50"/>
  <c r="JXV50"/>
  <c r="JXU50"/>
  <c r="JXT50"/>
  <c r="JXS50"/>
  <c r="JXR50"/>
  <c r="JXQ50"/>
  <c r="JXP50"/>
  <c r="JXO50"/>
  <c r="JXN50"/>
  <c r="JXM50"/>
  <c r="JXL50"/>
  <c r="JXK50"/>
  <c r="JXJ50"/>
  <c r="JXI50"/>
  <c r="JXH50"/>
  <c r="JXG50"/>
  <c r="JXF50"/>
  <c r="JXE50"/>
  <c r="JXD50"/>
  <c r="JXC50"/>
  <c r="JXB50"/>
  <c r="JXA50"/>
  <c r="JWZ50"/>
  <c r="JWY50"/>
  <c r="JWX50"/>
  <c r="JWW50"/>
  <c r="JWV50"/>
  <c r="JWU50"/>
  <c r="JWT50"/>
  <c r="JWS50"/>
  <c r="JWR50"/>
  <c r="JWQ50"/>
  <c r="JWP50"/>
  <c r="JWO50"/>
  <c r="JWN50"/>
  <c r="JWM50"/>
  <c r="JWL50"/>
  <c r="JWK50"/>
  <c r="JWJ50"/>
  <c r="JWI50"/>
  <c r="JWH50"/>
  <c r="JWG50"/>
  <c r="JWF50"/>
  <c r="JWE50"/>
  <c r="JWD50"/>
  <c r="JWC50"/>
  <c r="JWB50"/>
  <c r="JWA50"/>
  <c r="JVZ50"/>
  <c r="JVY50"/>
  <c r="JVX50"/>
  <c r="JVW50"/>
  <c r="JVV50"/>
  <c r="JVU50"/>
  <c r="JVT50"/>
  <c r="JVS50"/>
  <c r="JVR50"/>
  <c r="JVQ50"/>
  <c r="JVP50"/>
  <c r="JVO50"/>
  <c r="JVN50"/>
  <c r="JVM50"/>
  <c r="JVL50"/>
  <c r="JVK50"/>
  <c r="JVJ50"/>
  <c r="JVI50"/>
  <c r="JVH50"/>
  <c r="JVG50"/>
  <c r="JVF50"/>
  <c r="JVE50"/>
  <c r="JVD50"/>
  <c r="JVC50"/>
  <c r="JVB50"/>
  <c r="JVA50"/>
  <c r="JUZ50"/>
  <c r="JUY50"/>
  <c r="JUX50"/>
  <c r="JUW50"/>
  <c r="JUV50"/>
  <c r="JUU50"/>
  <c r="JUT50"/>
  <c r="JUS50"/>
  <c r="JUR50"/>
  <c r="JUQ50"/>
  <c r="JUP50"/>
  <c r="JUO50"/>
  <c r="JUN50"/>
  <c r="JUM50"/>
  <c r="JUL50"/>
  <c r="JUK50"/>
  <c r="JUJ50"/>
  <c r="JUI50"/>
  <c r="JUH50"/>
  <c r="JUG50"/>
  <c r="JUF50"/>
  <c r="JUE50"/>
  <c r="JUD50"/>
  <c r="JUC50"/>
  <c r="JUB50"/>
  <c r="JUA50"/>
  <c r="JTZ50"/>
  <c r="JTY50"/>
  <c r="JTX50"/>
  <c r="JTW50"/>
  <c r="JTV50"/>
  <c r="JTU50"/>
  <c r="JTT50"/>
  <c r="JTS50"/>
  <c r="JTR50"/>
  <c r="JTQ50"/>
  <c r="JTP50"/>
  <c r="JTO50"/>
  <c r="JTN50"/>
  <c r="JTM50"/>
  <c r="JTL50"/>
  <c r="JTK50"/>
  <c r="JTJ50"/>
  <c r="JTI50"/>
  <c r="JTH50"/>
  <c r="JTG50"/>
  <c r="JTF50"/>
  <c r="JTE50"/>
  <c r="JTD50"/>
  <c r="JTC50"/>
  <c r="JTB50"/>
  <c r="JTA50"/>
  <c r="JSZ50"/>
  <c r="JSY50"/>
  <c r="JSX50"/>
  <c r="JSW50"/>
  <c r="JSV50"/>
  <c r="JSU50"/>
  <c r="JST50"/>
  <c r="JSS50"/>
  <c r="JSR50"/>
  <c r="JSQ50"/>
  <c r="JSP50"/>
  <c r="JSO50"/>
  <c r="JSN50"/>
  <c r="JSM50"/>
  <c r="JSL50"/>
  <c r="JSK50"/>
  <c r="JSJ50"/>
  <c r="JSI50"/>
  <c r="JSH50"/>
  <c r="JSG50"/>
  <c r="JSF50"/>
  <c r="JSE50"/>
  <c r="JSD50"/>
  <c r="JSC50"/>
  <c r="JSB50"/>
  <c r="JSA50"/>
  <c r="JRZ50"/>
  <c r="JRY50"/>
  <c r="JRX50"/>
  <c r="JRW50"/>
  <c r="JRV50"/>
  <c r="JRU50"/>
  <c r="JRT50"/>
  <c r="JRS50"/>
  <c r="JRR50"/>
  <c r="JRQ50"/>
  <c r="JRP50"/>
  <c r="JRO50"/>
  <c r="JRN50"/>
  <c r="JRM50"/>
  <c r="JRL50"/>
  <c r="JRK50"/>
  <c r="JRJ50"/>
  <c r="JRI50"/>
  <c r="JRH50"/>
  <c r="JRG50"/>
  <c r="JRF50"/>
  <c r="JRE50"/>
  <c r="JRD50"/>
  <c r="JRC50"/>
  <c r="JRB50"/>
  <c r="JRA50"/>
  <c r="JQZ50"/>
  <c r="JQY50"/>
  <c r="JQX50"/>
  <c r="JQW50"/>
  <c r="JQV50"/>
  <c r="JQU50"/>
  <c r="JQT50"/>
  <c r="JQS50"/>
  <c r="JQR50"/>
  <c r="JQQ50"/>
  <c r="JQP50"/>
  <c r="JQO50"/>
  <c r="JQN50"/>
  <c r="JQM50"/>
  <c r="JQL50"/>
  <c r="JQK50"/>
  <c r="JQJ50"/>
  <c r="JQI50"/>
  <c r="JQH50"/>
  <c r="JQG50"/>
  <c r="JQF50"/>
  <c r="JQE50"/>
  <c r="JQD50"/>
  <c r="JQC50"/>
  <c r="JQB50"/>
  <c r="JQA50"/>
  <c r="JPZ50"/>
  <c r="JPY50"/>
  <c r="JPX50"/>
  <c r="JPW50"/>
  <c r="JPV50"/>
  <c r="JPU50"/>
  <c r="JPT50"/>
  <c r="JPS50"/>
  <c r="JPR50"/>
  <c r="JPQ50"/>
  <c r="JPP50"/>
  <c r="JPO50"/>
  <c r="JPN50"/>
  <c r="JPM50"/>
  <c r="JPL50"/>
  <c r="JPK50"/>
  <c r="JPJ50"/>
  <c r="JPI50"/>
  <c r="JPH50"/>
  <c r="JPG50"/>
  <c r="JPF50"/>
  <c r="JPE50"/>
  <c r="JPD50"/>
  <c r="JPC50"/>
  <c r="JPB50"/>
  <c r="JPA50"/>
  <c r="JOZ50"/>
  <c r="JOY50"/>
  <c r="JOX50"/>
  <c r="JOW50"/>
  <c r="JOV50"/>
  <c r="JOU50"/>
  <c r="JOT50"/>
  <c r="JOS50"/>
  <c r="JOR50"/>
  <c r="JOQ50"/>
  <c r="JOP50"/>
  <c r="JOO50"/>
  <c r="JON50"/>
  <c r="JOM50"/>
  <c r="JOL50"/>
  <c r="JOK50"/>
  <c r="JOJ50"/>
  <c r="JOI50"/>
  <c r="JOH50"/>
  <c r="JOG50"/>
  <c r="JOF50"/>
  <c r="JOE50"/>
  <c r="JOD50"/>
  <c r="JOC50"/>
  <c r="JOB50"/>
  <c r="JOA50"/>
  <c r="JNZ50"/>
  <c r="JNY50"/>
  <c r="JNX50"/>
  <c r="JNW50"/>
  <c r="JNV50"/>
  <c r="JNU50"/>
  <c r="JNT50"/>
  <c r="JNS50"/>
  <c r="JNR50"/>
  <c r="JNQ50"/>
  <c r="JNP50"/>
  <c r="JNO50"/>
  <c r="JNN50"/>
  <c r="JNM50"/>
  <c r="JNL50"/>
  <c r="JNK50"/>
  <c r="JNJ50"/>
  <c r="JNI50"/>
  <c r="JNH50"/>
  <c r="JNG50"/>
  <c r="JNF50"/>
  <c r="JNE50"/>
  <c r="JND50"/>
  <c r="JNC50"/>
  <c r="JNB50"/>
  <c r="JNA50"/>
  <c r="JMZ50"/>
  <c r="JMY50"/>
  <c r="JMX50"/>
  <c r="JMW50"/>
  <c r="JMV50"/>
  <c r="JMU50"/>
  <c r="JMT50"/>
  <c r="JMS50"/>
  <c r="JMR50"/>
  <c r="JMQ50"/>
  <c r="JMP50"/>
  <c r="JMO50"/>
  <c r="JMN50"/>
  <c r="JMM50"/>
  <c r="JML50"/>
  <c r="JMK50"/>
  <c r="JMJ50"/>
  <c r="JMI50"/>
  <c r="JMH50"/>
  <c r="JMG50"/>
  <c r="JMF50"/>
  <c r="JME50"/>
  <c r="JMD50"/>
  <c r="JMC50"/>
  <c r="JMB50"/>
  <c r="JMA50"/>
  <c r="JLZ50"/>
  <c r="JLY50"/>
  <c r="JLX50"/>
  <c r="JLW50"/>
  <c r="JLV50"/>
  <c r="JLU50"/>
  <c r="JLT50"/>
  <c r="JLS50"/>
  <c r="JLR50"/>
  <c r="JLQ50"/>
  <c r="JLP50"/>
  <c r="JLO50"/>
  <c r="JLN50"/>
  <c r="JLM50"/>
  <c r="JLL50"/>
  <c r="JLK50"/>
  <c r="JLJ50"/>
  <c r="JLI50"/>
  <c r="JLH50"/>
  <c r="JLG50"/>
  <c r="JLF50"/>
  <c r="JLE50"/>
  <c r="JLD50"/>
  <c r="JLC50"/>
  <c r="JLB50"/>
  <c r="JLA50"/>
  <c r="JKZ50"/>
  <c r="JKY50"/>
  <c r="JKX50"/>
  <c r="JKW50"/>
  <c r="JKV50"/>
  <c r="JKU50"/>
  <c r="JKT50"/>
  <c r="JKS50"/>
  <c r="JKR50"/>
  <c r="JKQ50"/>
  <c r="JKP50"/>
  <c r="JKO50"/>
  <c r="JKN50"/>
  <c r="JKM50"/>
  <c r="JKL50"/>
  <c r="JKK50"/>
  <c r="JKJ50"/>
  <c r="JKI50"/>
  <c r="JKH50"/>
  <c r="JKG50"/>
  <c r="JKF50"/>
  <c r="JKE50"/>
  <c r="JKD50"/>
  <c r="JKC50"/>
  <c r="JKB50"/>
  <c r="JKA50"/>
  <c r="JJZ50"/>
  <c r="JJY50"/>
  <c r="JJX50"/>
  <c r="JJW50"/>
  <c r="JJV50"/>
  <c r="JJU50"/>
  <c r="JJT50"/>
  <c r="JJS50"/>
  <c r="JJR50"/>
  <c r="JJQ50"/>
  <c r="JJP50"/>
  <c r="JJO50"/>
  <c r="JJN50"/>
  <c r="JJM50"/>
  <c r="JJL50"/>
  <c r="JJK50"/>
  <c r="JJJ50"/>
  <c r="JJI50"/>
  <c r="JJH50"/>
  <c r="JJG50"/>
  <c r="JJF50"/>
  <c r="JJE50"/>
  <c r="JJD50"/>
  <c r="JJC50"/>
  <c r="JJB50"/>
  <c r="JJA50"/>
  <c r="JIZ50"/>
  <c r="JIY50"/>
  <c r="JIX50"/>
  <c r="JIW50"/>
  <c r="JIV50"/>
  <c r="JIU50"/>
  <c r="JIT50"/>
  <c r="JIS50"/>
  <c r="JIR50"/>
  <c r="JIQ50"/>
  <c r="JIP50"/>
  <c r="JIO50"/>
  <c r="JIN50"/>
  <c r="JIM50"/>
  <c r="JIL50"/>
  <c r="JIK50"/>
  <c r="JIJ50"/>
  <c r="JII50"/>
  <c r="JIH50"/>
  <c r="JIG50"/>
  <c r="JIF50"/>
  <c r="JIE50"/>
  <c r="JID50"/>
  <c r="JIC50"/>
  <c r="JIB50"/>
  <c r="JIA50"/>
  <c r="JHZ50"/>
  <c r="JHY50"/>
  <c r="JHX50"/>
  <c r="JHW50"/>
  <c r="JHV50"/>
  <c r="JHU50"/>
  <c r="JHT50"/>
  <c r="JHS50"/>
  <c r="JHR50"/>
  <c r="JHQ50"/>
  <c r="JHP50"/>
  <c r="JHO50"/>
  <c r="JHN50"/>
  <c r="JHM50"/>
  <c r="JHL50"/>
  <c r="JHK50"/>
  <c r="JHJ50"/>
  <c r="JHI50"/>
  <c r="JHH50"/>
  <c r="JHG50"/>
  <c r="JHF50"/>
  <c r="JHE50"/>
  <c r="JHD50"/>
  <c r="JHC50"/>
  <c r="JHB50"/>
  <c r="JHA50"/>
  <c r="JGZ50"/>
  <c r="JGY50"/>
  <c r="JGX50"/>
  <c r="JGW50"/>
  <c r="JGV50"/>
  <c r="JGU50"/>
  <c r="JGT50"/>
  <c r="JGS50"/>
  <c r="JGR50"/>
  <c r="JGQ50"/>
  <c r="JGP50"/>
  <c r="JGO50"/>
  <c r="JGN50"/>
  <c r="JGM50"/>
  <c r="JGL50"/>
  <c r="JGK50"/>
  <c r="JGJ50"/>
  <c r="JGI50"/>
  <c r="JGH50"/>
  <c r="JGG50"/>
  <c r="JGF50"/>
  <c r="JGE50"/>
  <c r="JGD50"/>
  <c r="JGC50"/>
  <c r="JGB50"/>
  <c r="JGA50"/>
  <c r="JFZ50"/>
  <c r="JFY50"/>
  <c r="JFX50"/>
  <c r="JFW50"/>
  <c r="JFV50"/>
  <c r="JFU50"/>
  <c r="JFT50"/>
  <c r="JFS50"/>
  <c r="JFR50"/>
  <c r="JFQ50"/>
  <c r="JFP50"/>
  <c r="JFO50"/>
  <c r="JFN50"/>
  <c r="JFM50"/>
  <c r="JFL50"/>
  <c r="JFK50"/>
  <c r="JFJ50"/>
  <c r="JFI50"/>
  <c r="JFH50"/>
  <c r="JFG50"/>
  <c r="JFF50"/>
  <c r="JFE50"/>
  <c r="JFD50"/>
  <c r="JFC50"/>
  <c r="JFB50"/>
  <c r="JFA50"/>
  <c r="JEZ50"/>
  <c r="JEY50"/>
  <c r="JEX50"/>
  <c r="JEW50"/>
  <c r="JEV50"/>
  <c r="JEU50"/>
  <c r="JET50"/>
  <c r="JES50"/>
  <c r="JER50"/>
  <c r="JEQ50"/>
  <c r="JEP50"/>
  <c r="JEO50"/>
  <c r="JEN50"/>
  <c r="JEM50"/>
  <c r="JEL50"/>
  <c r="JEK50"/>
  <c r="JEJ50"/>
  <c r="JEI50"/>
  <c r="JEH50"/>
  <c r="JEG50"/>
  <c r="JEF50"/>
  <c r="JEE50"/>
  <c r="JED50"/>
  <c r="JEC50"/>
  <c r="JEB50"/>
  <c r="JEA50"/>
  <c r="JDZ50"/>
  <c r="JDY50"/>
  <c r="JDX50"/>
  <c r="JDW50"/>
  <c r="JDV50"/>
  <c r="JDU50"/>
  <c r="JDT50"/>
  <c r="JDS50"/>
  <c r="JDR50"/>
  <c r="JDQ50"/>
  <c r="JDP50"/>
  <c r="JDO50"/>
  <c r="JDN50"/>
  <c r="JDM50"/>
  <c r="JDL50"/>
  <c r="JDK50"/>
  <c r="JDJ50"/>
  <c r="JDI50"/>
  <c r="JDH50"/>
  <c r="JDG50"/>
  <c r="JDF50"/>
  <c r="JDE50"/>
  <c r="JDD50"/>
  <c r="JDC50"/>
  <c r="JDB50"/>
  <c r="JDA50"/>
  <c r="JCZ50"/>
  <c r="JCY50"/>
  <c r="JCX50"/>
  <c r="JCW50"/>
  <c r="JCV50"/>
  <c r="JCU50"/>
  <c r="JCT50"/>
  <c r="JCS50"/>
  <c r="JCR50"/>
  <c r="JCQ50"/>
  <c r="JCP50"/>
  <c r="JCO50"/>
  <c r="JCN50"/>
  <c r="JCM50"/>
  <c r="JCL50"/>
  <c r="JCK50"/>
  <c r="JCJ50"/>
  <c r="JCI50"/>
  <c r="JCH50"/>
  <c r="JCG50"/>
  <c r="JCF50"/>
  <c r="JCE50"/>
  <c r="JCD50"/>
  <c r="JCC50"/>
  <c r="JCB50"/>
  <c r="JCA50"/>
  <c r="JBZ50"/>
  <c r="JBY50"/>
  <c r="JBX50"/>
  <c r="JBW50"/>
  <c r="JBV50"/>
  <c r="JBU50"/>
  <c r="JBT50"/>
  <c r="JBS50"/>
  <c r="JBR50"/>
  <c r="JBQ50"/>
  <c r="JBP50"/>
  <c r="JBO50"/>
  <c r="JBN50"/>
  <c r="JBM50"/>
  <c r="JBL50"/>
  <c r="JBK50"/>
  <c r="JBJ50"/>
  <c r="JBI50"/>
  <c r="JBH50"/>
  <c r="JBG50"/>
  <c r="JBF50"/>
  <c r="JBE50"/>
  <c r="JBD50"/>
  <c r="JBC50"/>
  <c r="JBB50"/>
  <c r="JBA50"/>
  <c r="JAZ50"/>
  <c r="JAY50"/>
  <c r="JAX50"/>
  <c r="JAW50"/>
  <c r="JAV50"/>
  <c r="JAU50"/>
  <c r="JAT50"/>
  <c r="JAS50"/>
  <c r="JAR50"/>
  <c r="JAQ50"/>
  <c r="JAP50"/>
  <c r="JAO50"/>
  <c r="JAN50"/>
  <c r="JAM50"/>
  <c r="JAL50"/>
  <c r="JAK50"/>
  <c r="JAJ50"/>
  <c r="JAI50"/>
  <c r="JAH50"/>
  <c r="JAG50"/>
  <c r="JAF50"/>
  <c r="JAE50"/>
  <c r="JAD50"/>
  <c r="JAC50"/>
  <c r="JAB50"/>
  <c r="JAA50"/>
  <c r="IZZ50"/>
  <c r="IZY50"/>
  <c r="IZX50"/>
  <c r="IZW50"/>
  <c r="IZV50"/>
  <c r="IZU50"/>
  <c r="IZT50"/>
  <c r="IZS50"/>
  <c r="IZR50"/>
  <c r="IZQ50"/>
  <c r="IZP50"/>
  <c r="IZO50"/>
  <c r="IZN50"/>
  <c r="IZM50"/>
  <c r="IZL50"/>
  <c r="IZK50"/>
  <c r="IZJ50"/>
  <c r="IZI50"/>
  <c r="IZH50"/>
  <c r="IZG50"/>
  <c r="IZF50"/>
  <c r="IZE50"/>
  <c r="IZD50"/>
  <c r="IZC50"/>
  <c r="IZB50"/>
  <c r="IZA50"/>
  <c r="IYZ50"/>
  <c r="IYY50"/>
  <c r="IYX50"/>
  <c r="IYW50"/>
  <c r="IYV50"/>
  <c r="IYU50"/>
  <c r="IYT50"/>
  <c r="IYS50"/>
  <c r="IYR50"/>
  <c r="IYQ50"/>
  <c r="IYP50"/>
  <c r="IYO50"/>
  <c r="IYN50"/>
  <c r="IYM50"/>
  <c r="IYL50"/>
  <c r="IYK50"/>
  <c r="IYJ50"/>
  <c r="IYI50"/>
  <c r="IYH50"/>
  <c r="IYG50"/>
  <c r="IYF50"/>
  <c r="IYE50"/>
  <c r="IYD50"/>
  <c r="IYC50"/>
  <c r="IYB50"/>
  <c r="IYA50"/>
  <c r="IXZ50"/>
  <c r="IXY50"/>
  <c r="IXX50"/>
  <c r="IXW50"/>
  <c r="IXV50"/>
  <c r="IXU50"/>
  <c r="IXT50"/>
  <c r="IXS50"/>
  <c r="IXR50"/>
  <c r="IXQ50"/>
  <c r="IXP50"/>
  <c r="IXO50"/>
  <c r="IXN50"/>
  <c r="IXM50"/>
  <c r="IXL50"/>
  <c r="IXK50"/>
  <c r="IXJ50"/>
  <c r="IXI50"/>
  <c r="IXH50"/>
  <c r="IXG50"/>
  <c r="IXF50"/>
  <c r="IXE50"/>
  <c r="IXD50"/>
  <c r="IXC50"/>
  <c r="IXB50"/>
  <c r="IXA50"/>
  <c r="IWZ50"/>
  <c r="IWY50"/>
  <c r="IWX50"/>
  <c r="IWW50"/>
  <c r="IWV50"/>
  <c r="IWU50"/>
  <c r="IWT50"/>
  <c r="IWS50"/>
  <c r="IWR50"/>
  <c r="IWQ50"/>
  <c r="IWP50"/>
  <c r="IWO50"/>
  <c r="IWN50"/>
  <c r="IWM50"/>
  <c r="IWL50"/>
  <c r="IWK50"/>
  <c r="IWJ50"/>
  <c r="IWI50"/>
  <c r="IWH50"/>
  <c r="IWG50"/>
  <c r="IWF50"/>
  <c r="IWE50"/>
  <c r="IWD50"/>
  <c r="IWC50"/>
  <c r="IWB50"/>
  <c r="IWA50"/>
  <c r="IVZ50"/>
  <c r="IVY50"/>
  <c r="IVX50"/>
  <c r="IVW50"/>
  <c r="IVV50"/>
  <c r="IVU50"/>
  <c r="IVT50"/>
  <c r="IVS50"/>
  <c r="IVR50"/>
  <c r="IVQ50"/>
  <c r="IVP50"/>
  <c r="IVO50"/>
  <c r="IVN50"/>
  <c r="IVM50"/>
  <c r="IVL50"/>
  <c r="IVK50"/>
  <c r="IVJ50"/>
  <c r="IVI50"/>
  <c r="IVH50"/>
  <c r="IVG50"/>
  <c r="IVF50"/>
  <c r="IVE50"/>
  <c r="IVD50"/>
  <c r="IVC50"/>
  <c r="IVB50"/>
  <c r="IVA50"/>
  <c r="IUZ50"/>
  <c r="IUY50"/>
  <c r="IUX50"/>
  <c r="IUW50"/>
  <c r="IUV50"/>
  <c r="IUU50"/>
  <c r="IUT50"/>
  <c r="IUS50"/>
  <c r="IUR50"/>
  <c r="IUQ50"/>
  <c r="IUP50"/>
  <c r="IUO50"/>
  <c r="IUN50"/>
  <c r="IUM50"/>
  <c r="IUL50"/>
  <c r="IUK50"/>
  <c r="IUJ50"/>
  <c r="IUI50"/>
  <c r="IUH50"/>
  <c r="IUG50"/>
  <c r="IUF50"/>
  <c r="IUE50"/>
  <c r="IUD50"/>
  <c r="IUC50"/>
  <c r="IUB50"/>
  <c r="IUA50"/>
  <c r="ITZ50"/>
  <c r="ITY50"/>
  <c r="ITX50"/>
  <c r="ITW50"/>
  <c r="ITV50"/>
  <c r="ITU50"/>
  <c r="ITT50"/>
  <c r="ITS50"/>
  <c r="ITR50"/>
  <c r="ITQ50"/>
  <c r="ITP50"/>
  <c r="ITO50"/>
  <c r="ITN50"/>
  <c r="ITM50"/>
  <c r="ITL50"/>
  <c r="ITK50"/>
  <c r="ITJ50"/>
  <c r="ITI50"/>
  <c r="ITH50"/>
  <c r="ITG50"/>
  <c r="ITF50"/>
  <c r="ITE50"/>
  <c r="ITD50"/>
  <c r="ITC50"/>
  <c r="ITB50"/>
  <c r="ITA50"/>
  <c r="ISZ50"/>
  <c r="ISY50"/>
  <c r="ISX50"/>
  <c r="ISW50"/>
  <c r="ISV50"/>
  <c r="ISU50"/>
  <c r="IST50"/>
  <c r="ISS50"/>
  <c r="ISR50"/>
  <c r="ISQ50"/>
  <c r="ISP50"/>
  <c r="ISO50"/>
  <c r="ISN50"/>
  <c r="ISM50"/>
  <c r="ISL50"/>
  <c r="ISK50"/>
  <c r="ISJ50"/>
  <c r="ISI50"/>
  <c r="ISH50"/>
  <c r="ISG50"/>
  <c r="ISF50"/>
  <c r="ISE50"/>
  <c r="ISD50"/>
  <c r="ISC50"/>
  <c r="ISB50"/>
  <c r="ISA50"/>
  <c r="IRZ50"/>
  <c r="IRY50"/>
  <c r="IRX50"/>
  <c r="IRW50"/>
  <c r="IRV50"/>
  <c r="IRU50"/>
  <c r="IRT50"/>
  <c r="IRS50"/>
  <c r="IRR50"/>
  <c r="IRQ50"/>
  <c r="IRP50"/>
  <c r="IRO50"/>
  <c r="IRN50"/>
  <c r="IRM50"/>
  <c r="IRL50"/>
  <c r="IRK50"/>
  <c r="IRJ50"/>
  <c r="IRI50"/>
  <c r="IRH50"/>
  <c r="IRG50"/>
  <c r="IRF50"/>
  <c r="IRE50"/>
  <c r="IRD50"/>
  <c r="IRC50"/>
  <c r="IRB50"/>
  <c r="IRA50"/>
  <c r="IQZ50"/>
  <c r="IQY50"/>
  <c r="IQX50"/>
  <c r="IQW50"/>
  <c r="IQV50"/>
  <c r="IQU50"/>
  <c r="IQT50"/>
  <c r="IQS50"/>
  <c r="IQR50"/>
  <c r="IQQ50"/>
  <c r="IQP50"/>
  <c r="IQO50"/>
  <c r="IQN50"/>
  <c r="IQM50"/>
  <c r="IQL50"/>
  <c r="IQK50"/>
  <c r="IQJ50"/>
  <c r="IQI50"/>
  <c r="IQH50"/>
  <c r="IQG50"/>
  <c r="IQF50"/>
  <c r="IQE50"/>
  <c r="IQD50"/>
  <c r="IQC50"/>
  <c r="IQB50"/>
  <c r="IQA50"/>
  <c r="IPZ50"/>
  <c r="IPY50"/>
  <c r="IPX50"/>
  <c r="IPW50"/>
  <c r="IPV50"/>
  <c r="IPU50"/>
  <c r="IPT50"/>
  <c r="IPS50"/>
  <c r="IPR50"/>
  <c r="IPQ50"/>
  <c r="IPP50"/>
  <c r="IPO50"/>
  <c r="IPN50"/>
  <c r="IPM50"/>
  <c r="IPL50"/>
  <c r="IPK50"/>
  <c r="IPJ50"/>
  <c r="IPI50"/>
  <c r="IPH50"/>
  <c r="IPG50"/>
  <c r="IPF50"/>
  <c r="IPE50"/>
  <c r="IPD50"/>
  <c r="IPC50"/>
  <c r="IPB50"/>
  <c r="IPA50"/>
  <c r="IOZ50"/>
  <c r="IOY50"/>
  <c r="IOX50"/>
  <c r="IOW50"/>
  <c r="IOV50"/>
  <c r="IOU50"/>
  <c r="IOT50"/>
  <c r="IOS50"/>
  <c r="IOR50"/>
  <c r="IOQ50"/>
  <c r="IOP50"/>
  <c r="IOO50"/>
  <c r="ION50"/>
  <c r="IOM50"/>
  <c r="IOL50"/>
  <c r="IOK50"/>
  <c r="IOJ50"/>
  <c r="IOI50"/>
  <c r="IOH50"/>
  <c r="IOG50"/>
  <c r="IOF50"/>
  <c r="IOE50"/>
  <c r="IOD50"/>
  <c r="IOC50"/>
  <c r="IOB50"/>
  <c r="IOA50"/>
  <c r="INZ50"/>
  <c r="INY50"/>
  <c r="INX50"/>
  <c r="INW50"/>
  <c r="INV50"/>
  <c r="INU50"/>
  <c r="INT50"/>
  <c r="INS50"/>
  <c r="INR50"/>
  <c r="INQ50"/>
  <c r="INP50"/>
  <c r="INO50"/>
  <c r="INN50"/>
  <c r="INM50"/>
  <c r="INL50"/>
  <c r="INK50"/>
  <c r="INJ50"/>
  <c r="INI50"/>
  <c r="INH50"/>
  <c r="ING50"/>
  <c r="INF50"/>
  <c r="INE50"/>
  <c r="IND50"/>
  <c r="INC50"/>
  <c r="INB50"/>
  <c r="INA50"/>
  <c r="IMZ50"/>
  <c r="IMY50"/>
  <c r="IMX50"/>
  <c r="IMW50"/>
  <c r="IMV50"/>
  <c r="IMU50"/>
  <c r="IMT50"/>
  <c r="IMS50"/>
  <c r="IMR50"/>
  <c r="IMQ50"/>
  <c r="IMP50"/>
  <c r="IMO50"/>
  <c r="IMN50"/>
  <c r="IMM50"/>
  <c r="IML50"/>
  <c r="IMK50"/>
  <c r="IMJ50"/>
  <c r="IMI50"/>
  <c r="IMH50"/>
  <c r="IMG50"/>
  <c r="IMF50"/>
  <c r="IME50"/>
  <c r="IMD50"/>
  <c r="IMC50"/>
  <c r="IMB50"/>
  <c r="IMA50"/>
  <c r="ILZ50"/>
  <c r="ILY50"/>
  <c r="ILX50"/>
  <c r="ILW50"/>
  <c r="ILV50"/>
  <c r="ILU50"/>
  <c r="ILT50"/>
  <c r="ILS50"/>
  <c r="ILR50"/>
  <c r="ILQ50"/>
  <c r="ILP50"/>
  <c r="ILO50"/>
  <c r="ILN50"/>
  <c r="ILM50"/>
  <c r="ILL50"/>
  <c r="ILK50"/>
  <c r="ILJ50"/>
  <c r="ILI50"/>
  <c r="ILH50"/>
  <c r="ILG50"/>
  <c r="ILF50"/>
  <c r="ILE50"/>
  <c r="ILD50"/>
  <c r="ILC50"/>
  <c r="ILB50"/>
  <c r="ILA50"/>
  <c r="IKZ50"/>
  <c r="IKY50"/>
  <c r="IKX50"/>
  <c r="IKW50"/>
  <c r="IKV50"/>
  <c r="IKU50"/>
  <c r="IKT50"/>
  <c r="IKS50"/>
  <c r="IKR50"/>
  <c r="IKQ50"/>
  <c r="IKP50"/>
  <c r="IKO50"/>
  <c r="IKN50"/>
  <c r="IKM50"/>
  <c r="IKL50"/>
  <c r="IKK50"/>
  <c r="IKJ50"/>
  <c r="IKI50"/>
  <c r="IKH50"/>
  <c r="IKG50"/>
  <c r="IKF50"/>
  <c r="IKE50"/>
  <c r="IKD50"/>
  <c r="IKC50"/>
  <c r="IKB50"/>
  <c r="IKA50"/>
  <c r="IJZ50"/>
  <c r="IJY50"/>
  <c r="IJX50"/>
  <c r="IJW50"/>
  <c r="IJV50"/>
  <c r="IJU50"/>
  <c r="IJT50"/>
  <c r="IJS50"/>
  <c r="IJR50"/>
  <c r="IJQ50"/>
  <c r="IJP50"/>
  <c r="IJO50"/>
  <c r="IJN50"/>
  <c r="IJM50"/>
  <c r="IJL50"/>
  <c r="IJK50"/>
  <c r="IJJ50"/>
  <c r="IJI50"/>
  <c r="IJH50"/>
  <c r="IJG50"/>
  <c r="IJF50"/>
  <c r="IJE50"/>
  <c r="IJD50"/>
  <c r="IJC50"/>
  <c r="IJB50"/>
  <c r="IJA50"/>
  <c r="IIZ50"/>
  <c r="IIY50"/>
  <c r="IIX50"/>
  <c r="IIW50"/>
  <c r="IIV50"/>
  <c r="IIU50"/>
  <c r="IIT50"/>
  <c r="IIS50"/>
  <c r="IIR50"/>
  <c r="IIQ50"/>
  <c r="IIP50"/>
  <c r="IIO50"/>
  <c r="IIN50"/>
  <c r="IIM50"/>
  <c r="IIL50"/>
  <c r="IIK50"/>
  <c r="IIJ50"/>
  <c r="III50"/>
  <c r="IIH50"/>
  <c r="IIG50"/>
  <c r="IIF50"/>
  <c r="IIE50"/>
  <c r="IID50"/>
  <c r="IIC50"/>
  <c r="IIB50"/>
  <c r="IIA50"/>
  <c r="IHZ50"/>
  <c r="IHY50"/>
  <c r="IHX50"/>
  <c r="IHW50"/>
  <c r="IHV50"/>
  <c r="IHU50"/>
  <c r="IHT50"/>
  <c r="IHS50"/>
  <c r="IHR50"/>
  <c r="IHQ50"/>
  <c r="IHP50"/>
  <c r="IHO50"/>
  <c r="IHN50"/>
  <c r="IHM50"/>
  <c r="IHL50"/>
  <c r="IHK50"/>
  <c r="IHJ50"/>
  <c r="IHI50"/>
  <c r="IHH50"/>
  <c r="IHG50"/>
  <c r="IHF50"/>
  <c r="IHE50"/>
  <c r="IHD50"/>
  <c r="IHC50"/>
  <c r="IHB50"/>
  <c r="IHA50"/>
  <c r="IGZ50"/>
  <c r="IGY50"/>
  <c r="IGX50"/>
  <c r="IGW50"/>
  <c r="IGV50"/>
  <c r="IGU50"/>
  <c r="IGT50"/>
  <c r="IGS50"/>
  <c r="IGR50"/>
  <c r="IGQ50"/>
  <c r="IGP50"/>
  <c r="IGO50"/>
  <c r="IGN50"/>
  <c r="IGM50"/>
  <c r="IGL50"/>
  <c r="IGK50"/>
  <c r="IGJ50"/>
  <c r="IGI50"/>
  <c r="IGH50"/>
  <c r="IGG50"/>
  <c r="IGF50"/>
  <c r="IGE50"/>
  <c r="IGD50"/>
  <c r="IGC50"/>
  <c r="IGB50"/>
  <c r="IGA50"/>
  <c r="IFZ50"/>
  <c r="IFY50"/>
  <c r="IFX50"/>
  <c r="IFW50"/>
  <c r="IFV50"/>
  <c r="IFU50"/>
  <c r="IFT50"/>
  <c r="IFS50"/>
  <c r="IFR50"/>
  <c r="IFQ50"/>
  <c r="IFP50"/>
  <c r="IFO50"/>
  <c r="IFN50"/>
  <c r="IFM50"/>
  <c r="IFL50"/>
  <c r="IFK50"/>
  <c r="IFJ50"/>
  <c r="IFI50"/>
  <c r="IFH50"/>
  <c r="IFG50"/>
  <c r="IFF50"/>
  <c r="IFE50"/>
  <c r="IFD50"/>
  <c r="IFC50"/>
  <c r="IFB50"/>
  <c r="IFA50"/>
  <c r="IEZ50"/>
  <c r="IEY50"/>
  <c r="IEX50"/>
  <c r="IEW50"/>
  <c r="IEV50"/>
  <c r="IEU50"/>
  <c r="IET50"/>
  <c r="IES50"/>
  <c r="IER50"/>
  <c r="IEQ50"/>
  <c r="IEP50"/>
  <c r="IEO50"/>
  <c r="IEN50"/>
  <c r="IEM50"/>
  <c r="IEL50"/>
  <c r="IEK50"/>
  <c r="IEJ50"/>
  <c r="IEI50"/>
  <c r="IEH50"/>
  <c r="IEG50"/>
  <c r="IEF50"/>
  <c r="IEE50"/>
  <c r="IED50"/>
  <c r="IEC50"/>
  <c r="IEB50"/>
  <c r="IEA50"/>
  <c r="IDZ50"/>
  <c r="IDY50"/>
  <c r="IDX50"/>
  <c r="IDW50"/>
  <c r="IDV50"/>
  <c r="IDU50"/>
  <c r="IDT50"/>
  <c r="IDS50"/>
  <c r="IDR50"/>
  <c r="IDQ50"/>
  <c r="IDP50"/>
  <c r="IDO50"/>
  <c r="IDN50"/>
  <c r="IDM50"/>
  <c r="IDL50"/>
  <c r="IDK50"/>
  <c r="IDJ50"/>
  <c r="IDI50"/>
  <c r="IDH50"/>
  <c r="IDG50"/>
  <c r="IDF50"/>
  <c r="IDE50"/>
  <c r="IDD50"/>
  <c r="IDC50"/>
  <c r="IDB50"/>
  <c r="IDA50"/>
  <c r="ICZ50"/>
  <c r="ICY50"/>
  <c r="ICX50"/>
  <c r="ICW50"/>
  <c r="ICV50"/>
  <c r="ICU50"/>
  <c r="ICT50"/>
  <c r="ICS50"/>
  <c r="ICR50"/>
  <c r="ICQ50"/>
  <c r="ICP50"/>
  <c r="ICO50"/>
  <c r="ICN50"/>
  <c r="ICM50"/>
  <c r="ICL50"/>
  <c r="ICK50"/>
  <c r="ICJ50"/>
  <c r="ICI50"/>
  <c r="ICH50"/>
  <c r="ICG50"/>
  <c r="ICF50"/>
  <c r="ICE50"/>
  <c r="ICD50"/>
  <c r="ICC50"/>
  <c r="ICB50"/>
  <c r="ICA50"/>
  <c r="IBZ50"/>
  <c r="IBY50"/>
  <c r="IBX50"/>
  <c r="IBW50"/>
  <c r="IBV50"/>
  <c r="IBU50"/>
  <c r="IBT50"/>
  <c r="IBS50"/>
  <c r="IBR50"/>
  <c r="IBQ50"/>
  <c r="IBP50"/>
  <c r="IBO50"/>
  <c r="IBN50"/>
  <c r="IBM50"/>
  <c r="IBL50"/>
  <c r="IBK50"/>
  <c r="IBJ50"/>
  <c r="IBI50"/>
  <c r="IBH50"/>
  <c r="IBG50"/>
  <c r="IBF50"/>
  <c r="IBE50"/>
  <c r="IBD50"/>
  <c r="IBC50"/>
  <c r="IBB50"/>
  <c r="IBA50"/>
  <c r="IAZ50"/>
  <c r="IAY50"/>
  <c r="IAX50"/>
  <c r="IAW50"/>
  <c r="IAV50"/>
  <c r="IAU50"/>
  <c r="IAT50"/>
  <c r="IAS50"/>
  <c r="IAR50"/>
  <c r="IAQ50"/>
  <c r="IAP50"/>
  <c r="IAO50"/>
  <c r="IAN50"/>
  <c r="IAM50"/>
  <c r="IAL50"/>
  <c r="IAK50"/>
  <c r="IAJ50"/>
  <c r="IAI50"/>
  <c r="IAH50"/>
  <c r="IAG50"/>
  <c r="IAF50"/>
  <c r="IAE50"/>
  <c r="IAD50"/>
  <c r="IAC50"/>
  <c r="IAB50"/>
  <c r="IAA50"/>
  <c r="HZZ50"/>
  <c r="HZY50"/>
  <c r="HZX50"/>
  <c r="HZW50"/>
  <c r="HZV50"/>
  <c r="HZU50"/>
  <c r="HZT50"/>
  <c r="HZS50"/>
  <c r="HZR50"/>
  <c r="HZQ50"/>
  <c r="HZP50"/>
  <c r="HZO50"/>
  <c r="HZN50"/>
  <c r="HZM50"/>
  <c r="HZL50"/>
  <c r="HZK50"/>
  <c r="HZJ50"/>
  <c r="HZI50"/>
  <c r="HZH50"/>
  <c r="HZG50"/>
  <c r="HZF50"/>
  <c r="HZE50"/>
  <c r="HZD50"/>
  <c r="HZC50"/>
  <c r="HZB50"/>
  <c r="HZA50"/>
  <c r="HYZ50"/>
  <c r="HYY50"/>
  <c r="HYX50"/>
  <c r="HYW50"/>
  <c r="HYV50"/>
  <c r="HYU50"/>
  <c r="HYT50"/>
  <c r="HYS50"/>
  <c r="HYR50"/>
  <c r="HYQ50"/>
  <c r="HYP50"/>
  <c r="HYO50"/>
  <c r="HYN50"/>
  <c r="HYM50"/>
  <c r="HYL50"/>
  <c r="HYK50"/>
  <c r="HYJ50"/>
  <c r="HYI50"/>
  <c r="HYH50"/>
  <c r="HYG50"/>
  <c r="HYF50"/>
  <c r="HYE50"/>
  <c r="HYD50"/>
  <c r="HYC50"/>
  <c r="HYB50"/>
  <c r="HYA50"/>
  <c r="HXZ50"/>
  <c r="HXY50"/>
  <c r="HXX50"/>
  <c r="HXW50"/>
  <c r="HXV50"/>
  <c r="HXU50"/>
  <c r="HXT50"/>
  <c r="HXS50"/>
  <c r="HXR50"/>
  <c r="HXQ50"/>
  <c r="HXP50"/>
  <c r="HXO50"/>
  <c r="HXN50"/>
  <c r="HXM50"/>
  <c r="HXL50"/>
  <c r="HXK50"/>
  <c r="HXJ50"/>
  <c r="HXI50"/>
  <c r="HXH50"/>
  <c r="HXG50"/>
  <c r="HXF50"/>
  <c r="HXE50"/>
  <c r="HXD50"/>
  <c r="HXC50"/>
  <c r="HXB50"/>
  <c r="HXA50"/>
  <c r="HWZ50"/>
  <c r="HWY50"/>
  <c r="HWX50"/>
  <c r="HWW50"/>
  <c r="HWV50"/>
  <c r="HWU50"/>
  <c r="HWT50"/>
  <c r="HWS50"/>
  <c r="HWR50"/>
  <c r="HWQ50"/>
  <c r="HWP50"/>
  <c r="HWO50"/>
  <c r="HWN50"/>
  <c r="HWM50"/>
  <c r="HWL50"/>
  <c r="HWK50"/>
  <c r="HWJ50"/>
  <c r="HWI50"/>
  <c r="HWH50"/>
  <c r="HWG50"/>
  <c r="HWF50"/>
  <c r="HWE50"/>
  <c r="HWD50"/>
  <c r="HWC50"/>
  <c r="HWB50"/>
  <c r="HWA50"/>
  <c r="HVZ50"/>
  <c r="HVY50"/>
  <c r="HVX50"/>
  <c r="HVW50"/>
  <c r="HVV50"/>
  <c r="HVU50"/>
  <c r="HVT50"/>
  <c r="HVS50"/>
  <c r="HVR50"/>
  <c r="HVQ50"/>
  <c r="HVP50"/>
  <c r="HVO50"/>
  <c r="HVN50"/>
  <c r="HVM50"/>
  <c r="HVL50"/>
  <c r="HVK50"/>
  <c r="HVJ50"/>
  <c r="HVI50"/>
  <c r="HVH50"/>
  <c r="HVG50"/>
  <c r="HVF50"/>
  <c r="HVE50"/>
  <c r="HVD50"/>
  <c r="HVC50"/>
  <c r="HVB50"/>
  <c r="HVA50"/>
  <c r="HUZ50"/>
  <c r="HUY50"/>
  <c r="HUX50"/>
  <c r="HUW50"/>
  <c r="HUV50"/>
  <c r="HUU50"/>
  <c r="HUT50"/>
  <c r="HUS50"/>
  <c r="HUR50"/>
  <c r="HUQ50"/>
  <c r="HUP50"/>
  <c r="HUO50"/>
  <c r="HUN50"/>
  <c r="HUM50"/>
  <c r="HUL50"/>
  <c r="HUK50"/>
  <c r="HUJ50"/>
  <c r="HUI50"/>
  <c r="HUH50"/>
  <c r="HUG50"/>
  <c r="HUF50"/>
  <c r="HUE50"/>
  <c r="HUD50"/>
  <c r="HUC50"/>
  <c r="HUB50"/>
  <c r="HUA50"/>
  <c r="HTZ50"/>
  <c r="HTY50"/>
  <c r="HTX50"/>
  <c r="HTW50"/>
  <c r="HTV50"/>
  <c r="HTU50"/>
  <c r="HTT50"/>
  <c r="HTS50"/>
  <c r="HTR50"/>
  <c r="HTQ50"/>
  <c r="HTP50"/>
  <c r="HTO50"/>
  <c r="HTN50"/>
  <c r="HTM50"/>
  <c r="HTL50"/>
  <c r="HTK50"/>
  <c r="HTJ50"/>
  <c r="HTI50"/>
  <c r="HTH50"/>
  <c r="HTG50"/>
  <c r="HTF50"/>
  <c r="HTE50"/>
  <c r="HTD50"/>
  <c r="HTC50"/>
  <c r="HTB50"/>
  <c r="HTA50"/>
  <c r="HSZ50"/>
  <c r="HSY50"/>
  <c r="HSX50"/>
  <c r="HSW50"/>
  <c r="HSV50"/>
  <c r="HSU50"/>
  <c r="HST50"/>
  <c r="HSS50"/>
  <c r="HSR50"/>
  <c r="HSQ50"/>
  <c r="HSP50"/>
  <c r="HSO50"/>
  <c r="HSN50"/>
  <c r="HSM50"/>
  <c r="HSL50"/>
  <c r="HSK50"/>
  <c r="HSJ50"/>
  <c r="HSI50"/>
  <c r="HSH50"/>
  <c r="HSG50"/>
  <c r="HSF50"/>
  <c r="HSE50"/>
  <c r="HSD50"/>
  <c r="HSC50"/>
  <c r="HSB50"/>
  <c r="HSA50"/>
  <c r="HRZ50"/>
  <c r="HRY50"/>
  <c r="HRX50"/>
  <c r="HRW50"/>
  <c r="HRV50"/>
  <c r="HRU50"/>
  <c r="HRT50"/>
  <c r="HRS50"/>
  <c r="HRR50"/>
  <c r="HRQ50"/>
  <c r="HRP50"/>
  <c r="HRO50"/>
  <c r="HRN50"/>
  <c r="HRM50"/>
  <c r="HRL50"/>
  <c r="HRK50"/>
  <c r="HRJ50"/>
  <c r="HRI50"/>
  <c r="HRH50"/>
  <c r="HRG50"/>
  <c r="HRF50"/>
  <c r="HRE50"/>
  <c r="HRD50"/>
  <c r="HRC50"/>
  <c r="HRB50"/>
  <c r="HRA50"/>
  <c r="HQZ50"/>
  <c r="HQY50"/>
  <c r="HQX50"/>
  <c r="HQW50"/>
  <c r="HQV50"/>
  <c r="HQU50"/>
  <c r="HQT50"/>
  <c r="HQS50"/>
  <c r="HQR50"/>
  <c r="HQQ50"/>
  <c r="HQP50"/>
  <c r="HQO50"/>
  <c r="HQN50"/>
  <c r="HQM50"/>
  <c r="HQL50"/>
  <c r="HQK50"/>
  <c r="HQJ50"/>
  <c r="HQI50"/>
  <c r="HQH50"/>
  <c r="HQG50"/>
  <c r="HQF50"/>
  <c r="HQE50"/>
  <c r="HQD50"/>
  <c r="HQC50"/>
  <c r="HQB50"/>
  <c r="HQA50"/>
  <c r="HPZ50"/>
  <c r="HPY50"/>
  <c r="HPX50"/>
  <c r="HPW50"/>
  <c r="HPV50"/>
  <c r="HPU50"/>
  <c r="HPT50"/>
  <c r="HPS50"/>
  <c r="HPR50"/>
  <c r="HPQ50"/>
  <c r="HPP50"/>
  <c r="HPO50"/>
  <c r="HPN50"/>
  <c r="HPM50"/>
  <c r="HPL50"/>
  <c r="HPK50"/>
  <c r="HPJ50"/>
  <c r="HPI50"/>
  <c r="HPH50"/>
  <c r="HPG50"/>
  <c r="HPF50"/>
  <c r="HPE50"/>
  <c r="HPD50"/>
  <c r="HPC50"/>
  <c r="HPB50"/>
  <c r="HPA50"/>
  <c r="HOZ50"/>
  <c r="HOY50"/>
  <c r="HOX50"/>
  <c r="HOW50"/>
  <c r="HOV50"/>
  <c r="HOU50"/>
  <c r="HOT50"/>
  <c r="HOS50"/>
  <c r="HOR50"/>
  <c r="HOQ50"/>
  <c r="HOP50"/>
  <c r="HOO50"/>
  <c r="HON50"/>
  <c r="HOM50"/>
  <c r="HOL50"/>
  <c r="HOK50"/>
  <c r="HOJ50"/>
  <c r="HOI50"/>
  <c r="HOH50"/>
  <c r="HOG50"/>
  <c r="HOF50"/>
  <c r="HOE50"/>
  <c r="HOD50"/>
  <c r="HOC50"/>
  <c r="HOB50"/>
  <c r="HOA50"/>
  <c r="HNZ50"/>
  <c r="HNY50"/>
  <c r="HNX50"/>
  <c r="HNW50"/>
  <c r="HNV50"/>
  <c r="HNU50"/>
  <c r="HNT50"/>
  <c r="HNS50"/>
  <c r="HNR50"/>
  <c r="HNQ50"/>
  <c r="HNP50"/>
  <c r="HNO50"/>
  <c r="HNN50"/>
  <c r="HNM50"/>
  <c r="HNL50"/>
  <c r="HNK50"/>
  <c r="HNJ50"/>
  <c r="HNI50"/>
  <c r="HNH50"/>
  <c r="HNG50"/>
  <c r="HNF50"/>
  <c r="HNE50"/>
  <c r="HND50"/>
  <c r="HNC50"/>
  <c r="HNB50"/>
  <c r="HNA50"/>
  <c r="HMZ50"/>
  <c r="HMY50"/>
  <c r="HMX50"/>
  <c r="HMW50"/>
  <c r="HMV50"/>
  <c r="HMU50"/>
  <c r="HMT50"/>
  <c r="HMS50"/>
  <c r="HMR50"/>
  <c r="HMQ50"/>
  <c r="HMP50"/>
  <c r="HMO50"/>
  <c r="HMN50"/>
  <c r="HMM50"/>
  <c r="HML50"/>
  <c r="HMK50"/>
  <c r="HMJ50"/>
  <c r="HMI50"/>
  <c r="HMH50"/>
  <c r="HMG50"/>
  <c r="HMF50"/>
  <c r="HME50"/>
  <c r="HMD50"/>
  <c r="HMC50"/>
  <c r="HMB50"/>
  <c r="HMA50"/>
  <c r="HLZ50"/>
  <c r="HLY50"/>
  <c r="HLX50"/>
  <c r="HLW50"/>
  <c r="HLV50"/>
  <c r="HLU50"/>
  <c r="HLT50"/>
  <c r="HLS50"/>
  <c r="HLR50"/>
  <c r="HLQ50"/>
  <c r="HLP50"/>
  <c r="HLO50"/>
  <c r="HLN50"/>
  <c r="HLM50"/>
  <c r="HLL50"/>
  <c r="HLK50"/>
  <c r="HLJ50"/>
  <c r="HLI50"/>
  <c r="HLH50"/>
  <c r="HLG50"/>
  <c r="HLF50"/>
  <c r="HLE50"/>
  <c r="HLD50"/>
  <c r="HLC50"/>
  <c r="HLB50"/>
  <c r="HLA50"/>
  <c r="HKZ50"/>
  <c r="HKY50"/>
  <c r="HKX50"/>
  <c r="HKW50"/>
  <c r="HKV50"/>
  <c r="HKU50"/>
  <c r="HKT50"/>
  <c r="HKS50"/>
  <c r="HKR50"/>
  <c r="HKQ50"/>
  <c r="HKP50"/>
  <c r="HKO50"/>
  <c r="HKN50"/>
  <c r="HKM50"/>
  <c r="HKL50"/>
  <c r="HKK50"/>
  <c r="HKJ50"/>
  <c r="HKI50"/>
  <c r="HKH50"/>
  <c r="HKG50"/>
  <c r="HKF50"/>
  <c r="HKE50"/>
  <c r="HKD50"/>
  <c r="HKC50"/>
  <c r="HKB50"/>
  <c r="HKA50"/>
  <c r="HJZ50"/>
  <c r="HJY50"/>
  <c r="HJX50"/>
  <c r="HJW50"/>
  <c r="HJV50"/>
  <c r="HJU50"/>
  <c r="HJT50"/>
  <c r="HJS50"/>
  <c r="HJR50"/>
  <c r="HJQ50"/>
  <c r="HJP50"/>
  <c r="HJO50"/>
  <c r="HJN50"/>
  <c r="HJM50"/>
  <c r="HJL50"/>
  <c r="HJK50"/>
  <c r="HJJ50"/>
  <c r="HJI50"/>
  <c r="HJH50"/>
  <c r="HJG50"/>
  <c r="HJF50"/>
  <c r="HJE50"/>
  <c r="HJD50"/>
  <c r="HJC50"/>
  <c r="HJB50"/>
  <c r="HJA50"/>
  <c r="HIZ50"/>
  <c r="HIY50"/>
  <c r="HIX50"/>
  <c r="HIW50"/>
  <c r="HIV50"/>
  <c r="HIU50"/>
  <c r="HIT50"/>
  <c r="HIS50"/>
  <c r="HIR50"/>
  <c r="HIQ50"/>
  <c r="HIP50"/>
  <c r="HIO50"/>
  <c r="HIN50"/>
  <c r="HIM50"/>
  <c r="HIL50"/>
  <c r="HIK50"/>
  <c r="HIJ50"/>
  <c r="HII50"/>
  <c r="HIH50"/>
  <c r="HIG50"/>
  <c r="HIF50"/>
  <c r="HIE50"/>
  <c r="HID50"/>
  <c r="HIC50"/>
  <c r="HIB50"/>
  <c r="HIA50"/>
  <c r="HHZ50"/>
  <c r="HHY50"/>
  <c r="HHX50"/>
  <c r="HHW50"/>
  <c r="HHV50"/>
  <c r="HHU50"/>
  <c r="HHT50"/>
  <c r="HHS50"/>
  <c r="HHR50"/>
  <c r="HHQ50"/>
  <c r="HHP50"/>
  <c r="HHO50"/>
  <c r="HHN50"/>
  <c r="HHM50"/>
  <c r="HHL50"/>
  <c r="HHK50"/>
  <c r="HHJ50"/>
  <c r="HHI50"/>
  <c r="HHH50"/>
  <c r="HHG50"/>
  <c r="HHF50"/>
  <c r="HHE50"/>
  <c r="HHD50"/>
  <c r="HHC50"/>
  <c r="HHB50"/>
  <c r="HHA50"/>
  <c r="HGZ50"/>
  <c r="HGY50"/>
  <c r="HGX50"/>
  <c r="HGW50"/>
  <c r="HGV50"/>
  <c r="HGU50"/>
  <c r="HGT50"/>
  <c r="HGS50"/>
  <c r="HGR50"/>
  <c r="HGQ50"/>
  <c r="HGP50"/>
  <c r="HGO50"/>
  <c r="HGN50"/>
  <c r="HGM50"/>
  <c r="HGL50"/>
  <c r="HGK50"/>
  <c r="HGJ50"/>
  <c r="HGI50"/>
  <c r="HGH50"/>
  <c r="HGG50"/>
  <c r="HGF50"/>
  <c r="HGE50"/>
  <c r="HGD50"/>
  <c r="HGC50"/>
  <c r="HGB50"/>
  <c r="HGA50"/>
  <c r="HFZ50"/>
  <c r="HFY50"/>
  <c r="HFX50"/>
  <c r="HFW50"/>
  <c r="HFV50"/>
  <c r="HFU50"/>
  <c r="HFT50"/>
  <c r="HFS50"/>
  <c r="HFR50"/>
  <c r="HFQ50"/>
  <c r="HFP50"/>
  <c r="HFO50"/>
  <c r="HFN50"/>
  <c r="HFM50"/>
  <c r="HFL50"/>
  <c r="HFK50"/>
  <c r="HFJ50"/>
  <c r="HFI50"/>
  <c r="HFH50"/>
  <c r="HFG50"/>
  <c r="HFF50"/>
  <c r="HFE50"/>
  <c r="HFD50"/>
  <c r="HFC50"/>
  <c r="HFB50"/>
  <c r="HFA50"/>
  <c r="HEZ50"/>
  <c r="HEY50"/>
  <c r="HEX50"/>
  <c r="HEW50"/>
  <c r="HEV50"/>
  <c r="HEU50"/>
  <c r="HET50"/>
  <c r="HES50"/>
  <c r="HER50"/>
  <c r="HEQ50"/>
  <c r="HEP50"/>
  <c r="HEO50"/>
  <c r="HEN50"/>
  <c r="HEM50"/>
  <c r="HEL50"/>
  <c r="HEK50"/>
  <c r="HEJ50"/>
  <c r="HEI50"/>
  <c r="HEH50"/>
  <c r="HEG50"/>
  <c r="HEF50"/>
  <c r="HEE50"/>
  <c r="HED50"/>
  <c r="HEC50"/>
  <c r="HEB50"/>
  <c r="HEA50"/>
  <c r="HDZ50"/>
  <c r="HDY50"/>
  <c r="HDX50"/>
  <c r="HDW50"/>
  <c r="HDV50"/>
  <c r="HDU50"/>
  <c r="HDT50"/>
  <c r="HDS50"/>
  <c r="HDR50"/>
  <c r="HDQ50"/>
  <c r="HDP50"/>
  <c r="HDO50"/>
  <c r="HDN50"/>
  <c r="HDM50"/>
  <c r="HDL50"/>
  <c r="HDK50"/>
  <c r="HDJ50"/>
  <c r="HDI50"/>
  <c r="HDH50"/>
  <c r="HDG50"/>
  <c r="HDF50"/>
  <c r="HDE50"/>
  <c r="HDD50"/>
  <c r="HDC50"/>
  <c r="HDB50"/>
  <c r="HDA50"/>
  <c r="HCZ50"/>
  <c r="HCY50"/>
  <c r="HCX50"/>
  <c r="HCW50"/>
  <c r="HCV50"/>
  <c r="HCU50"/>
  <c r="HCT50"/>
  <c r="HCS50"/>
  <c r="HCR50"/>
  <c r="HCQ50"/>
  <c r="HCP50"/>
  <c r="HCO50"/>
  <c r="HCN50"/>
  <c r="HCM50"/>
  <c r="HCL50"/>
  <c r="HCK50"/>
  <c r="HCJ50"/>
  <c r="HCI50"/>
  <c r="HCH50"/>
  <c r="HCG50"/>
  <c r="HCF50"/>
  <c r="HCE50"/>
  <c r="HCD50"/>
  <c r="HCC50"/>
  <c r="HCB50"/>
  <c r="HCA50"/>
  <c r="HBZ50"/>
  <c r="HBY50"/>
  <c r="HBX50"/>
  <c r="HBW50"/>
  <c r="HBV50"/>
  <c r="HBU50"/>
  <c r="HBT50"/>
  <c r="HBS50"/>
  <c r="HBR50"/>
  <c r="HBQ50"/>
  <c r="HBP50"/>
  <c r="HBO50"/>
  <c r="HBN50"/>
  <c r="HBM50"/>
  <c r="HBL50"/>
  <c r="HBK50"/>
  <c r="HBJ50"/>
  <c r="HBI50"/>
  <c r="HBH50"/>
  <c r="HBG50"/>
  <c r="HBF50"/>
  <c r="HBE50"/>
  <c r="HBD50"/>
  <c r="HBC50"/>
  <c r="HBB50"/>
  <c r="HBA50"/>
  <c r="HAZ50"/>
  <c r="HAY50"/>
  <c r="HAX50"/>
  <c r="HAW50"/>
  <c r="HAV50"/>
  <c r="HAU50"/>
  <c r="HAT50"/>
  <c r="HAS50"/>
  <c r="HAR50"/>
  <c r="HAQ50"/>
  <c r="HAP50"/>
  <c r="HAO50"/>
  <c r="HAN50"/>
  <c r="HAM50"/>
  <c r="HAL50"/>
  <c r="HAK50"/>
  <c r="HAJ50"/>
  <c r="HAI50"/>
  <c r="HAH50"/>
  <c r="HAG50"/>
  <c r="HAF50"/>
  <c r="HAE50"/>
  <c r="HAD50"/>
  <c r="HAC50"/>
  <c r="HAB50"/>
  <c r="HAA50"/>
  <c r="GZZ50"/>
  <c r="GZY50"/>
  <c r="GZX50"/>
  <c r="GZW50"/>
  <c r="GZV50"/>
  <c r="GZU50"/>
  <c r="GZT50"/>
  <c r="GZS50"/>
  <c r="GZR50"/>
  <c r="GZQ50"/>
  <c r="GZP50"/>
  <c r="GZO50"/>
  <c r="GZN50"/>
  <c r="GZM50"/>
  <c r="GZL50"/>
  <c r="GZK50"/>
  <c r="GZJ50"/>
  <c r="GZI50"/>
  <c r="GZH50"/>
  <c r="GZG50"/>
  <c r="GZF50"/>
  <c r="GZE50"/>
  <c r="GZD50"/>
  <c r="GZC50"/>
  <c r="GZB50"/>
  <c r="GZA50"/>
  <c r="GYZ50"/>
  <c r="GYY50"/>
  <c r="GYX50"/>
  <c r="GYW50"/>
  <c r="GYV50"/>
  <c r="GYU50"/>
  <c r="GYT50"/>
  <c r="GYS50"/>
  <c r="GYR50"/>
  <c r="GYQ50"/>
  <c r="GYP50"/>
  <c r="GYO50"/>
  <c r="GYN50"/>
  <c r="GYM50"/>
  <c r="GYL50"/>
  <c r="GYK50"/>
  <c r="GYJ50"/>
  <c r="GYI50"/>
  <c r="GYH50"/>
  <c r="GYG50"/>
  <c r="GYF50"/>
  <c r="GYE50"/>
  <c r="GYD50"/>
  <c r="GYC50"/>
  <c r="GYB50"/>
  <c r="GYA50"/>
  <c r="GXZ50"/>
  <c r="GXY50"/>
  <c r="GXX50"/>
  <c r="GXW50"/>
  <c r="GXV50"/>
  <c r="GXU50"/>
  <c r="GXT50"/>
  <c r="GXS50"/>
  <c r="GXR50"/>
  <c r="GXQ50"/>
  <c r="GXP50"/>
  <c r="GXO50"/>
  <c r="GXN50"/>
  <c r="GXM50"/>
  <c r="GXL50"/>
  <c r="GXK50"/>
  <c r="GXJ50"/>
  <c r="GXI50"/>
  <c r="GXH50"/>
  <c r="GXG50"/>
  <c r="GXF50"/>
  <c r="GXE50"/>
  <c r="GXD50"/>
  <c r="GXC50"/>
  <c r="GXB50"/>
  <c r="GXA50"/>
  <c r="GWZ50"/>
  <c r="GWY50"/>
  <c r="GWX50"/>
  <c r="GWW50"/>
  <c r="GWV50"/>
  <c r="GWU50"/>
  <c r="GWT50"/>
  <c r="GWS50"/>
  <c r="GWR50"/>
  <c r="GWQ50"/>
  <c r="GWP50"/>
  <c r="GWO50"/>
  <c r="GWN50"/>
  <c r="GWM50"/>
  <c r="GWL50"/>
  <c r="GWK50"/>
  <c r="GWJ50"/>
  <c r="GWI50"/>
  <c r="GWH50"/>
  <c r="GWG50"/>
  <c r="GWF50"/>
  <c r="GWE50"/>
  <c r="GWD50"/>
  <c r="GWC50"/>
  <c r="GWB50"/>
  <c r="GWA50"/>
  <c r="GVZ50"/>
  <c r="GVY50"/>
  <c r="GVX50"/>
  <c r="GVW50"/>
  <c r="GVV50"/>
  <c r="GVU50"/>
  <c r="GVT50"/>
  <c r="GVS50"/>
  <c r="GVR50"/>
  <c r="GVQ50"/>
  <c r="GVP50"/>
  <c r="GVO50"/>
  <c r="GVN50"/>
  <c r="GVM50"/>
  <c r="GVL50"/>
  <c r="GVK50"/>
  <c r="GVJ50"/>
  <c r="GVI50"/>
  <c r="GVH50"/>
  <c r="GVG50"/>
  <c r="GVF50"/>
  <c r="GVE50"/>
  <c r="GVD50"/>
  <c r="GVC50"/>
  <c r="GVB50"/>
  <c r="GVA50"/>
  <c r="GUZ50"/>
  <c r="GUY50"/>
  <c r="GUX50"/>
  <c r="GUW50"/>
  <c r="GUV50"/>
  <c r="GUU50"/>
  <c r="GUT50"/>
  <c r="GUS50"/>
  <c r="GUR50"/>
  <c r="GUQ50"/>
  <c r="GUP50"/>
  <c r="GUO50"/>
  <c r="GUN50"/>
  <c r="GUM50"/>
  <c r="GUL50"/>
  <c r="GUK50"/>
  <c r="GUJ50"/>
  <c r="GUI50"/>
  <c r="GUH50"/>
  <c r="GUG50"/>
  <c r="GUF50"/>
  <c r="GUE50"/>
  <c r="GUD50"/>
  <c r="GUC50"/>
  <c r="GUB50"/>
  <c r="GUA50"/>
  <c r="GTZ50"/>
  <c r="GTY50"/>
  <c r="GTX50"/>
  <c r="GTW50"/>
  <c r="GTV50"/>
  <c r="GTU50"/>
  <c r="GTT50"/>
  <c r="GTS50"/>
  <c r="GTR50"/>
  <c r="GTQ50"/>
  <c r="GTP50"/>
  <c r="GTO50"/>
  <c r="GTN50"/>
  <c r="GTM50"/>
  <c r="GTL50"/>
  <c r="GTK50"/>
  <c r="GTJ50"/>
  <c r="GTI50"/>
  <c r="GTH50"/>
  <c r="GTG50"/>
  <c r="GTF50"/>
  <c r="GTE50"/>
  <c r="GTD50"/>
  <c r="GTC50"/>
  <c r="GTB50"/>
  <c r="GTA50"/>
  <c r="GSZ50"/>
  <c r="GSY50"/>
  <c r="GSX50"/>
  <c r="GSW50"/>
  <c r="GSV50"/>
  <c r="GSU50"/>
  <c r="GST50"/>
  <c r="GSS50"/>
  <c r="GSR50"/>
  <c r="GSQ50"/>
  <c r="GSP50"/>
  <c r="GSO50"/>
  <c r="GSN50"/>
  <c r="GSM50"/>
  <c r="GSL50"/>
  <c r="GSK50"/>
  <c r="GSJ50"/>
  <c r="GSI50"/>
  <c r="GSH50"/>
  <c r="GSG50"/>
  <c r="GSF50"/>
  <c r="GSE50"/>
  <c r="GSD50"/>
  <c r="GSC50"/>
  <c r="GSB50"/>
  <c r="GSA50"/>
  <c r="GRZ50"/>
  <c r="GRY50"/>
  <c r="GRX50"/>
  <c r="GRW50"/>
  <c r="GRV50"/>
  <c r="GRU50"/>
  <c r="GRT50"/>
  <c r="GRS50"/>
  <c r="GRR50"/>
  <c r="GRQ50"/>
  <c r="GRP50"/>
  <c r="GRO50"/>
  <c r="GRN50"/>
  <c r="GRM50"/>
  <c r="GRL50"/>
  <c r="GRK50"/>
  <c r="GRJ50"/>
  <c r="GRI50"/>
  <c r="GRH50"/>
  <c r="GRG50"/>
  <c r="GRF50"/>
  <c r="GRE50"/>
  <c r="GRD50"/>
  <c r="GRC50"/>
  <c r="GRB50"/>
  <c r="GRA50"/>
  <c r="GQZ50"/>
  <c r="GQY50"/>
  <c r="GQX50"/>
  <c r="GQW50"/>
  <c r="GQV50"/>
  <c r="GQU50"/>
  <c r="GQT50"/>
  <c r="GQS50"/>
  <c r="GQR50"/>
  <c r="GQQ50"/>
  <c r="GQP50"/>
  <c r="GQO50"/>
  <c r="GQN50"/>
  <c r="GQM50"/>
  <c r="GQL50"/>
  <c r="GQK50"/>
  <c r="GQJ50"/>
  <c r="GQI50"/>
  <c r="GQH50"/>
  <c r="GQG50"/>
  <c r="GQF50"/>
  <c r="GQE50"/>
  <c r="GQD50"/>
  <c r="GQC50"/>
  <c r="GQB50"/>
  <c r="GQA50"/>
  <c r="GPZ50"/>
  <c r="GPY50"/>
  <c r="GPX50"/>
  <c r="GPW50"/>
  <c r="GPV50"/>
  <c r="GPU50"/>
  <c r="GPT50"/>
  <c r="GPS50"/>
  <c r="GPR50"/>
  <c r="GPQ50"/>
  <c r="GPP50"/>
  <c r="GPO50"/>
  <c r="GPN50"/>
  <c r="GPM50"/>
  <c r="GPL50"/>
  <c r="GPK50"/>
  <c r="GPJ50"/>
  <c r="GPI50"/>
  <c r="GPH50"/>
  <c r="GPG50"/>
  <c r="GPF50"/>
  <c r="GPE50"/>
  <c r="GPD50"/>
  <c r="GPC50"/>
  <c r="GPB50"/>
  <c r="GPA50"/>
  <c r="GOZ50"/>
  <c r="GOY50"/>
  <c r="GOX50"/>
  <c r="GOW50"/>
  <c r="GOV50"/>
  <c r="GOU50"/>
  <c r="GOT50"/>
  <c r="GOS50"/>
  <c r="GOR50"/>
  <c r="GOQ50"/>
  <c r="GOP50"/>
  <c r="GOO50"/>
  <c r="GON50"/>
  <c r="GOM50"/>
  <c r="GOL50"/>
  <c r="GOK50"/>
  <c r="GOJ50"/>
  <c r="GOI50"/>
  <c r="GOH50"/>
  <c r="GOG50"/>
  <c r="GOF50"/>
  <c r="GOE50"/>
  <c r="GOD50"/>
  <c r="GOC50"/>
  <c r="GOB50"/>
  <c r="GOA50"/>
  <c r="GNZ50"/>
  <c r="GNY50"/>
  <c r="GNX50"/>
  <c r="GNW50"/>
  <c r="GNV50"/>
  <c r="GNU50"/>
  <c r="GNT50"/>
  <c r="GNS50"/>
  <c r="GNR50"/>
  <c r="GNQ50"/>
  <c r="GNP50"/>
  <c r="GNO50"/>
  <c r="GNN50"/>
  <c r="GNM50"/>
  <c r="GNL50"/>
  <c r="GNK50"/>
  <c r="GNJ50"/>
  <c r="GNI50"/>
  <c r="GNH50"/>
  <c r="GNG50"/>
  <c r="GNF50"/>
  <c r="GNE50"/>
  <c r="GND50"/>
  <c r="GNC50"/>
  <c r="GNB50"/>
  <c r="GNA50"/>
  <c r="GMZ50"/>
  <c r="GMY50"/>
  <c r="GMX50"/>
  <c r="GMW50"/>
  <c r="GMV50"/>
  <c r="GMU50"/>
  <c r="GMT50"/>
  <c r="GMS50"/>
  <c r="GMR50"/>
  <c r="GMQ50"/>
  <c r="GMP50"/>
  <c r="GMO50"/>
  <c r="GMN50"/>
  <c r="GMM50"/>
  <c r="GML50"/>
  <c r="GMK50"/>
  <c r="GMJ50"/>
  <c r="GMI50"/>
  <c r="GMH50"/>
  <c r="GMG50"/>
  <c r="GMF50"/>
  <c r="GME50"/>
  <c r="GMD50"/>
  <c r="GMC50"/>
  <c r="GMB50"/>
  <c r="GMA50"/>
  <c r="GLZ50"/>
  <c r="GLY50"/>
  <c r="GLX50"/>
  <c r="GLW50"/>
  <c r="GLV50"/>
  <c r="GLU50"/>
  <c r="GLT50"/>
  <c r="GLS50"/>
  <c r="GLR50"/>
  <c r="GLQ50"/>
  <c r="GLP50"/>
  <c r="GLO50"/>
  <c r="GLN50"/>
  <c r="GLM50"/>
  <c r="GLL50"/>
  <c r="GLK50"/>
  <c r="GLJ50"/>
  <c r="GLI50"/>
  <c r="GLH50"/>
  <c r="GLG50"/>
  <c r="GLF50"/>
  <c r="GLE50"/>
  <c r="GLD50"/>
  <c r="GLC50"/>
  <c r="GLB50"/>
  <c r="GLA50"/>
  <c r="GKZ50"/>
  <c r="GKY50"/>
  <c r="GKX50"/>
  <c r="GKW50"/>
  <c r="GKV50"/>
  <c r="GKU50"/>
  <c r="GKT50"/>
  <c r="GKS50"/>
  <c r="GKR50"/>
  <c r="GKQ50"/>
  <c r="GKP50"/>
  <c r="GKO50"/>
  <c r="GKN50"/>
  <c r="GKM50"/>
  <c r="GKL50"/>
  <c r="GKK50"/>
  <c r="GKJ50"/>
  <c r="GKI50"/>
  <c r="GKH50"/>
  <c r="GKG50"/>
  <c r="GKF50"/>
  <c r="GKE50"/>
  <c r="GKD50"/>
  <c r="GKC50"/>
  <c r="GKB50"/>
  <c r="GKA50"/>
  <c r="GJZ50"/>
  <c r="GJY50"/>
  <c r="GJX50"/>
  <c r="GJW50"/>
  <c r="GJV50"/>
  <c r="GJU50"/>
  <c r="GJT50"/>
  <c r="GJS50"/>
  <c r="GJR50"/>
  <c r="GJQ50"/>
  <c r="GJP50"/>
  <c r="GJO50"/>
  <c r="GJN50"/>
  <c r="GJM50"/>
  <c r="GJL50"/>
  <c r="GJK50"/>
  <c r="GJJ50"/>
  <c r="GJI50"/>
  <c r="GJH50"/>
  <c r="GJG50"/>
  <c r="GJF50"/>
  <c r="GJE50"/>
  <c r="GJD50"/>
  <c r="GJC50"/>
  <c r="GJB50"/>
  <c r="GJA50"/>
  <c r="GIZ50"/>
  <c r="GIY50"/>
  <c r="GIX50"/>
  <c r="GIW50"/>
  <c r="GIV50"/>
  <c r="GIU50"/>
  <c r="GIT50"/>
  <c r="GIS50"/>
  <c r="GIR50"/>
  <c r="GIQ50"/>
  <c r="GIP50"/>
  <c r="GIO50"/>
  <c r="GIN50"/>
  <c r="GIM50"/>
  <c r="GIL50"/>
  <c r="GIK50"/>
  <c r="GIJ50"/>
  <c r="GII50"/>
  <c r="GIH50"/>
  <c r="GIG50"/>
  <c r="GIF50"/>
  <c r="GIE50"/>
  <c r="GID50"/>
  <c r="GIC50"/>
  <c r="GIB50"/>
  <c r="GIA50"/>
  <c r="GHZ50"/>
  <c r="GHY50"/>
  <c r="GHX50"/>
  <c r="GHW50"/>
  <c r="GHV50"/>
  <c r="GHU50"/>
  <c r="GHT50"/>
  <c r="GHS50"/>
  <c r="GHR50"/>
  <c r="GHQ50"/>
  <c r="GHP50"/>
  <c r="GHO50"/>
  <c r="GHN50"/>
  <c r="GHM50"/>
  <c r="GHL50"/>
  <c r="GHK50"/>
  <c r="GHJ50"/>
  <c r="GHI50"/>
  <c r="GHH50"/>
  <c r="GHG50"/>
  <c r="GHF50"/>
  <c r="GHE50"/>
  <c r="GHD50"/>
  <c r="GHC50"/>
  <c r="GHB50"/>
  <c r="GHA50"/>
  <c r="GGZ50"/>
  <c r="GGY50"/>
  <c r="GGX50"/>
  <c r="GGW50"/>
  <c r="GGV50"/>
  <c r="GGU50"/>
  <c r="GGT50"/>
  <c r="GGS50"/>
  <c r="GGR50"/>
  <c r="GGQ50"/>
  <c r="GGP50"/>
  <c r="GGO50"/>
  <c r="GGN50"/>
  <c r="GGM50"/>
  <c r="GGL50"/>
  <c r="GGK50"/>
  <c r="GGJ50"/>
  <c r="GGI50"/>
  <c r="GGH50"/>
  <c r="GGG50"/>
  <c r="GGF50"/>
  <c r="GGE50"/>
  <c r="GGD50"/>
  <c r="GGC50"/>
  <c r="GGB50"/>
  <c r="GGA50"/>
  <c r="GFZ50"/>
  <c r="GFY50"/>
  <c r="GFX50"/>
  <c r="GFW50"/>
  <c r="GFV50"/>
  <c r="GFU50"/>
  <c r="GFT50"/>
  <c r="GFS50"/>
  <c r="GFR50"/>
  <c r="GFQ50"/>
  <c r="GFP50"/>
  <c r="GFO50"/>
  <c r="GFN50"/>
  <c r="GFM50"/>
  <c r="GFL50"/>
  <c r="GFK50"/>
  <c r="GFJ50"/>
  <c r="GFI50"/>
  <c r="GFH50"/>
  <c r="GFG50"/>
  <c r="GFF50"/>
  <c r="GFE50"/>
  <c r="GFD50"/>
  <c r="GFC50"/>
  <c r="GFB50"/>
  <c r="GFA50"/>
  <c r="GEZ50"/>
  <c r="GEY50"/>
  <c r="GEX50"/>
  <c r="GEW50"/>
  <c r="GEV50"/>
  <c r="GEU50"/>
  <c r="GET50"/>
  <c r="GES50"/>
  <c r="GER50"/>
  <c r="GEQ50"/>
  <c r="GEP50"/>
  <c r="GEO50"/>
  <c r="GEN50"/>
  <c r="GEM50"/>
  <c r="GEL50"/>
  <c r="GEK50"/>
  <c r="GEJ50"/>
  <c r="GEI50"/>
  <c r="GEH50"/>
  <c r="GEG50"/>
  <c r="GEF50"/>
  <c r="GEE50"/>
  <c r="GED50"/>
  <c r="GEC50"/>
  <c r="GEB50"/>
  <c r="GEA50"/>
  <c r="GDZ50"/>
  <c r="GDY50"/>
  <c r="GDX50"/>
  <c r="GDW50"/>
  <c r="GDV50"/>
  <c r="GDU50"/>
  <c r="GDT50"/>
  <c r="GDS50"/>
  <c r="GDR50"/>
  <c r="GDQ50"/>
  <c r="GDP50"/>
  <c r="GDO50"/>
  <c r="GDN50"/>
  <c r="GDM50"/>
  <c r="GDL50"/>
  <c r="GDK50"/>
  <c r="GDJ50"/>
  <c r="GDI50"/>
  <c r="GDH50"/>
  <c r="GDG50"/>
  <c r="GDF50"/>
  <c r="GDE50"/>
  <c r="GDD50"/>
  <c r="GDC50"/>
  <c r="GDB50"/>
  <c r="GDA50"/>
  <c r="GCZ50"/>
  <c r="GCY50"/>
  <c r="GCX50"/>
  <c r="GCW50"/>
  <c r="GCV50"/>
  <c r="GCU50"/>
  <c r="GCT50"/>
  <c r="GCS50"/>
  <c r="GCR50"/>
  <c r="GCQ50"/>
  <c r="GCP50"/>
  <c r="GCO50"/>
  <c r="GCN50"/>
  <c r="GCM50"/>
  <c r="GCL50"/>
  <c r="GCK50"/>
  <c r="GCJ50"/>
  <c r="GCI50"/>
  <c r="GCH50"/>
  <c r="GCG50"/>
  <c r="GCF50"/>
  <c r="GCE50"/>
  <c r="GCD50"/>
  <c r="GCC50"/>
  <c r="GCB50"/>
  <c r="GCA50"/>
  <c r="GBZ50"/>
  <c r="GBY50"/>
  <c r="GBX50"/>
  <c r="GBW50"/>
  <c r="GBV50"/>
  <c r="GBU50"/>
  <c r="GBT50"/>
  <c r="GBS50"/>
  <c r="GBR50"/>
  <c r="GBQ50"/>
  <c r="GBP50"/>
  <c r="GBO50"/>
  <c r="GBN50"/>
  <c r="GBM50"/>
  <c r="GBL50"/>
  <c r="GBK50"/>
  <c r="GBJ50"/>
  <c r="GBI50"/>
  <c r="GBH50"/>
  <c r="GBG50"/>
  <c r="GBF50"/>
  <c r="GBE50"/>
  <c r="GBD50"/>
  <c r="GBC50"/>
  <c r="GBB50"/>
  <c r="GBA50"/>
  <c r="GAZ50"/>
  <c r="GAY50"/>
  <c r="GAX50"/>
  <c r="GAW50"/>
  <c r="GAV50"/>
  <c r="GAU50"/>
  <c r="GAT50"/>
  <c r="GAS50"/>
  <c r="GAR50"/>
  <c r="GAQ50"/>
  <c r="GAP50"/>
  <c r="GAO50"/>
  <c r="GAN50"/>
  <c r="GAM50"/>
  <c r="GAL50"/>
  <c r="GAK50"/>
  <c r="GAJ50"/>
  <c r="GAI50"/>
  <c r="GAH50"/>
  <c r="GAG50"/>
  <c r="GAF50"/>
  <c r="GAE50"/>
  <c r="GAD50"/>
  <c r="GAC50"/>
  <c r="GAB50"/>
  <c r="GAA50"/>
  <c r="FZZ50"/>
  <c r="FZY50"/>
  <c r="FZX50"/>
  <c r="FZW50"/>
  <c r="FZV50"/>
  <c r="FZU50"/>
  <c r="FZT50"/>
  <c r="FZS50"/>
  <c r="FZR50"/>
  <c r="FZQ50"/>
  <c r="FZP50"/>
  <c r="FZO50"/>
  <c r="FZN50"/>
  <c r="FZM50"/>
  <c r="FZL50"/>
  <c r="FZK50"/>
  <c r="FZJ50"/>
  <c r="FZI50"/>
  <c r="FZH50"/>
  <c r="FZG50"/>
  <c r="FZF50"/>
  <c r="FZE50"/>
  <c r="FZD50"/>
  <c r="FZC50"/>
  <c r="FZB50"/>
  <c r="FZA50"/>
  <c r="FYZ50"/>
  <c r="FYY50"/>
  <c r="FYX50"/>
  <c r="FYW50"/>
  <c r="FYV50"/>
  <c r="FYU50"/>
  <c r="FYT50"/>
  <c r="FYS50"/>
  <c r="FYR50"/>
  <c r="FYQ50"/>
  <c r="FYP50"/>
  <c r="FYO50"/>
  <c r="FYN50"/>
  <c r="FYM50"/>
  <c r="FYL50"/>
  <c r="FYK50"/>
  <c r="FYJ50"/>
  <c r="FYI50"/>
  <c r="FYH50"/>
  <c r="FYG50"/>
  <c r="FYF50"/>
  <c r="FYE50"/>
  <c r="FYD50"/>
  <c r="FYC50"/>
  <c r="FYB50"/>
  <c r="FYA50"/>
  <c r="FXZ50"/>
  <c r="FXY50"/>
  <c r="FXX50"/>
  <c r="FXW50"/>
  <c r="FXV50"/>
  <c r="FXU50"/>
  <c r="FXT50"/>
  <c r="FXS50"/>
  <c r="FXR50"/>
  <c r="FXQ50"/>
  <c r="FXP50"/>
  <c r="FXO50"/>
  <c r="FXN50"/>
  <c r="FXM50"/>
  <c r="FXL50"/>
  <c r="FXK50"/>
  <c r="FXJ50"/>
  <c r="FXI50"/>
  <c r="FXH50"/>
  <c r="FXG50"/>
  <c r="FXF50"/>
  <c r="FXE50"/>
  <c r="FXD50"/>
  <c r="FXC50"/>
  <c r="FXB50"/>
  <c r="FXA50"/>
  <c r="FWZ50"/>
  <c r="FWY50"/>
  <c r="FWX50"/>
  <c r="FWW50"/>
  <c r="FWV50"/>
  <c r="FWU50"/>
  <c r="FWT50"/>
  <c r="FWS50"/>
  <c r="FWR50"/>
  <c r="FWQ50"/>
  <c r="FWP50"/>
  <c r="FWO50"/>
  <c r="FWN50"/>
  <c r="FWM50"/>
  <c r="FWL50"/>
  <c r="FWK50"/>
  <c r="FWJ50"/>
  <c r="FWI50"/>
  <c r="FWH50"/>
  <c r="FWG50"/>
  <c r="FWF50"/>
  <c r="FWE50"/>
  <c r="FWD50"/>
  <c r="FWC50"/>
  <c r="FWB50"/>
  <c r="FWA50"/>
  <c r="FVZ50"/>
  <c r="FVY50"/>
  <c r="FVX50"/>
  <c r="FVW50"/>
  <c r="FVV50"/>
  <c r="FVU50"/>
  <c r="FVT50"/>
  <c r="FVS50"/>
  <c r="FVR50"/>
  <c r="FVQ50"/>
  <c r="FVP50"/>
  <c r="FVO50"/>
  <c r="FVN50"/>
  <c r="FVM50"/>
  <c r="FVL50"/>
  <c r="FVK50"/>
  <c r="FVJ50"/>
  <c r="FVI50"/>
  <c r="FVH50"/>
  <c r="FVG50"/>
  <c r="FVF50"/>
  <c r="FVE50"/>
  <c r="FVD50"/>
  <c r="FVC50"/>
  <c r="FVB50"/>
  <c r="FVA50"/>
  <c r="FUZ50"/>
  <c r="FUY50"/>
  <c r="FUX50"/>
  <c r="FUW50"/>
  <c r="FUV50"/>
  <c r="FUU50"/>
  <c r="FUT50"/>
  <c r="FUS50"/>
  <c r="FUR50"/>
  <c r="FUQ50"/>
  <c r="FUP50"/>
  <c r="FUO50"/>
  <c r="FUN50"/>
  <c r="FUM50"/>
  <c r="FUL50"/>
  <c r="FUK50"/>
  <c r="FUJ50"/>
  <c r="FUI50"/>
  <c r="FUH50"/>
  <c r="FUG50"/>
  <c r="FUF50"/>
  <c r="FUE50"/>
  <c r="FUD50"/>
  <c r="FUC50"/>
  <c r="FUB50"/>
  <c r="FUA50"/>
  <c r="FTZ50"/>
  <c r="FTY50"/>
  <c r="FTX50"/>
  <c r="FTW50"/>
  <c r="FTV50"/>
  <c r="FTU50"/>
  <c r="FTT50"/>
  <c r="FTS50"/>
  <c r="FTR50"/>
  <c r="FTQ50"/>
  <c r="FTP50"/>
  <c r="FTO50"/>
  <c r="FTN50"/>
  <c r="FTM50"/>
  <c r="FTL50"/>
  <c r="FTK50"/>
  <c r="FTJ50"/>
  <c r="FTI50"/>
  <c r="FTH50"/>
  <c r="FTG50"/>
  <c r="FTF50"/>
  <c r="FTE50"/>
  <c r="FTD50"/>
  <c r="FTC50"/>
  <c r="FTB50"/>
  <c r="FTA50"/>
  <c r="FSZ50"/>
  <c r="FSY50"/>
  <c r="FSX50"/>
  <c r="FSW50"/>
  <c r="FSV50"/>
  <c r="FSU50"/>
  <c r="FST50"/>
  <c r="FSS50"/>
  <c r="FSR50"/>
  <c r="FSQ50"/>
  <c r="FSP50"/>
  <c r="FSO50"/>
  <c r="FSN50"/>
  <c r="FSM50"/>
  <c r="FSL50"/>
  <c r="FSK50"/>
  <c r="FSJ50"/>
  <c r="FSI50"/>
  <c r="FSH50"/>
  <c r="FSG50"/>
  <c r="FSF50"/>
  <c r="FSE50"/>
  <c r="FSD50"/>
  <c r="FSC50"/>
  <c r="FSB50"/>
  <c r="FSA50"/>
  <c r="FRZ50"/>
  <c r="FRY50"/>
  <c r="FRX50"/>
  <c r="FRW50"/>
  <c r="FRV50"/>
  <c r="FRU50"/>
  <c r="FRT50"/>
  <c r="FRS50"/>
  <c r="FRR50"/>
  <c r="FRQ50"/>
  <c r="FRP50"/>
  <c r="FRO50"/>
  <c r="FRN50"/>
  <c r="FRM50"/>
  <c r="FRL50"/>
  <c r="FRK50"/>
  <c r="FRJ50"/>
  <c r="FRI50"/>
  <c r="FRH50"/>
  <c r="FRG50"/>
  <c r="FRF50"/>
  <c r="FRE50"/>
  <c r="FRD50"/>
  <c r="FRC50"/>
  <c r="FRB50"/>
  <c r="FRA50"/>
  <c r="FQZ50"/>
  <c r="FQY50"/>
  <c r="FQX50"/>
  <c r="FQW50"/>
  <c r="FQV50"/>
  <c r="FQU50"/>
  <c r="FQT50"/>
  <c r="FQS50"/>
  <c r="FQR50"/>
  <c r="FQQ50"/>
  <c r="FQP50"/>
  <c r="FQO50"/>
  <c r="FQN50"/>
  <c r="FQM50"/>
  <c r="FQL50"/>
  <c r="FQK50"/>
  <c r="FQJ50"/>
  <c r="FQI50"/>
  <c r="FQH50"/>
  <c r="FQG50"/>
  <c r="FQF50"/>
  <c r="FQE50"/>
  <c r="FQD50"/>
  <c r="FQC50"/>
  <c r="FQB50"/>
  <c r="FQA50"/>
  <c r="FPZ50"/>
  <c r="FPY50"/>
  <c r="FPX50"/>
  <c r="FPW50"/>
  <c r="FPV50"/>
  <c r="FPU50"/>
  <c r="FPT50"/>
  <c r="FPS50"/>
  <c r="FPR50"/>
  <c r="FPQ50"/>
  <c r="FPP50"/>
  <c r="FPO50"/>
  <c r="FPN50"/>
  <c r="FPM50"/>
  <c r="FPL50"/>
  <c r="FPK50"/>
  <c r="FPJ50"/>
  <c r="FPI50"/>
  <c r="FPH50"/>
  <c r="FPG50"/>
  <c r="FPF50"/>
  <c r="FPE50"/>
  <c r="FPD50"/>
  <c r="FPC50"/>
  <c r="FPB50"/>
  <c r="FPA50"/>
  <c r="FOZ50"/>
  <c r="FOY50"/>
  <c r="FOX50"/>
  <c r="FOW50"/>
  <c r="FOV50"/>
  <c r="FOU50"/>
  <c r="FOT50"/>
  <c r="FOS50"/>
  <c r="FOR50"/>
  <c r="FOQ50"/>
  <c r="FOP50"/>
  <c r="FOO50"/>
  <c r="FON50"/>
  <c r="FOM50"/>
  <c r="FOL50"/>
  <c r="FOK50"/>
  <c r="FOJ50"/>
  <c r="FOI50"/>
  <c r="FOH50"/>
  <c r="FOG50"/>
  <c r="FOF50"/>
  <c r="FOE50"/>
  <c r="FOD50"/>
  <c r="FOC50"/>
  <c r="FOB50"/>
  <c r="FOA50"/>
  <c r="FNZ50"/>
  <c r="FNY50"/>
  <c r="FNX50"/>
  <c r="FNW50"/>
  <c r="FNV50"/>
  <c r="FNU50"/>
  <c r="FNT50"/>
  <c r="FNS50"/>
  <c r="FNR50"/>
  <c r="FNQ50"/>
  <c r="FNP50"/>
  <c r="FNO50"/>
  <c r="FNN50"/>
  <c r="FNM50"/>
  <c r="FNL50"/>
  <c r="FNK50"/>
  <c r="FNJ50"/>
  <c r="FNI50"/>
  <c r="FNH50"/>
  <c r="FNG50"/>
  <c r="FNF50"/>
  <c r="FNE50"/>
  <c r="FND50"/>
  <c r="FNC50"/>
  <c r="FNB50"/>
  <c r="FNA50"/>
  <c r="FMZ50"/>
  <c r="FMY50"/>
  <c r="FMX50"/>
  <c r="FMW50"/>
  <c r="FMV50"/>
  <c r="FMU50"/>
  <c r="FMT50"/>
  <c r="FMS50"/>
  <c r="FMR50"/>
  <c r="FMQ50"/>
  <c r="FMP50"/>
  <c r="FMO50"/>
  <c r="FMN50"/>
  <c r="FMM50"/>
  <c r="FML50"/>
  <c r="FMK50"/>
  <c r="FMJ50"/>
  <c r="FMI50"/>
  <c r="FMH50"/>
  <c r="FMG50"/>
  <c r="FMF50"/>
  <c r="FME50"/>
  <c r="FMD50"/>
  <c r="FMC50"/>
  <c r="FMB50"/>
  <c r="FMA50"/>
  <c r="FLZ50"/>
  <c r="FLY50"/>
  <c r="FLX50"/>
  <c r="FLW50"/>
  <c r="FLV50"/>
  <c r="FLU50"/>
  <c r="FLT50"/>
  <c r="FLS50"/>
  <c r="FLR50"/>
  <c r="FLQ50"/>
  <c r="FLP50"/>
  <c r="FLO50"/>
  <c r="FLN50"/>
  <c r="FLM50"/>
  <c r="FLL50"/>
  <c r="FLK50"/>
  <c r="FLJ50"/>
  <c r="FLI50"/>
  <c r="FLH50"/>
  <c r="FLG50"/>
  <c r="FLF50"/>
  <c r="FLE50"/>
  <c r="FLD50"/>
  <c r="FLC50"/>
  <c r="FLB50"/>
  <c r="FLA50"/>
  <c r="FKZ50"/>
  <c r="FKY50"/>
  <c r="FKX50"/>
  <c r="FKW50"/>
  <c r="FKV50"/>
  <c r="FKU50"/>
  <c r="FKT50"/>
  <c r="FKS50"/>
  <c r="FKR50"/>
  <c r="FKQ50"/>
  <c r="FKP50"/>
  <c r="FKO50"/>
  <c r="FKN50"/>
  <c r="FKM50"/>
  <c r="FKL50"/>
  <c r="FKK50"/>
  <c r="FKJ50"/>
  <c r="FKI50"/>
  <c r="FKH50"/>
  <c r="FKG50"/>
  <c r="FKF50"/>
  <c r="FKE50"/>
  <c r="FKD50"/>
  <c r="FKC50"/>
  <c r="FKB50"/>
  <c r="FKA50"/>
  <c r="FJZ50"/>
  <c r="FJY50"/>
  <c r="FJX50"/>
  <c r="FJW50"/>
  <c r="FJV50"/>
  <c r="FJU50"/>
  <c r="FJT50"/>
  <c r="FJS50"/>
  <c r="FJR50"/>
  <c r="FJQ50"/>
  <c r="FJP50"/>
  <c r="FJO50"/>
  <c r="FJN50"/>
  <c r="FJM50"/>
  <c r="FJL50"/>
  <c r="FJK50"/>
  <c r="FJJ50"/>
  <c r="FJI50"/>
  <c r="FJH50"/>
  <c r="FJG50"/>
  <c r="FJF50"/>
  <c r="FJE50"/>
  <c r="FJD50"/>
  <c r="FJC50"/>
  <c r="FJB50"/>
  <c r="FJA50"/>
  <c r="FIZ50"/>
  <c r="FIY50"/>
  <c r="FIX50"/>
  <c r="FIW50"/>
  <c r="FIV50"/>
  <c r="FIU50"/>
  <c r="FIT50"/>
  <c r="FIS50"/>
  <c r="FIR50"/>
  <c r="FIQ50"/>
  <c r="FIP50"/>
  <c r="FIO50"/>
  <c r="FIN50"/>
  <c r="FIM50"/>
  <c r="FIL50"/>
  <c r="FIK50"/>
  <c r="FIJ50"/>
  <c r="FII50"/>
  <c r="FIH50"/>
  <c r="FIG50"/>
  <c r="FIF50"/>
  <c r="FIE50"/>
  <c r="FID50"/>
  <c r="FIC50"/>
  <c r="FIB50"/>
  <c r="FIA50"/>
  <c r="FHZ50"/>
  <c r="FHY50"/>
  <c r="FHX50"/>
  <c r="FHW50"/>
  <c r="FHV50"/>
  <c r="FHU50"/>
  <c r="FHT50"/>
  <c r="FHS50"/>
  <c r="FHR50"/>
  <c r="FHQ50"/>
  <c r="FHP50"/>
  <c r="FHO50"/>
  <c r="FHN50"/>
  <c r="FHM50"/>
  <c r="FHL50"/>
  <c r="FHK50"/>
  <c r="FHJ50"/>
  <c r="FHI50"/>
  <c r="FHH50"/>
  <c r="FHG50"/>
  <c r="FHF50"/>
  <c r="FHE50"/>
  <c r="FHD50"/>
  <c r="FHC50"/>
  <c r="FHB50"/>
  <c r="FHA50"/>
  <c r="FGZ50"/>
  <c r="FGY50"/>
  <c r="FGX50"/>
  <c r="FGW50"/>
  <c r="FGV50"/>
  <c r="FGU50"/>
  <c r="FGT50"/>
  <c r="FGS50"/>
  <c r="FGR50"/>
  <c r="FGQ50"/>
  <c r="FGP50"/>
  <c r="FGO50"/>
  <c r="FGN50"/>
  <c r="FGM50"/>
  <c r="FGL50"/>
  <c r="FGK50"/>
  <c r="FGJ50"/>
  <c r="FGI50"/>
  <c r="FGH50"/>
  <c r="FGG50"/>
  <c r="FGF50"/>
  <c r="FGE50"/>
  <c r="FGD50"/>
  <c r="FGC50"/>
  <c r="FGB50"/>
  <c r="FGA50"/>
  <c r="FFZ50"/>
  <c r="FFY50"/>
  <c r="FFX50"/>
  <c r="FFW50"/>
  <c r="FFV50"/>
  <c r="FFU50"/>
  <c r="FFT50"/>
  <c r="FFS50"/>
  <c r="FFR50"/>
  <c r="FFQ50"/>
  <c r="FFP50"/>
  <c r="FFO50"/>
  <c r="FFN50"/>
  <c r="FFM50"/>
  <c r="FFL50"/>
  <c r="FFK50"/>
  <c r="FFJ50"/>
  <c r="FFI50"/>
  <c r="FFH50"/>
  <c r="FFG50"/>
  <c r="FFF50"/>
  <c r="FFE50"/>
  <c r="FFD50"/>
  <c r="FFC50"/>
  <c r="FFB50"/>
  <c r="FFA50"/>
  <c r="FEZ50"/>
  <c r="FEY50"/>
  <c r="FEX50"/>
  <c r="FEW50"/>
  <c r="FEV50"/>
  <c r="FEU50"/>
  <c r="FET50"/>
  <c r="FES50"/>
  <c r="FER50"/>
  <c r="FEQ50"/>
  <c r="FEP50"/>
  <c r="FEO50"/>
  <c r="FEN50"/>
  <c r="FEM50"/>
  <c r="FEL50"/>
  <c r="FEK50"/>
  <c r="FEJ50"/>
  <c r="FEI50"/>
  <c r="FEH50"/>
  <c r="FEG50"/>
  <c r="FEF50"/>
  <c r="FEE50"/>
  <c r="FED50"/>
  <c r="FEC50"/>
  <c r="FEB50"/>
  <c r="FEA50"/>
  <c r="FDZ50"/>
  <c r="FDY50"/>
  <c r="FDX50"/>
  <c r="FDW50"/>
  <c r="FDV50"/>
  <c r="FDU50"/>
  <c r="FDT50"/>
  <c r="FDS50"/>
  <c r="FDR50"/>
  <c r="FDQ50"/>
  <c r="FDP50"/>
  <c r="FDO50"/>
  <c r="FDN50"/>
  <c r="FDM50"/>
  <c r="FDL50"/>
  <c r="FDK50"/>
  <c r="FDJ50"/>
  <c r="FDI50"/>
  <c r="FDH50"/>
  <c r="FDG50"/>
  <c r="FDF50"/>
  <c r="FDE50"/>
  <c r="FDD50"/>
  <c r="FDC50"/>
  <c r="FDB50"/>
  <c r="FDA50"/>
  <c r="FCZ50"/>
  <c r="FCY50"/>
  <c r="FCX50"/>
  <c r="FCW50"/>
  <c r="FCV50"/>
  <c r="FCU50"/>
  <c r="FCT50"/>
  <c r="FCS50"/>
  <c r="FCR50"/>
  <c r="FCQ50"/>
  <c r="FCP50"/>
  <c r="FCO50"/>
  <c r="FCN50"/>
  <c r="FCM50"/>
  <c r="FCL50"/>
  <c r="FCK50"/>
  <c r="FCJ50"/>
  <c r="FCI50"/>
  <c r="FCH50"/>
  <c r="FCG50"/>
  <c r="FCF50"/>
  <c r="FCE50"/>
  <c r="FCD50"/>
  <c r="FCC50"/>
  <c r="FCB50"/>
  <c r="FCA50"/>
  <c r="FBZ50"/>
  <c r="FBY50"/>
  <c r="FBX50"/>
  <c r="FBW50"/>
  <c r="FBV50"/>
  <c r="FBU50"/>
  <c r="FBT50"/>
  <c r="FBS50"/>
  <c r="FBR50"/>
  <c r="FBQ50"/>
  <c r="FBP50"/>
  <c r="FBO50"/>
  <c r="FBN50"/>
  <c r="FBM50"/>
  <c r="FBL50"/>
  <c r="FBK50"/>
  <c r="FBJ50"/>
  <c r="FBI50"/>
  <c r="FBH50"/>
  <c r="FBG50"/>
  <c r="FBF50"/>
  <c r="FBE50"/>
  <c r="FBD50"/>
  <c r="FBC50"/>
  <c r="FBB50"/>
  <c r="FBA50"/>
  <c r="FAZ50"/>
  <c r="FAY50"/>
  <c r="FAX50"/>
  <c r="FAW50"/>
  <c r="FAV50"/>
  <c r="FAU50"/>
  <c r="FAT50"/>
  <c r="FAS50"/>
  <c r="FAR50"/>
  <c r="FAQ50"/>
  <c r="FAP50"/>
  <c r="FAO50"/>
  <c r="FAN50"/>
  <c r="FAM50"/>
  <c r="FAL50"/>
  <c r="FAK50"/>
  <c r="FAJ50"/>
  <c r="FAI50"/>
  <c r="FAH50"/>
  <c r="FAG50"/>
  <c r="FAF50"/>
  <c r="FAE50"/>
  <c r="FAD50"/>
  <c r="FAC50"/>
  <c r="FAB50"/>
  <c r="FAA50"/>
  <c r="EZZ50"/>
  <c r="EZY50"/>
  <c r="EZX50"/>
  <c r="EZW50"/>
  <c r="EZV50"/>
  <c r="EZU50"/>
  <c r="EZT50"/>
  <c r="EZS50"/>
  <c r="EZR50"/>
  <c r="EZQ50"/>
  <c r="EZP50"/>
  <c r="EZO50"/>
  <c r="EZN50"/>
  <c r="EZM50"/>
  <c r="EZL50"/>
  <c r="EZK50"/>
  <c r="EZJ50"/>
  <c r="EZI50"/>
  <c r="EZH50"/>
  <c r="EZG50"/>
  <c r="EZF50"/>
  <c r="EZE50"/>
  <c r="EZD50"/>
  <c r="EZC50"/>
  <c r="EZB50"/>
  <c r="EZA50"/>
  <c r="EYZ50"/>
  <c r="EYY50"/>
  <c r="EYX50"/>
  <c r="EYW50"/>
  <c r="EYV50"/>
  <c r="EYU50"/>
  <c r="EYT50"/>
  <c r="EYS50"/>
  <c r="EYR50"/>
  <c r="EYQ50"/>
  <c r="EYP50"/>
  <c r="EYO50"/>
  <c r="EYN50"/>
  <c r="EYM50"/>
  <c r="EYL50"/>
  <c r="EYK50"/>
  <c r="EYJ50"/>
  <c r="EYI50"/>
  <c r="EYH50"/>
  <c r="EYG50"/>
  <c r="EYF50"/>
  <c r="EYE50"/>
  <c r="EYD50"/>
  <c r="EYC50"/>
  <c r="EYB50"/>
  <c r="EYA50"/>
  <c r="EXZ50"/>
  <c r="EXY50"/>
  <c r="EXX50"/>
  <c r="EXW50"/>
  <c r="EXV50"/>
  <c r="EXU50"/>
  <c r="EXT50"/>
  <c r="EXS50"/>
  <c r="EXR50"/>
  <c r="EXQ50"/>
  <c r="EXP50"/>
  <c r="EXO50"/>
  <c r="EXN50"/>
  <c r="EXM50"/>
  <c r="EXL50"/>
  <c r="EXK50"/>
  <c r="EXJ50"/>
  <c r="EXI50"/>
  <c r="EXH50"/>
  <c r="EXG50"/>
  <c r="EXF50"/>
  <c r="EXE50"/>
  <c r="EXD50"/>
  <c r="EXC50"/>
  <c r="EXB50"/>
  <c r="EXA50"/>
  <c r="EWZ50"/>
  <c r="EWY50"/>
  <c r="EWX50"/>
  <c r="EWW50"/>
  <c r="EWV50"/>
  <c r="EWU50"/>
  <c r="EWT50"/>
  <c r="EWS50"/>
  <c r="EWR50"/>
  <c r="EWQ50"/>
  <c r="EWP50"/>
  <c r="EWO50"/>
  <c r="EWN50"/>
  <c r="EWM50"/>
  <c r="EWL50"/>
  <c r="EWK50"/>
  <c r="EWJ50"/>
  <c r="EWI50"/>
  <c r="EWH50"/>
  <c r="EWG50"/>
  <c r="EWF50"/>
  <c r="EWE50"/>
  <c r="EWD50"/>
  <c r="EWC50"/>
  <c r="EWB50"/>
  <c r="EWA50"/>
  <c r="EVZ50"/>
  <c r="EVY50"/>
  <c r="EVX50"/>
  <c r="EVW50"/>
  <c r="EVV50"/>
  <c r="EVU50"/>
  <c r="EVT50"/>
  <c r="EVS50"/>
  <c r="EVR50"/>
  <c r="EVQ50"/>
  <c r="EVP50"/>
  <c r="EVO50"/>
  <c r="EVN50"/>
  <c r="EVM50"/>
  <c r="EVL50"/>
  <c r="EVK50"/>
  <c r="EVJ50"/>
  <c r="EVI50"/>
  <c r="EVH50"/>
  <c r="EVG50"/>
  <c r="EVF50"/>
  <c r="EVE50"/>
  <c r="EVD50"/>
  <c r="EVC50"/>
  <c r="EVB50"/>
  <c r="EVA50"/>
  <c r="EUZ50"/>
  <c r="EUY50"/>
  <c r="EUX50"/>
  <c r="EUW50"/>
  <c r="EUV50"/>
  <c r="EUU50"/>
  <c r="EUT50"/>
  <c r="EUS50"/>
  <c r="EUR50"/>
  <c r="EUQ50"/>
  <c r="EUP50"/>
  <c r="EUO50"/>
  <c r="EUN50"/>
  <c r="EUM50"/>
  <c r="EUL50"/>
  <c r="EUK50"/>
  <c r="EUJ50"/>
  <c r="EUI50"/>
  <c r="EUH50"/>
  <c r="EUG50"/>
  <c r="EUF50"/>
  <c r="EUE50"/>
  <c r="EUD50"/>
  <c r="EUC50"/>
  <c r="EUB50"/>
  <c r="EUA50"/>
  <c r="ETZ50"/>
  <c r="ETY50"/>
  <c r="ETX50"/>
  <c r="ETW50"/>
  <c r="ETV50"/>
  <c r="ETU50"/>
  <c r="ETT50"/>
  <c r="ETS50"/>
  <c r="ETR50"/>
  <c r="ETQ50"/>
  <c r="ETP50"/>
  <c r="ETO50"/>
  <c r="ETN50"/>
  <c r="ETM50"/>
  <c r="ETL50"/>
  <c r="ETK50"/>
  <c r="ETJ50"/>
  <c r="ETI50"/>
  <c r="ETH50"/>
  <c r="ETG50"/>
  <c r="ETF50"/>
  <c r="ETE50"/>
  <c r="ETD50"/>
  <c r="ETC50"/>
  <c r="ETB50"/>
  <c r="ETA50"/>
  <c r="ESZ50"/>
  <c r="ESY50"/>
  <c r="ESX50"/>
  <c r="ESW50"/>
  <c r="ESV50"/>
  <c r="ESU50"/>
  <c r="EST50"/>
  <c r="ESS50"/>
  <c r="ESR50"/>
  <c r="ESQ50"/>
  <c r="ESP50"/>
  <c r="ESO50"/>
  <c r="ESN50"/>
  <c r="ESM50"/>
  <c r="ESL50"/>
  <c r="ESK50"/>
  <c r="ESJ50"/>
  <c r="ESI50"/>
  <c r="ESH50"/>
  <c r="ESG50"/>
  <c r="ESF50"/>
  <c r="ESE50"/>
  <c r="ESD50"/>
  <c r="ESC50"/>
  <c r="ESB50"/>
  <c r="ESA50"/>
  <c r="ERZ50"/>
  <c r="ERY50"/>
  <c r="ERX50"/>
  <c r="ERW50"/>
  <c r="ERV50"/>
  <c r="ERU50"/>
  <c r="ERT50"/>
  <c r="ERS50"/>
  <c r="ERR50"/>
  <c r="ERQ50"/>
  <c r="ERP50"/>
  <c r="ERO50"/>
  <c r="ERN50"/>
  <c r="ERM50"/>
  <c r="ERL50"/>
  <c r="ERK50"/>
  <c r="ERJ50"/>
  <c r="ERI50"/>
  <c r="ERH50"/>
  <c r="ERG50"/>
  <c r="ERF50"/>
  <c r="ERE50"/>
  <c r="ERD50"/>
  <c r="ERC50"/>
  <c r="ERB50"/>
  <c r="ERA50"/>
  <c r="EQZ50"/>
  <c r="EQY50"/>
  <c r="EQX50"/>
  <c r="EQW50"/>
  <c r="EQV50"/>
  <c r="EQU50"/>
  <c r="EQT50"/>
  <c r="EQS50"/>
  <c r="EQR50"/>
  <c r="EQQ50"/>
  <c r="EQP50"/>
  <c r="EQO50"/>
  <c r="EQN50"/>
  <c r="EQM50"/>
  <c r="EQL50"/>
  <c r="EQK50"/>
  <c r="EQJ50"/>
  <c r="EQI50"/>
  <c r="EQH50"/>
  <c r="EQG50"/>
  <c r="EQF50"/>
  <c r="EQE50"/>
  <c r="EQD50"/>
  <c r="EQC50"/>
  <c r="EQB50"/>
  <c r="EQA50"/>
  <c r="EPZ50"/>
  <c r="EPY50"/>
  <c r="EPX50"/>
  <c r="EPW50"/>
  <c r="EPV50"/>
  <c r="EPU50"/>
  <c r="EPT50"/>
  <c r="EPS50"/>
  <c r="EPR50"/>
  <c r="EPQ50"/>
  <c r="EPP50"/>
  <c r="EPO50"/>
  <c r="EPN50"/>
  <c r="EPM50"/>
  <c r="EPL50"/>
  <c r="EPK50"/>
  <c r="EPJ50"/>
  <c r="EPI50"/>
  <c r="EPH50"/>
  <c r="EPG50"/>
  <c r="EPF50"/>
  <c r="EPE50"/>
  <c r="EPD50"/>
  <c r="EPC50"/>
  <c r="EPB50"/>
  <c r="EPA50"/>
  <c r="EOZ50"/>
  <c r="EOY50"/>
  <c r="EOX50"/>
  <c r="EOW50"/>
  <c r="EOV50"/>
  <c r="EOU50"/>
  <c r="EOT50"/>
  <c r="EOS50"/>
  <c r="EOR50"/>
  <c r="EOQ50"/>
  <c r="EOP50"/>
  <c r="EOO50"/>
  <c r="EON50"/>
  <c r="EOM50"/>
  <c r="EOL50"/>
  <c r="EOK50"/>
  <c r="EOJ50"/>
  <c r="EOI50"/>
  <c r="EOH50"/>
  <c r="EOG50"/>
  <c r="EOF50"/>
  <c r="EOE50"/>
  <c r="EOD50"/>
  <c r="EOC50"/>
  <c r="EOB50"/>
  <c r="EOA50"/>
  <c r="ENZ50"/>
  <c r="ENY50"/>
  <c r="ENX50"/>
  <c r="ENW50"/>
  <c r="ENV50"/>
  <c r="ENU50"/>
  <c r="ENT50"/>
  <c r="ENS50"/>
  <c r="ENR50"/>
  <c r="ENQ50"/>
  <c r="ENP50"/>
  <c r="ENO50"/>
  <c r="ENN50"/>
  <c r="ENM50"/>
  <c r="ENL50"/>
  <c r="ENK50"/>
  <c r="ENJ50"/>
  <c r="ENI50"/>
  <c r="ENH50"/>
  <c r="ENG50"/>
  <c r="ENF50"/>
  <c r="ENE50"/>
  <c r="END50"/>
  <c r="ENC50"/>
  <c r="ENB50"/>
  <c r="ENA50"/>
  <c r="EMZ50"/>
  <c r="EMY50"/>
  <c r="EMX50"/>
  <c r="EMW50"/>
  <c r="EMV50"/>
  <c r="EMU50"/>
  <c r="EMT50"/>
  <c r="EMS50"/>
  <c r="EMR50"/>
  <c r="EMQ50"/>
  <c r="EMP50"/>
  <c r="EMO50"/>
  <c r="EMN50"/>
  <c r="EMM50"/>
  <c r="EML50"/>
  <c r="EMK50"/>
  <c r="EMJ50"/>
  <c r="EMI50"/>
  <c r="EMH50"/>
  <c r="EMG50"/>
  <c r="EMF50"/>
  <c r="EME50"/>
  <c r="EMD50"/>
  <c r="EMC50"/>
  <c r="EMB50"/>
  <c r="EMA50"/>
  <c r="ELZ50"/>
  <c r="ELY50"/>
  <c r="ELX50"/>
  <c r="ELW50"/>
  <c r="ELV50"/>
  <c r="ELU50"/>
  <c r="ELT50"/>
  <c r="ELS50"/>
  <c r="ELR50"/>
  <c r="ELQ50"/>
  <c r="ELP50"/>
  <c r="ELO50"/>
  <c r="ELN50"/>
  <c r="ELM50"/>
  <c r="ELL50"/>
  <c r="ELK50"/>
  <c r="ELJ50"/>
  <c r="ELI50"/>
  <c r="ELH50"/>
  <c r="ELG50"/>
  <c r="ELF50"/>
  <c r="ELE50"/>
  <c r="ELD50"/>
  <c r="ELC50"/>
  <c r="ELB50"/>
  <c r="ELA50"/>
  <c r="EKZ50"/>
  <c r="EKY50"/>
  <c r="EKX50"/>
  <c r="EKW50"/>
  <c r="EKV50"/>
  <c r="EKU50"/>
  <c r="EKT50"/>
  <c r="EKS50"/>
  <c r="EKR50"/>
  <c r="EKQ50"/>
  <c r="EKP50"/>
  <c r="EKO50"/>
  <c r="EKN50"/>
  <c r="EKM50"/>
  <c r="EKL50"/>
  <c r="EKK50"/>
  <c r="EKJ50"/>
  <c r="EKI50"/>
  <c r="EKH50"/>
  <c r="EKG50"/>
  <c r="EKF50"/>
  <c r="EKE50"/>
  <c r="EKD50"/>
  <c r="EKC50"/>
  <c r="EKB50"/>
  <c r="EKA50"/>
  <c r="EJZ50"/>
  <c r="EJY50"/>
  <c r="EJX50"/>
  <c r="EJW50"/>
  <c r="EJV50"/>
  <c r="EJU50"/>
  <c r="EJT50"/>
  <c r="EJS50"/>
  <c r="EJR50"/>
  <c r="EJQ50"/>
  <c r="EJP50"/>
  <c r="EJO50"/>
  <c r="EJN50"/>
  <c r="EJM50"/>
  <c r="EJL50"/>
  <c r="EJK50"/>
  <c r="EJJ50"/>
  <c r="EJI50"/>
  <c r="EJH50"/>
  <c r="EJG50"/>
  <c r="EJF50"/>
  <c r="EJE50"/>
  <c r="EJD50"/>
  <c r="EJC50"/>
  <c r="EJB50"/>
  <c r="EJA50"/>
  <c r="EIZ50"/>
  <c r="EIY50"/>
  <c r="EIX50"/>
  <c r="EIW50"/>
  <c r="EIV50"/>
  <c r="EIU50"/>
  <c r="EIT50"/>
  <c r="EIS50"/>
  <c r="EIR50"/>
  <c r="EIQ50"/>
  <c r="EIP50"/>
  <c r="EIO50"/>
  <c r="EIN50"/>
  <c r="EIM50"/>
  <c r="EIL50"/>
  <c r="EIK50"/>
  <c r="EIJ50"/>
  <c r="EII50"/>
  <c r="EIH50"/>
  <c r="EIG50"/>
  <c r="EIF50"/>
  <c r="EIE50"/>
  <c r="EID50"/>
  <c r="EIC50"/>
  <c r="EIB50"/>
  <c r="EIA50"/>
  <c r="EHZ50"/>
  <c r="EHY50"/>
  <c r="EHX50"/>
  <c r="EHW50"/>
  <c r="EHV50"/>
  <c r="EHU50"/>
  <c r="EHT50"/>
  <c r="EHS50"/>
  <c r="EHR50"/>
  <c r="EHQ50"/>
  <c r="EHP50"/>
  <c r="EHO50"/>
  <c r="EHN50"/>
  <c r="EHM50"/>
  <c r="EHL50"/>
  <c r="EHK50"/>
  <c r="EHJ50"/>
  <c r="EHI50"/>
  <c r="EHH50"/>
  <c r="EHG50"/>
  <c r="EHF50"/>
  <c r="EHE50"/>
  <c r="EHD50"/>
  <c r="EHC50"/>
  <c r="EHB50"/>
  <c r="EHA50"/>
  <c r="EGZ50"/>
  <c r="EGY50"/>
  <c r="EGX50"/>
  <c r="EGW50"/>
  <c r="EGV50"/>
  <c r="EGU50"/>
  <c r="EGT50"/>
  <c r="EGS50"/>
  <c r="EGR50"/>
  <c r="EGQ50"/>
  <c r="EGP50"/>
  <c r="EGO50"/>
  <c r="EGN50"/>
  <c r="EGM50"/>
  <c r="EGL50"/>
  <c r="EGK50"/>
  <c r="EGJ50"/>
  <c r="EGI50"/>
  <c r="EGH50"/>
  <c r="EGG50"/>
  <c r="EGF50"/>
  <c r="EGE50"/>
  <c r="EGD50"/>
  <c r="EGC50"/>
  <c r="EGB50"/>
  <c r="EGA50"/>
  <c r="EFZ50"/>
  <c r="EFY50"/>
  <c r="EFX50"/>
  <c r="EFW50"/>
  <c r="EFV50"/>
  <c r="EFU50"/>
  <c r="EFT50"/>
  <c r="EFS50"/>
  <c r="EFR50"/>
  <c r="EFQ50"/>
  <c r="EFP50"/>
  <c r="EFO50"/>
  <c r="EFN50"/>
  <c r="EFM50"/>
  <c r="EFL50"/>
  <c r="EFK50"/>
  <c r="EFJ50"/>
  <c r="EFI50"/>
  <c r="EFH50"/>
  <c r="EFG50"/>
  <c r="EFF50"/>
  <c r="EFE50"/>
  <c r="EFD50"/>
  <c r="EFC50"/>
  <c r="EFB50"/>
  <c r="EFA50"/>
  <c r="EEZ50"/>
  <c r="EEY50"/>
  <c r="EEX50"/>
  <c r="EEW50"/>
  <c r="EEV50"/>
  <c r="EEU50"/>
  <c r="EET50"/>
  <c r="EES50"/>
  <c r="EER50"/>
  <c r="EEQ50"/>
  <c r="EEP50"/>
  <c r="EEO50"/>
  <c r="EEN50"/>
  <c r="EEM50"/>
  <c r="EEL50"/>
  <c r="EEK50"/>
  <c r="EEJ50"/>
  <c r="EEI50"/>
  <c r="EEH50"/>
  <c r="EEG50"/>
  <c r="EEF50"/>
  <c r="EEE50"/>
  <c r="EED50"/>
  <c r="EEC50"/>
  <c r="EEB50"/>
  <c r="EEA50"/>
  <c r="EDZ50"/>
  <c r="EDY50"/>
  <c r="EDX50"/>
  <c r="EDW50"/>
  <c r="EDV50"/>
  <c r="EDU50"/>
  <c r="EDT50"/>
  <c r="EDS50"/>
  <c r="EDR50"/>
  <c r="EDQ50"/>
  <c r="EDP50"/>
  <c r="EDO50"/>
  <c r="EDN50"/>
  <c r="EDM50"/>
  <c r="EDL50"/>
  <c r="EDK50"/>
  <c r="EDJ50"/>
  <c r="EDI50"/>
  <c r="EDH50"/>
  <c r="EDG50"/>
  <c r="EDF50"/>
  <c r="EDE50"/>
  <c r="EDD50"/>
  <c r="EDC50"/>
  <c r="EDB50"/>
  <c r="EDA50"/>
  <c r="ECZ50"/>
  <c r="ECY50"/>
  <c r="ECX50"/>
  <c r="ECW50"/>
  <c r="ECV50"/>
  <c r="ECU50"/>
  <c r="ECT50"/>
  <c r="ECS50"/>
  <c r="ECR50"/>
  <c r="ECQ50"/>
  <c r="ECP50"/>
  <c r="ECO50"/>
  <c r="ECN50"/>
  <c r="ECM50"/>
  <c r="ECL50"/>
  <c r="ECK50"/>
  <c r="ECJ50"/>
  <c r="ECI50"/>
  <c r="ECH50"/>
  <c r="ECG50"/>
  <c r="ECF50"/>
  <c r="ECE50"/>
  <c r="ECD50"/>
  <c r="ECC50"/>
  <c r="ECB50"/>
  <c r="ECA50"/>
  <c r="EBZ50"/>
  <c r="EBY50"/>
  <c r="EBX50"/>
  <c r="EBW50"/>
  <c r="EBV50"/>
  <c r="EBU50"/>
  <c r="EBT50"/>
  <c r="EBS50"/>
  <c r="EBR50"/>
  <c r="EBQ50"/>
  <c r="EBP50"/>
  <c r="EBO50"/>
  <c r="EBN50"/>
  <c r="EBM50"/>
  <c r="EBL50"/>
  <c r="EBK50"/>
  <c r="EBJ50"/>
  <c r="EBI50"/>
  <c r="EBH50"/>
  <c r="EBG50"/>
  <c r="EBF50"/>
  <c r="EBE50"/>
  <c r="EBD50"/>
  <c r="EBC50"/>
  <c r="EBB50"/>
  <c r="EBA50"/>
  <c r="EAZ50"/>
  <c r="EAY50"/>
  <c r="EAX50"/>
  <c r="EAW50"/>
  <c r="EAV50"/>
  <c r="EAU50"/>
  <c r="EAT50"/>
  <c r="EAS50"/>
  <c r="EAR50"/>
  <c r="EAQ50"/>
  <c r="EAP50"/>
  <c r="EAO50"/>
  <c r="EAN50"/>
  <c r="EAM50"/>
  <c r="EAL50"/>
  <c r="EAK50"/>
  <c r="EAJ50"/>
  <c r="EAI50"/>
  <c r="EAH50"/>
  <c r="EAG50"/>
  <c r="EAF50"/>
  <c r="EAE50"/>
  <c r="EAD50"/>
  <c r="EAC50"/>
  <c r="EAB50"/>
  <c r="EAA50"/>
  <c r="DZZ50"/>
  <c r="DZY50"/>
  <c r="DZX50"/>
  <c r="DZW50"/>
  <c r="DZV50"/>
  <c r="DZU50"/>
  <c r="DZT50"/>
  <c r="DZS50"/>
  <c r="DZR50"/>
  <c r="DZQ50"/>
  <c r="DZP50"/>
  <c r="DZO50"/>
  <c r="DZN50"/>
  <c r="DZM50"/>
  <c r="DZL50"/>
  <c r="DZK50"/>
  <c r="DZJ50"/>
  <c r="DZI50"/>
  <c r="DZH50"/>
  <c r="DZG50"/>
  <c r="DZF50"/>
  <c r="DZE50"/>
  <c r="DZD50"/>
  <c r="DZC50"/>
  <c r="DZB50"/>
  <c r="DZA50"/>
  <c r="DYZ50"/>
  <c r="DYY50"/>
  <c r="DYX50"/>
  <c r="DYW50"/>
  <c r="DYV50"/>
  <c r="DYU50"/>
  <c r="DYT50"/>
  <c r="DYS50"/>
  <c r="DYR50"/>
  <c r="DYQ50"/>
  <c r="DYP50"/>
  <c r="DYO50"/>
  <c r="DYN50"/>
  <c r="DYM50"/>
  <c r="DYL50"/>
  <c r="DYK50"/>
  <c r="DYJ50"/>
  <c r="DYI50"/>
  <c r="DYH50"/>
  <c r="DYG50"/>
  <c r="DYF50"/>
  <c r="DYE50"/>
  <c r="DYD50"/>
  <c r="DYC50"/>
  <c r="DYB50"/>
  <c r="DYA50"/>
  <c r="DXZ50"/>
  <c r="DXY50"/>
  <c r="DXX50"/>
  <c r="DXW50"/>
  <c r="DXV50"/>
  <c r="DXU50"/>
  <c r="DXT50"/>
  <c r="DXS50"/>
  <c r="DXR50"/>
  <c r="DXQ50"/>
  <c r="DXP50"/>
  <c r="DXO50"/>
  <c r="DXN50"/>
  <c r="DXM50"/>
  <c r="DXL50"/>
  <c r="DXK50"/>
  <c r="DXJ50"/>
  <c r="DXI50"/>
  <c r="DXH50"/>
  <c r="DXG50"/>
  <c r="DXF50"/>
  <c r="DXE50"/>
  <c r="DXD50"/>
  <c r="DXC50"/>
  <c r="DXB50"/>
  <c r="DXA50"/>
  <c r="DWZ50"/>
  <c r="DWY50"/>
  <c r="DWX50"/>
  <c r="DWW50"/>
  <c r="DWV50"/>
  <c r="DWU50"/>
  <c r="DWT50"/>
  <c r="DWS50"/>
  <c r="DWR50"/>
  <c r="DWQ50"/>
  <c r="DWP50"/>
  <c r="DWO50"/>
  <c r="DWN50"/>
  <c r="DWM50"/>
  <c r="DWL50"/>
  <c r="DWK50"/>
  <c r="DWJ50"/>
  <c r="DWI50"/>
  <c r="DWH50"/>
  <c r="DWG50"/>
  <c r="DWF50"/>
  <c r="DWE50"/>
  <c r="DWD50"/>
  <c r="DWC50"/>
  <c r="DWB50"/>
  <c r="DWA50"/>
  <c r="DVZ50"/>
  <c r="DVY50"/>
  <c r="DVX50"/>
  <c r="DVW50"/>
  <c r="DVV50"/>
  <c r="DVU50"/>
  <c r="DVT50"/>
  <c r="DVS50"/>
  <c r="DVR50"/>
  <c r="DVQ50"/>
  <c r="DVP50"/>
  <c r="DVO50"/>
  <c r="DVN50"/>
  <c r="DVM50"/>
  <c r="DVL50"/>
  <c r="DVK50"/>
  <c r="DVJ50"/>
  <c r="DVI50"/>
  <c r="DVH50"/>
  <c r="DVG50"/>
  <c r="DVF50"/>
  <c r="DVE50"/>
  <c r="DVD50"/>
  <c r="DVC50"/>
  <c r="DVB50"/>
  <c r="DVA50"/>
  <c r="DUZ50"/>
  <c r="DUY50"/>
  <c r="DUX50"/>
  <c r="DUW50"/>
  <c r="DUV50"/>
  <c r="DUU50"/>
  <c r="DUT50"/>
  <c r="DUS50"/>
  <c r="DUR50"/>
  <c r="DUQ50"/>
  <c r="DUP50"/>
  <c r="DUO50"/>
  <c r="DUN50"/>
  <c r="DUM50"/>
  <c r="DUL50"/>
  <c r="DUK50"/>
  <c r="DUJ50"/>
  <c r="DUI50"/>
  <c r="DUH50"/>
  <c r="DUG50"/>
  <c r="DUF50"/>
  <c r="DUE50"/>
  <c r="DUD50"/>
  <c r="DUC50"/>
  <c r="DUB50"/>
  <c r="DUA50"/>
  <c r="DTZ50"/>
  <c r="DTY50"/>
  <c r="DTX50"/>
  <c r="DTW50"/>
  <c r="DTV50"/>
  <c r="DTU50"/>
  <c r="DTT50"/>
  <c r="DTS50"/>
  <c r="DTR50"/>
  <c r="DTQ50"/>
  <c r="DTP50"/>
  <c r="DTO50"/>
  <c r="DTN50"/>
  <c r="DTM50"/>
  <c r="DTL50"/>
  <c r="DTK50"/>
  <c r="DTJ50"/>
  <c r="DTI50"/>
  <c r="DTH50"/>
  <c r="DTG50"/>
  <c r="DTF50"/>
  <c r="DTE50"/>
  <c r="DTD50"/>
  <c r="DTC50"/>
  <c r="DTB50"/>
  <c r="DTA50"/>
  <c r="DSZ50"/>
  <c r="DSY50"/>
  <c r="DSX50"/>
  <c r="DSW50"/>
  <c r="DSV50"/>
  <c r="DSU50"/>
  <c r="DST50"/>
  <c r="DSS50"/>
  <c r="DSR50"/>
  <c r="DSQ50"/>
  <c r="DSP50"/>
  <c r="DSO50"/>
  <c r="DSN50"/>
  <c r="DSM50"/>
  <c r="DSL50"/>
  <c r="DSK50"/>
  <c r="DSJ50"/>
  <c r="DSI50"/>
  <c r="DSH50"/>
  <c r="DSG50"/>
  <c r="DSF50"/>
  <c r="DSE50"/>
  <c r="DSD50"/>
  <c r="DSC50"/>
  <c r="DSB50"/>
  <c r="DSA50"/>
  <c r="DRZ50"/>
  <c r="DRY50"/>
  <c r="DRX50"/>
  <c r="DRW50"/>
  <c r="DRV50"/>
  <c r="DRU50"/>
  <c r="DRT50"/>
  <c r="DRS50"/>
  <c r="DRR50"/>
  <c r="DRQ50"/>
  <c r="DRP50"/>
  <c r="DRO50"/>
  <c r="DRN50"/>
  <c r="DRM50"/>
  <c r="DRL50"/>
  <c r="DRK50"/>
  <c r="DRJ50"/>
  <c r="DRI50"/>
  <c r="DRH50"/>
  <c r="DRG50"/>
  <c r="DRF50"/>
  <c r="DRE50"/>
  <c r="DRD50"/>
  <c r="DRC50"/>
  <c r="DRB50"/>
  <c r="DRA50"/>
  <c r="DQZ50"/>
  <c r="DQY50"/>
  <c r="DQX50"/>
  <c r="DQW50"/>
  <c r="DQV50"/>
  <c r="DQU50"/>
  <c r="DQT50"/>
  <c r="DQS50"/>
  <c r="DQR50"/>
  <c r="DQQ50"/>
  <c r="DQP50"/>
  <c r="DQO50"/>
  <c r="DQN50"/>
  <c r="DQM50"/>
  <c r="DQL50"/>
  <c r="DQK50"/>
  <c r="DQJ50"/>
  <c r="DQI50"/>
  <c r="DQH50"/>
  <c r="DQG50"/>
  <c r="DQF50"/>
  <c r="DQE50"/>
  <c r="DQD50"/>
  <c r="DQC50"/>
  <c r="DQB50"/>
  <c r="DQA50"/>
  <c r="DPZ50"/>
  <c r="DPY50"/>
  <c r="DPX50"/>
  <c r="DPW50"/>
  <c r="DPV50"/>
  <c r="DPU50"/>
  <c r="DPT50"/>
  <c r="DPS50"/>
  <c r="DPR50"/>
  <c r="DPQ50"/>
  <c r="DPP50"/>
  <c r="DPO50"/>
  <c r="DPN50"/>
  <c r="DPM50"/>
  <c r="DPL50"/>
  <c r="DPK50"/>
  <c r="DPJ50"/>
  <c r="DPI50"/>
  <c r="DPH50"/>
  <c r="DPG50"/>
  <c r="DPF50"/>
  <c r="DPE50"/>
  <c r="DPD50"/>
  <c r="DPC50"/>
  <c r="DPB50"/>
  <c r="DPA50"/>
  <c r="DOZ50"/>
  <c r="DOY50"/>
  <c r="DOX50"/>
  <c r="DOW50"/>
  <c r="DOV50"/>
  <c r="DOU50"/>
  <c r="DOT50"/>
  <c r="DOS50"/>
  <c r="DOR50"/>
  <c r="DOQ50"/>
  <c r="DOP50"/>
  <c r="DOO50"/>
  <c r="DON50"/>
  <c r="DOM50"/>
  <c r="DOL50"/>
  <c r="DOK50"/>
  <c r="DOJ50"/>
  <c r="DOI50"/>
  <c r="DOH50"/>
  <c r="DOG50"/>
  <c r="DOF50"/>
  <c r="DOE50"/>
  <c r="DOD50"/>
  <c r="DOC50"/>
  <c r="DOB50"/>
  <c r="DOA50"/>
  <c r="DNZ50"/>
  <c r="DNY50"/>
  <c r="DNX50"/>
  <c r="DNW50"/>
  <c r="DNV50"/>
  <c r="DNU50"/>
  <c r="DNT50"/>
  <c r="DNS50"/>
  <c r="DNR50"/>
  <c r="DNQ50"/>
  <c r="DNP50"/>
  <c r="DNO50"/>
  <c r="DNN50"/>
  <c r="DNM50"/>
  <c r="DNL50"/>
  <c r="DNK50"/>
  <c r="DNJ50"/>
  <c r="DNI50"/>
  <c r="DNH50"/>
  <c r="DNG50"/>
  <c r="DNF50"/>
  <c r="DNE50"/>
  <c r="DND50"/>
  <c r="DNC50"/>
  <c r="DNB50"/>
  <c r="DNA50"/>
  <c r="DMZ50"/>
  <c r="DMY50"/>
  <c r="DMX50"/>
  <c r="DMW50"/>
  <c r="DMV50"/>
  <c r="DMU50"/>
  <c r="DMT50"/>
  <c r="DMS50"/>
  <c r="DMR50"/>
  <c r="DMQ50"/>
  <c r="DMP50"/>
  <c r="DMO50"/>
  <c r="DMN50"/>
  <c r="DMM50"/>
  <c r="DML50"/>
  <c r="DMK50"/>
  <c r="DMJ50"/>
  <c r="DMI50"/>
  <c r="DMH50"/>
  <c r="DMG50"/>
  <c r="DMF50"/>
  <c r="DME50"/>
  <c r="DMD50"/>
  <c r="DMC50"/>
  <c r="DMB50"/>
  <c r="DMA50"/>
  <c r="DLZ50"/>
  <c r="DLY50"/>
  <c r="DLX50"/>
  <c r="DLW50"/>
  <c r="DLV50"/>
  <c r="DLU50"/>
  <c r="DLT50"/>
  <c r="DLS50"/>
  <c r="DLR50"/>
  <c r="DLQ50"/>
  <c r="DLP50"/>
  <c r="DLO50"/>
  <c r="DLN50"/>
  <c r="DLM50"/>
  <c r="DLL50"/>
  <c r="DLK50"/>
  <c r="DLJ50"/>
  <c r="DLI50"/>
  <c r="DLH50"/>
  <c r="DLG50"/>
  <c r="DLF50"/>
  <c r="DLE50"/>
  <c r="DLD50"/>
  <c r="DLC50"/>
  <c r="DLB50"/>
  <c r="DLA50"/>
  <c r="DKZ50"/>
  <c r="DKY50"/>
  <c r="DKX50"/>
  <c r="DKW50"/>
  <c r="DKV50"/>
  <c r="DKU50"/>
  <c r="DKT50"/>
  <c r="DKS50"/>
  <c r="DKR50"/>
  <c r="DKQ50"/>
  <c r="DKP50"/>
  <c r="DKO50"/>
  <c r="DKN50"/>
  <c r="DKM50"/>
  <c r="DKL50"/>
  <c r="DKK50"/>
  <c r="DKJ50"/>
  <c r="DKI50"/>
  <c r="DKH50"/>
  <c r="DKG50"/>
  <c r="DKF50"/>
  <c r="DKE50"/>
  <c r="DKD50"/>
  <c r="DKC50"/>
  <c r="DKB50"/>
  <c r="DKA50"/>
  <c r="DJZ50"/>
  <c r="DJY50"/>
  <c r="DJX50"/>
  <c r="DJW50"/>
  <c r="DJV50"/>
  <c r="DJU50"/>
  <c r="DJT50"/>
  <c r="DJS50"/>
  <c r="DJR50"/>
  <c r="DJQ50"/>
  <c r="DJP50"/>
  <c r="DJO50"/>
  <c r="DJN50"/>
  <c r="DJM50"/>
  <c r="DJL50"/>
  <c r="DJK50"/>
  <c r="DJJ50"/>
  <c r="DJI50"/>
  <c r="DJH50"/>
  <c r="DJG50"/>
  <c r="DJF50"/>
  <c r="DJE50"/>
  <c r="DJD50"/>
  <c r="DJC50"/>
  <c r="DJB50"/>
  <c r="DJA50"/>
  <c r="DIZ50"/>
  <c r="DIY50"/>
  <c r="DIX50"/>
  <c r="DIW50"/>
  <c r="DIV50"/>
  <c r="DIU50"/>
  <c r="DIT50"/>
  <c r="DIS50"/>
  <c r="DIR50"/>
  <c r="DIQ50"/>
  <c r="DIP50"/>
  <c r="DIO50"/>
  <c r="DIN50"/>
  <c r="DIM50"/>
  <c r="DIL50"/>
  <c r="DIK50"/>
  <c r="DIJ50"/>
  <c r="DII50"/>
  <c r="DIH50"/>
  <c r="DIG50"/>
  <c r="DIF50"/>
  <c r="DIE50"/>
  <c r="DID50"/>
  <c r="DIC50"/>
  <c r="DIB50"/>
  <c r="DIA50"/>
  <c r="DHZ50"/>
  <c r="DHY50"/>
  <c r="DHX50"/>
  <c r="DHW50"/>
  <c r="DHV50"/>
  <c r="DHU50"/>
  <c r="DHT50"/>
  <c r="DHS50"/>
  <c r="DHR50"/>
  <c r="DHQ50"/>
  <c r="DHP50"/>
  <c r="DHO50"/>
  <c r="DHN50"/>
  <c r="DHM50"/>
  <c r="DHL50"/>
  <c r="DHK50"/>
  <c r="DHJ50"/>
  <c r="DHI50"/>
  <c r="DHH50"/>
  <c r="DHG50"/>
  <c r="DHF50"/>
  <c r="DHE50"/>
  <c r="DHD50"/>
  <c r="DHC50"/>
  <c r="DHB50"/>
  <c r="DHA50"/>
  <c r="DGZ50"/>
  <c r="DGY50"/>
  <c r="DGX50"/>
  <c r="DGW50"/>
  <c r="DGV50"/>
  <c r="DGU50"/>
  <c r="DGT50"/>
  <c r="DGS50"/>
  <c r="DGR50"/>
  <c r="DGQ50"/>
  <c r="DGP50"/>
  <c r="DGO50"/>
  <c r="DGN50"/>
  <c r="DGM50"/>
  <c r="DGL50"/>
  <c r="DGK50"/>
  <c r="DGJ50"/>
  <c r="DGI50"/>
  <c r="DGH50"/>
  <c r="DGG50"/>
  <c r="DGF50"/>
  <c r="DGE50"/>
  <c r="DGD50"/>
  <c r="DGC50"/>
  <c r="DGB50"/>
  <c r="DGA50"/>
  <c r="DFZ50"/>
  <c r="DFY50"/>
  <c r="DFX50"/>
  <c r="DFW50"/>
  <c r="DFV50"/>
  <c r="DFU50"/>
  <c r="DFT50"/>
  <c r="DFS50"/>
  <c r="DFR50"/>
  <c r="DFQ50"/>
  <c r="DFP50"/>
  <c r="DFO50"/>
  <c r="DFN50"/>
  <c r="DFM50"/>
  <c r="DFL50"/>
  <c r="DFK50"/>
  <c r="DFJ50"/>
  <c r="DFI50"/>
  <c r="DFH50"/>
  <c r="DFG50"/>
  <c r="DFF50"/>
  <c r="DFE50"/>
  <c r="DFD50"/>
  <c r="DFC50"/>
  <c r="DFB50"/>
  <c r="DFA50"/>
  <c r="DEZ50"/>
  <c r="DEY50"/>
  <c r="DEX50"/>
  <c r="DEW50"/>
  <c r="DEV50"/>
  <c r="DEU50"/>
  <c r="DET50"/>
  <c r="DES50"/>
  <c r="DER50"/>
  <c r="DEQ50"/>
  <c r="DEP50"/>
  <c r="DEO50"/>
  <c r="DEN50"/>
  <c r="DEM50"/>
  <c r="DEL50"/>
  <c r="DEK50"/>
  <c r="DEJ50"/>
  <c r="DEI50"/>
  <c r="DEH50"/>
  <c r="DEG50"/>
  <c r="DEF50"/>
  <c r="DEE50"/>
  <c r="DED50"/>
  <c r="DEC50"/>
  <c r="DEB50"/>
  <c r="DEA50"/>
  <c r="DDZ50"/>
  <c r="DDY50"/>
  <c r="DDX50"/>
  <c r="DDW50"/>
  <c r="DDV50"/>
  <c r="DDU50"/>
  <c r="DDT50"/>
  <c r="DDS50"/>
  <c r="DDR50"/>
  <c r="DDQ50"/>
  <c r="DDP50"/>
  <c r="DDO50"/>
  <c r="DDN50"/>
  <c r="DDM50"/>
  <c r="DDL50"/>
  <c r="DDK50"/>
  <c r="DDJ50"/>
  <c r="DDI50"/>
  <c r="DDH50"/>
  <c r="DDG50"/>
  <c r="DDF50"/>
  <c r="DDE50"/>
  <c r="DDD50"/>
  <c r="DDC50"/>
  <c r="DDB50"/>
  <c r="DDA50"/>
  <c r="DCZ50"/>
  <c r="DCY50"/>
  <c r="DCX50"/>
  <c r="DCW50"/>
  <c r="DCV50"/>
  <c r="DCU50"/>
  <c r="DCT50"/>
  <c r="DCS50"/>
  <c r="DCR50"/>
  <c r="DCQ50"/>
  <c r="DCP50"/>
  <c r="DCO50"/>
  <c r="DCN50"/>
  <c r="DCM50"/>
  <c r="DCL50"/>
  <c r="DCK50"/>
  <c r="DCJ50"/>
  <c r="DCI50"/>
  <c r="DCH50"/>
  <c r="DCG50"/>
  <c r="DCF50"/>
  <c r="DCE50"/>
  <c r="DCD50"/>
  <c r="DCC50"/>
  <c r="DCB50"/>
  <c r="DCA50"/>
  <c r="DBZ50"/>
  <c r="DBY50"/>
  <c r="DBX50"/>
  <c r="DBW50"/>
  <c r="DBV50"/>
  <c r="DBU50"/>
  <c r="DBT50"/>
  <c r="DBS50"/>
  <c r="DBR50"/>
  <c r="DBQ50"/>
  <c r="DBP50"/>
  <c r="DBO50"/>
  <c r="DBN50"/>
  <c r="DBM50"/>
  <c r="DBL50"/>
  <c r="DBK50"/>
  <c r="DBJ50"/>
  <c r="DBI50"/>
  <c r="DBH50"/>
  <c r="DBG50"/>
  <c r="DBF50"/>
  <c r="DBE50"/>
  <c r="DBD50"/>
  <c r="DBC50"/>
  <c r="DBB50"/>
  <c r="DBA50"/>
  <c r="DAZ50"/>
  <c r="DAY50"/>
  <c r="DAX50"/>
  <c r="DAW50"/>
  <c r="DAV50"/>
  <c r="DAU50"/>
  <c r="DAT50"/>
  <c r="DAS50"/>
  <c r="DAR50"/>
  <c r="DAQ50"/>
  <c r="DAP50"/>
  <c r="DAO50"/>
  <c r="DAN50"/>
  <c r="DAM50"/>
  <c r="DAL50"/>
  <c r="DAK50"/>
  <c r="DAJ50"/>
  <c r="DAI50"/>
  <c r="DAH50"/>
  <c r="DAG50"/>
  <c r="DAF50"/>
  <c r="DAE50"/>
  <c r="DAD50"/>
  <c r="DAC50"/>
  <c r="DAB50"/>
  <c r="DAA50"/>
  <c r="CZZ50"/>
  <c r="CZY50"/>
  <c r="CZX50"/>
  <c r="CZW50"/>
  <c r="CZV50"/>
  <c r="CZU50"/>
  <c r="CZT50"/>
  <c r="CZS50"/>
  <c r="CZR50"/>
  <c r="CZQ50"/>
  <c r="CZP50"/>
  <c r="CZO50"/>
  <c r="CZN50"/>
  <c r="CZM50"/>
  <c r="CZL50"/>
  <c r="CZK50"/>
  <c r="CZJ50"/>
  <c r="CZI50"/>
  <c r="CZH50"/>
  <c r="CZG50"/>
  <c r="CZF50"/>
  <c r="CZE50"/>
  <c r="CZD50"/>
  <c r="CZC50"/>
  <c r="CZB50"/>
  <c r="CZA50"/>
  <c r="CYZ50"/>
  <c r="CYY50"/>
  <c r="CYX50"/>
  <c r="CYW50"/>
  <c r="CYV50"/>
  <c r="CYU50"/>
  <c r="CYT50"/>
  <c r="CYS50"/>
  <c r="CYR50"/>
  <c r="CYQ50"/>
  <c r="CYP50"/>
  <c r="CYO50"/>
  <c r="CYN50"/>
  <c r="CYM50"/>
  <c r="CYL50"/>
  <c r="CYK50"/>
  <c r="CYJ50"/>
  <c r="CYI50"/>
  <c r="CYH50"/>
  <c r="CYG50"/>
  <c r="CYF50"/>
  <c r="CYE50"/>
  <c r="CYD50"/>
  <c r="CYC50"/>
  <c r="CYB50"/>
  <c r="CYA50"/>
  <c r="CXZ50"/>
  <c r="CXY50"/>
  <c r="CXX50"/>
  <c r="CXW50"/>
  <c r="CXV50"/>
  <c r="CXU50"/>
  <c r="CXT50"/>
  <c r="CXS50"/>
  <c r="CXR50"/>
  <c r="CXQ50"/>
  <c r="CXP50"/>
  <c r="CXO50"/>
  <c r="CXN50"/>
  <c r="CXM50"/>
  <c r="CXL50"/>
  <c r="CXK50"/>
  <c r="CXJ50"/>
  <c r="CXI50"/>
  <c r="CXH50"/>
  <c r="CXG50"/>
  <c r="CXF50"/>
  <c r="CXE50"/>
  <c r="CXD50"/>
  <c r="CXC50"/>
  <c r="CXB50"/>
  <c r="CXA50"/>
  <c r="CWZ50"/>
  <c r="CWY50"/>
  <c r="CWX50"/>
  <c r="CWW50"/>
  <c r="CWV50"/>
  <c r="CWU50"/>
  <c r="CWT50"/>
  <c r="CWS50"/>
  <c r="CWR50"/>
  <c r="CWQ50"/>
  <c r="CWP50"/>
  <c r="CWO50"/>
  <c r="CWN50"/>
  <c r="CWM50"/>
  <c r="CWL50"/>
  <c r="CWK50"/>
  <c r="CWJ50"/>
  <c r="CWI50"/>
  <c r="CWH50"/>
  <c r="CWG50"/>
  <c r="CWF50"/>
  <c r="CWE50"/>
  <c r="CWD50"/>
  <c r="CWC50"/>
  <c r="CWB50"/>
  <c r="CWA50"/>
  <c r="CVZ50"/>
  <c r="CVY50"/>
  <c r="CVX50"/>
  <c r="CVW50"/>
  <c r="CVV50"/>
  <c r="CVU50"/>
  <c r="CVT50"/>
  <c r="CVS50"/>
  <c r="CVR50"/>
  <c r="CVQ50"/>
  <c r="CVP50"/>
  <c r="CVO50"/>
  <c r="CVN50"/>
  <c r="CVM50"/>
  <c r="CVL50"/>
  <c r="CVK50"/>
  <c r="CVJ50"/>
  <c r="CVI50"/>
  <c r="CVH50"/>
  <c r="CVG50"/>
  <c r="CVF50"/>
  <c r="CVE50"/>
  <c r="CVD50"/>
  <c r="CVC50"/>
  <c r="CVB50"/>
  <c r="CVA50"/>
  <c r="CUZ50"/>
  <c r="CUY50"/>
  <c r="CUX50"/>
  <c r="CUW50"/>
  <c r="CUV50"/>
  <c r="CUU50"/>
  <c r="CUT50"/>
  <c r="CUS50"/>
  <c r="CUR50"/>
  <c r="CUQ50"/>
  <c r="CUP50"/>
  <c r="CUO50"/>
  <c r="CUN50"/>
  <c r="CUM50"/>
  <c r="CUL50"/>
  <c r="CUK50"/>
  <c r="CUJ50"/>
  <c r="CUI50"/>
  <c r="CUH50"/>
  <c r="CUG50"/>
  <c r="CUF50"/>
  <c r="CUE50"/>
  <c r="CUD50"/>
  <c r="CUC50"/>
  <c r="CUB50"/>
  <c r="CUA50"/>
  <c r="CTZ50"/>
  <c r="CTY50"/>
  <c r="CTX50"/>
  <c r="CTW50"/>
  <c r="CTV50"/>
  <c r="CTU50"/>
  <c r="CTT50"/>
  <c r="CTS50"/>
  <c r="CTR50"/>
  <c r="CTQ50"/>
  <c r="CTP50"/>
  <c r="CTO50"/>
  <c r="CTN50"/>
  <c r="CTM50"/>
  <c r="CTL50"/>
  <c r="CTK50"/>
  <c r="CTJ50"/>
  <c r="CTI50"/>
  <c r="CTH50"/>
  <c r="CTG50"/>
  <c r="CTF50"/>
  <c r="CTE50"/>
  <c r="CTD50"/>
  <c r="CTC50"/>
  <c r="CTB50"/>
  <c r="CTA50"/>
  <c r="CSZ50"/>
  <c r="CSY50"/>
  <c r="CSX50"/>
  <c r="CSW50"/>
  <c r="CSV50"/>
  <c r="CSU50"/>
  <c r="CST50"/>
  <c r="CSS50"/>
  <c r="CSR50"/>
  <c r="CSQ50"/>
  <c r="CSP50"/>
  <c r="CSO50"/>
  <c r="CSN50"/>
  <c r="CSM50"/>
  <c r="CSL50"/>
  <c r="CSK50"/>
  <c r="CSJ50"/>
  <c r="CSI50"/>
  <c r="CSH50"/>
  <c r="CSG50"/>
  <c r="CSF50"/>
  <c r="CSE50"/>
  <c r="CSD50"/>
  <c r="CSC50"/>
  <c r="CSB50"/>
  <c r="CSA50"/>
  <c r="CRZ50"/>
  <c r="CRY50"/>
  <c r="CRX50"/>
  <c r="CRW50"/>
  <c r="CRV50"/>
  <c r="CRU50"/>
  <c r="CRT50"/>
  <c r="CRS50"/>
  <c r="CRR50"/>
  <c r="CRQ50"/>
  <c r="CRP50"/>
  <c r="CRO50"/>
  <c r="CRN50"/>
  <c r="CRM50"/>
  <c r="CRL50"/>
  <c r="CRK50"/>
  <c r="CRJ50"/>
  <c r="CRI50"/>
  <c r="CRH50"/>
  <c r="CRG50"/>
  <c r="CRF50"/>
  <c r="CRE50"/>
  <c r="CRD50"/>
  <c r="CRC50"/>
  <c r="CRB50"/>
  <c r="CRA50"/>
  <c r="CQZ50"/>
  <c r="CQY50"/>
  <c r="CQX50"/>
  <c r="CQW50"/>
  <c r="CQV50"/>
  <c r="CQU50"/>
  <c r="CQT50"/>
  <c r="CQS50"/>
  <c r="CQR50"/>
  <c r="CQQ50"/>
  <c r="CQP50"/>
  <c r="CQO50"/>
  <c r="CQN50"/>
  <c r="CQM50"/>
  <c r="CQL50"/>
  <c r="CQK50"/>
  <c r="CQJ50"/>
  <c r="CQI50"/>
  <c r="CQH50"/>
  <c r="CQG50"/>
  <c r="CQF50"/>
  <c r="CQE50"/>
  <c r="CQD50"/>
  <c r="CQC50"/>
  <c r="CQB50"/>
  <c r="CQA50"/>
  <c r="CPZ50"/>
  <c r="CPY50"/>
  <c r="CPX50"/>
  <c r="CPW50"/>
  <c r="CPV50"/>
  <c r="CPU50"/>
  <c r="CPT50"/>
  <c r="CPS50"/>
  <c r="CPR50"/>
  <c r="CPQ50"/>
  <c r="CPP50"/>
  <c r="CPO50"/>
  <c r="CPN50"/>
  <c r="CPM50"/>
  <c r="CPL50"/>
  <c r="CPK50"/>
  <c r="CPJ50"/>
  <c r="CPI50"/>
  <c r="CPH50"/>
  <c r="CPG50"/>
  <c r="CPF50"/>
  <c r="CPE50"/>
  <c r="CPD50"/>
  <c r="CPC50"/>
  <c r="CPB50"/>
  <c r="CPA50"/>
  <c r="COZ50"/>
  <c r="COY50"/>
  <c r="COX50"/>
  <c r="COW50"/>
  <c r="COV50"/>
  <c r="COU50"/>
  <c r="COT50"/>
  <c r="COS50"/>
  <c r="COR50"/>
  <c r="COQ50"/>
  <c r="COP50"/>
  <c r="COO50"/>
  <c r="CON50"/>
  <c r="COM50"/>
  <c r="COL50"/>
  <c r="COK50"/>
  <c r="COJ50"/>
  <c r="COI50"/>
  <c r="COH50"/>
  <c r="COG50"/>
  <c r="COF50"/>
  <c r="COE50"/>
  <c r="COD50"/>
  <c r="COC50"/>
  <c r="COB50"/>
  <c r="COA50"/>
  <c r="CNZ50"/>
  <c r="CNY50"/>
  <c r="CNX50"/>
  <c r="CNW50"/>
  <c r="CNV50"/>
  <c r="CNU50"/>
  <c r="CNT50"/>
  <c r="CNS50"/>
  <c r="CNR50"/>
  <c r="CNQ50"/>
  <c r="CNP50"/>
  <c r="CNO50"/>
  <c r="CNN50"/>
  <c r="CNM50"/>
  <c r="CNL50"/>
  <c r="CNK50"/>
  <c r="CNJ50"/>
  <c r="CNI50"/>
  <c r="CNH50"/>
  <c r="CNG50"/>
  <c r="CNF50"/>
  <c r="CNE50"/>
  <c r="CND50"/>
  <c r="CNC50"/>
  <c r="CNB50"/>
  <c r="CNA50"/>
  <c r="CMZ50"/>
  <c r="CMY50"/>
  <c r="CMX50"/>
  <c r="CMW50"/>
  <c r="CMV50"/>
  <c r="CMU50"/>
  <c r="CMT50"/>
  <c r="CMS50"/>
  <c r="CMR50"/>
  <c r="CMQ50"/>
  <c r="CMP50"/>
  <c r="CMO50"/>
  <c r="CMN50"/>
  <c r="CMM50"/>
  <c r="CML50"/>
  <c r="CMK50"/>
  <c r="CMJ50"/>
  <c r="CMI50"/>
  <c r="CMH50"/>
  <c r="CMG50"/>
  <c r="CMF50"/>
  <c r="CME50"/>
  <c r="CMD50"/>
  <c r="CMC50"/>
  <c r="CMB50"/>
  <c r="CMA50"/>
  <c r="CLZ50"/>
  <c r="CLY50"/>
  <c r="CLX50"/>
  <c r="CLW50"/>
  <c r="CLV50"/>
  <c r="CLU50"/>
  <c r="CLT50"/>
  <c r="CLS50"/>
  <c r="CLR50"/>
  <c r="CLQ50"/>
  <c r="CLP50"/>
  <c r="CLO50"/>
  <c r="CLN50"/>
  <c r="CLM50"/>
  <c r="CLL50"/>
  <c r="CLK50"/>
  <c r="CLJ50"/>
  <c r="CLI50"/>
  <c r="CLH50"/>
  <c r="CLG50"/>
  <c r="CLF50"/>
  <c r="CLE50"/>
  <c r="CLD50"/>
  <c r="CLC50"/>
  <c r="CLB50"/>
  <c r="CLA50"/>
  <c r="CKZ50"/>
  <c r="CKY50"/>
  <c r="CKX50"/>
  <c r="CKW50"/>
  <c r="CKV50"/>
  <c r="CKU50"/>
  <c r="CKT50"/>
  <c r="CKS50"/>
  <c r="CKR50"/>
  <c r="CKQ50"/>
  <c r="CKP50"/>
  <c r="CKO50"/>
  <c r="CKN50"/>
  <c r="CKM50"/>
  <c r="CKL50"/>
  <c r="CKK50"/>
  <c r="CKJ50"/>
  <c r="CKI50"/>
  <c r="CKH50"/>
  <c r="CKG50"/>
  <c r="CKF50"/>
  <c r="CKE50"/>
  <c r="CKD50"/>
  <c r="CKC50"/>
  <c r="CKB50"/>
  <c r="CKA50"/>
  <c r="CJZ50"/>
  <c r="CJY50"/>
  <c r="CJX50"/>
  <c r="CJW50"/>
  <c r="CJV50"/>
  <c r="CJU50"/>
  <c r="CJT50"/>
  <c r="CJS50"/>
  <c r="CJR50"/>
  <c r="CJQ50"/>
  <c r="CJP50"/>
  <c r="CJO50"/>
  <c r="CJN50"/>
  <c r="CJM50"/>
  <c r="CJL50"/>
  <c r="CJK50"/>
  <c r="CJJ50"/>
  <c r="CJI50"/>
  <c r="CJH50"/>
  <c r="CJG50"/>
  <c r="CJF50"/>
  <c r="CJE50"/>
  <c r="CJD50"/>
  <c r="CJC50"/>
  <c r="CJB50"/>
  <c r="CJA50"/>
  <c r="CIZ50"/>
  <c r="CIY50"/>
  <c r="CIX50"/>
  <c r="CIW50"/>
  <c r="CIV50"/>
  <c r="CIU50"/>
  <c r="CIT50"/>
  <c r="CIS50"/>
  <c r="CIR50"/>
  <c r="CIQ50"/>
  <c r="CIP50"/>
  <c r="CIO50"/>
  <c r="CIN50"/>
  <c r="CIM50"/>
  <c r="CIL50"/>
  <c r="CIK50"/>
  <c r="CIJ50"/>
  <c r="CII50"/>
  <c r="CIH50"/>
  <c r="CIG50"/>
  <c r="CIF50"/>
  <c r="CIE50"/>
  <c r="CID50"/>
  <c r="CIC50"/>
  <c r="CIB50"/>
  <c r="CIA50"/>
  <c r="CHZ50"/>
  <c r="CHY50"/>
  <c r="CHX50"/>
  <c r="CHW50"/>
  <c r="CHV50"/>
  <c r="CHU50"/>
  <c r="CHT50"/>
  <c r="CHS50"/>
  <c r="CHR50"/>
  <c r="CHQ50"/>
  <c r="CHP50"/>
  <c r="CHO50"/>
  <c r="CHN50"/>
  <c r="CHM50"/>
  <c r="CHL50"/>
  <c r="CHK50"/>
  <c r="CHJ50"/>
  <c r="CHI50"/>
  <c r="CHH50"/>
  <c r="CHG50"/>
  <c r="CHF50"/>
  <c r="CHE50"/>
  <c r="CHD50"/>
  <c r="CHC50"/>
  <c r="CHB50"/>
  <c r="CHA50"/>
  <c r="CGZ50"/>
  <c r="CGY50"/>
  <c r="CGX50"/>
  <c r="CGW50"/>
  <c r="CGV50"/>
  <c r="CGU50"/>
  <c r="CGT50"/>
  <c r="CGS50"/>
  <c r="CGR50"/>
  <c r="CGQ50"/>
  <c r="CGP50"/>
  <c r="CGO50"/>
  <c r="CGN50"/>
  <c r="CGM50"/>
  <c r="CGL50"/>
  <c r="CGK50"/>
  <c r="CGJ50"/>
  <c r="CGI50"/>
  <c r="CGH50"/>
  <c r="CGG50"/>
  <c r="CGF50"/>
  <c r="CGE50"/>
  <c r="CGD50"/>
  <c r="CGC50"/>
  <c r="CGB50"/>
  <c r="CGA50"/>
  <c r="CFZ50"/>
  <c r="CFY50"/>
  <c r="CFX50"/>
  <c r="CFW50"/>
  <c r="CFV50"/>
  <c r="CFU50"/>
  <c r="CFT50"/>
  <c r="CFS50"/>
  <c r="CFR50"/>
  <c r="CFQ50"/>
  <c r="CFP50"/>
  <c r="CFO50"/>
  <c r="CFN50"/>
  <c r="CFM50"/>
  <c r="CFL50"/>
  <c r="CFK50"/>
  <c r="CFJ50"/>
  <c r="CFI50"/>
  <c r="CFH50"/>
  <c r="CFG50"/>
  <c r="CFF50"/>
  <c r="CFE50"/>
  <c r="CFD50"/>
  <c r="CFC50"/>
  <c r="CFB50"/>
  <c r="CFA50"/>
  <c r="CEZ50"/>
  <c r="CEY50"/>
  <c r="CEX50"/>
  <c r="CEW50"/>
  <c r="CEV50"/>
  <c r="CEU50"/>
  <c r="CET50"/>
  <c r="CES50"/>
  <c r="CER50"/>
  <c r="CEQ50"/>
  <c r="CEP50"/>
  <c r="CEO50"/>
  <c r="CEN50"/>
  <c r="CEM50"/>
  <c r="CEL50"/>
  <c r="CEK50"/>
  <c r="CEJ50"/>
  <c r="CEI50"/>
  <c r="CEH50"/>
  <c r="CEG50"/>
  <c r="CEF50"/>
  <c r="CEE50"/>
  <c r="CED50"/>
  <c r="CEC50"/>
  <c r="CEB50"/>
  <c r="CEA50"/>
  <c r="CDZ50"/>
  <c r="CDY50"/>
  <c r="CDX50"/>
  <c r="CDW50"/>
  <c r="CDV50"/>
  <c r="CDU50"/>
  <c r="CDT50"/>
  <c r="CDS50"/>
  <c r="CDR50"/>
  <c r="CDQ50"/>
  <c r="CDP50"/>
  <c r="CDO50"/>
  <c r="CDN50"/>
  <c r="CDM50"/>
  <c r="CDL50"/>
  <c r="CDK50"/>
  <c r="CDJ50"/>
  <c r="CDI50"/>
  <c r="CDH50"/>
  <c r="CDG50"/>
  <c r="CDF50"/>
  <c r="CDE50"/>
  <c r="CDD50"/>
  <c r="CDC50"/>
  <c r="CDB50"/>
  <c r="CDA50"/>
  <c r="CCZ50"/>
  <c r="CCY50"/>
  <c r="CCX50"/>
  <c r="CCW50"/>
  <c r="CCV50"/>
  <c r="CCU50"/>
  <c r="CCT50"/>
  <c r="CCS50"/>
  <c r="CCR50"/>
  <c r="CCQ50"/>
  <c r="CCP50"/>
  <c r="CCO50"/>
  <c r="CCN50"/>
  <c r="CCM50"/>
  <c r="CCL50"/>
  <c r="CCK50"/>
  <c r="CCJ50"/>
  <c r="CCI50"/>
  <c r="CCH50"/>
  <c r="CCG50"/>
  <c r="CCF50"/>
  <c r="CCE50"/>
  <c r="CCD50"/>
  <c r="CCC50"/>
  <c r="CCB50"/>
  <c r="CCA50"/>
  <c r="CBZ50"/>
  <c r="CBY50"/>
  <c r="CBX50"/>
  <c r="CBW50"/>
  <c r="CBV50"/>
  <c r="CBU50"/>
  <c r="CBT50"/>
  <c r="CBS50"/>
  <c r="CBR50"/>
  <c r="CBQ50"/>
  <c r="CBP50"/>
  <c r="CBO50"/>
  <c r="CBN50"/>
  <c r="CBM50"/>
  <c r="CBL50"/>
  <c r="CBK50"/>
  <c r="CBJ50"/>
  <c r="CBI50"/>
  <c r="CBH50"/>
  <c r="CBG50"/>
  <c r="CBF50"/>
  <c r="CBE50"/>
  <c r="CBD50"/>
  <c r="CBC50"/>
  <c r="CBB50"/>
  <c r="CBA50"/>
  <c r="CAZ50"/>
  <c r="CAY50"/>
  <c r="CAX50"/>
  <c r="CAW50"/>
  <c r="CAV50"/>
  <c r="CAU50"/>
  <c r="CAT50"/>
  <c r="CAS50"/>
  <c r="CAR50"/>
  <c r="CAQ50"/>
  <c r="CAP50"/>
  <c r="CAO50"/>
  <c r="CAN50"/>
  <c r="CAM50"/>
  <c r="CAL50"/>
  <c r="CAK50"/>
  <c r="CAJ50"/>
  <c r="CAI50"/>
  <c r="CAH50"/>
  <c r="CAG50"/>
  <c r="CAF50"/>
  <c r="CAE50"/>
  <c r="CAD50"/>
  <c r="CAC50"/>
  <c r="CAB50"/>
  <c r="CAA50"/>
  <c r="BZZ50"/>
  <c r="BZY50"/>
  <c r="BZX50"/>
  <c r="BZW50"/>
  <c r="BZV50"/>
  <c r="BZU50"/>
  <c r="BZT50"/>
  <c r="BZS50"/>
  <c r="BZR50"/>
  <c r="BZQ50"/>
  <c r="BZP50"/>
  <c r="BZO50"/>
  <c r="BZN50"/>
  <c r="BZM50"/>
  <c r="BZL50"/>
  <c r="BZK50"/>
  <c r="BZJ50"/>
  <c r="BZI50"/>
  <c r="BZH50"/>
  <c r="BZG50"/>
  <c r="BZF50"/>
  <c r="BZE50"/>
  <c r="BZD50"/>
  <c r="BZC50"/>
  <c r="BZB50"/>
  <c r="BZA50"/>
  <c r="BYZ50"/>
  <c r="BYY50"/>
  <c r="BYX50"/>
  <c r="BYW50"/>
  <c r="BYV50"/>
  <c r="BYU50"/>
  <c r="BYT50"/>
  <c r="BYS50"/>
  <c r="BYR50"/>
  <c r="BYQ50"/>
  <c r="BYP50"/>
  <c r="BYO50"/>
  <c r="BYN50"/>
  <c r="BYM50"/>
  <c r="BYL50"/>
  <c r="BYK50"/>
  <c r="BYJ50"/>
  <c r="BYI50"/>
  <c r="BYH50"/>
  <c r="BYG50"/>
  <c r="BYF50"/>
  <c r="BYE50"/>
  <c r="BYD50"/>
  <c r="BYC50"/>
  <c r="BYB50"/>
  <c r="BYA50"/>
  <c r="BXZ50"/>
  <c r="BXY50"/>
  <c r="BXX50"/>
  <c r="BXW50"/>
  <c r="BXV50"/>
  <c r="BXU50"/>
  <c r="BXT50"/>
  <c r="BXS50"/>
  <c r="BXR50"/>
  <c r="BXQ50"/>
  <c r="BXP50"/>
  <c r="BXO50"/>
  <c r="BXN50"/>
  <c r="BXM50"/>
  <c r="BXL50"/>
  <c r="BXK50"/>
  <c r="BXJ50"/>
  <c r="BXI50"/>
  <c r="BXH50"/>
  <c r="BXG50"/>
  <c r="BXF50"/>
  <c r="BXE50"/>
  <c r="BXD50"/>
  <c r="BXC50"/>
  <c r="BXB50"/>
  <c r="BXA50"/>
  <c r="BWZ50"/>
  <c r="BWY50"/>
  <c r="BWX50"/>
  <c r="BWW50"/>
  <c r="BWV50"/>
  <c r="BWU50"/>
  <c r="BWT50"/>
  <c r="BWS50"/>
  <c r="BWR50"/>
  <c r="BWQ50"/>
  <c r="BWP50"/>
  <c r="BWO50"/>
  <c r="BWN50"/>
  <c r="BWM50"/>
  <c r="BWL50"/>
  <c r="BWK50"/>
  <c r="BWJ50"/>
  <c r="BWI50"/>
  <c r="BWH50"/>
  <c r="BWG50"/>
  <c r="BWF50"/>
  <c r="BWE50"/>
  <c r="BWD50"/>
  <c r="BWC50"/>
  <c r="BWB50"/>
  <c r="BWA50"/>
  <c r="BVZ50"/>
  <c r="BVY50"/>
  <c r="BVX50"/>
  <c r="BVW50"/>
  <c r="BVV50"/>
  <c r="BVU50"/>
  <c r="BVT50"/>
  <c r="BVS50"/>
  <c r="BVR50"/>
  <c r="BVQ50"/>
  <c r="BVP50"/>
  <c r="BVO50"/>
  <c r="BVN50"/>
  <c r="BVM50"/>
  <c r="BVL50"/>
  <c r="BVK50"/>
  <c r="BVJ50"/>
  <c r="BVI50"/>
  <c r="BVH50"/>
  <c r="BVG50"/>
  <c r="BVF50"/>
  <c r="BVE50"/>
  <c r="BVD50"/>
  <c r="BVC50"/>
  <c r="BVB50"/>
  <c r="BVA50"/>
  <c r="BUZ50"/>
  <c r="BUY50"/>
  <c r="BUX50"/>
  <c r="BUW50"/>
  <c r="BUV50"/>
  <c r="BUU50"/>
  <c r="BUT50"/>
  <c r="BUS50"/>
  <c r="BUR50"/>
  <c r="BUQ50"/>
  <c r="BUP50"/>
  <c r="BUO50"/>
  <c r="BUN50"/>
  <c r="BUM50"/>
  <c r="BUL50"/>
  <c r="BUK50"/>
  <c r="BUJ50"/>
  <c r="BUI50"/>
  <c r="BUH50"/>
  <c r="BUG50"/>
  <c r="BUF50"/>
  <c r="BUE50"/>
  <c r="BUD50"/>
  <c r="BUC50"/>
  <c r="BUB50"/>
  <c r="BUA50"/>
  <c r="BTZ50"/>
  <c r="BTY50"/>
  <c r="BTX50"/>
  <c r="BTW50"/>
  <c r="BTV50"/>
  <c r="BTU50"/>
  <c r="BTT50"/>
  <c r="BTS50"/>
  <c r="BTR50"/>
  <c r="BTQ50"/>
  <c r="BTP50"/>
  <c r="BTO50"/>
  <c r="BTN50"/>
  <c r="BTM50"/>
  <c r="BTL50"/>
  <c r="BTK50"/>
  <c r="BTJ50"/>
  <c r="BTI50"/>
  <c r="BTH50"/>
  <c r="BTG50"/>
  <c r="BTF50"/>
  <c r="BTE50"/>
  <c r="BTD50"/>
  <c r="BTC50"/>
  <c r="BTB50"/>
  <c r="BTA50"/>
  <c r="BSZ50"/>
  <c r="BSY50"/>
  <c r="BSX50"/>
  <c r="BSW50"/>
  <c r="BSV50"/>
  <c r="BSU50"/>
  <c r="BST50"/>
  <c r="BSS50"/>
  <c r="BSR50"/>
  <c r="BSQ50"/>
  <c r="BSP50"/>
  <c r="BSO50"/>
  <c r="BSN50"/>
  <c r="BSM50"/>
  <c r="BSL50"/>
  <c r="BSK50"/>
  <c r="BSJ50"/>
  <c r="BSI50"/>
  <c r="BSH50"/>
  <c r="BSG50"/>
  <c r="BSF50"/>
  <c r="BSE50"/>
  <c r="BSD50"/>
  <c r="BSC50"/>
  <c r="BSB50"/>
  <c r="BSA50"/>
  <c r="BRZ50"/>
  <c r="BRY50"/>
  <c r="BRX50"/>
  <c r="BRW50"/>
  <c r="BRV50"/>
  <c r="BRU50"/>
  <c r="BRT50"/>
  <c r="BRS50"/>
  <c r="BRR50"/>
  <c r="BRQ50"/>
  <c r="BRP50"/>
  <c r="BRO50"/>
  <c r="BRN50"/>
  <c r="BRM50"/>
  <c r="BRL50"/>
  <c r="BRK50"/>
  <c r="BRJ50"/>
  <c r="BRI50"/>
  <c r="BRH50"/>
  <c r="BRG50"/>
  <c r="BRF50"/>
  <c r="BRE50"/>
  <c r="BRD50"/>
  <c r="BRC50"/>
  <c r="BRB50"/>
  <c r="BRA50"/>
  <c r="BQZ50"/>
  <c r="BQY50"/>
  <c r="BQX50"/>
  <c r="BQW50"/>
  <c r="BQV50"/>
  <c r="BQU50"/>
  <c r="BQT50"/>
  <c r="BQS50"/>
  <c r="BQR50"/>
  <c r="BQQ50"/>
  <c r="BQP50"/>
  <c r="BQO50"/>
  <c r="BQN50"/>
  <c r="BQM50"/>
  <c r="BQL50"/>
  <c r="BQK50"/>
  <c r="BQJ50"/>
  <c r="BQI50"/>
  <c r="BQH50"/>
  <c r="BQG50"/>
  <c r="BQF50"/>
  <c r="BQE50"/>
  <c r="BQD50"/>
  <c r="BQC50"/>
  <c r="BQB50"/>
  <c r="BQA50"/>
  <c r="BPZ50"/>
  <c r="BPY50"/>
  <c r="BPX50"/>
  <c r="BPW50"/>
  <c r="BPV50"/>
  <c r="BPU50"/>
  <c r="BPT50"/>
  <c r="BPS50"/>
  <c r="BPR50"/>
  <c r="BPQ50"/>
  <c r="BPP50"/>
  <c r="BPO50"/>
  <c r="BPN50"/>
  <c r="BPM50"/>
  <c r="BPL50"/>
  <c r="BPK50"/>
  <c r="BPJ50"/>
  <c r="BPI50"/>
  <c r="BPH50"/>
  <c r="BPG50"/>
  <c r="BPF50"/>
  <c r="BPE50"/>
  <c r="BPD50"/>
  <c r="BPC50"/>
  <c r="BPB50"/>
  <c r="BPA50"/>
  <c r="BOZ50"/>
  <c r="BOY50"/>
  <c r="BOX50"/>
  <c r="BOW50"/>
  <c r="BOV50"/>
  <c r="BOU50"/>
  <c r="BOT50"/>
  <c r="BOS50"/>
  <c r="BOR50"/>
  <c r="BOQ50"/>
  <c r="BOP50"/>
  <c r="BOO50"/>
  <c r="BON50"/>
  <c r="BOM50"/>
  <c r="BOL50"/>
  <c r="BOK50"/>
  <c r="BOJ50"/>
  <c r="BOI50"/>
  <c r="BOH50"/>
  <c r="BOG50"/>
  <c r="BOF50"/>
  <c r="BOE50"/>
  <c r="BOD50"/>
  <c r="BOC50"/>
  <c r="BOB50"/>
  <c r="BOA50"/>
  <c r="BNZ50"/>
  <c r="BNY50"/>
  <c r="BNX50"/>
  <c r="BNW50"/>
  <c r="BNV50"/>
  <c r="BNU50"/>
  <c r="BNT50"/>
  <c r="BNS50"/>
  <c r="BNR50"/>
  <c r="BNQ50"/>
  <c r="BNP50"/>
  <c r="BNO50"/>
  <c r="BNN50"/>
  <c r="BNM50"/>
  <c r="BNL50"/>
  <c r="BNK50"/>
  <c r="BNJ50"/>
  <c r="BNI50"/>
  <c r="BNH50"/>
  <c r="BNG50"/>
  <c r="BNF50"/>
  <c r="BNE50"/>
  <c r="BND50"/>
  <c r="BNC50"/>
  <c r="BNB50"/>
  <c r="BNA50"/>
  <c r="BMZ50"/>
  <c r="BMY50"/>
  <c r="BMX50"/>
  <c r="BMW50"/>
  <c r="BMV50"/>
  <c r="BMU50"/>
  <c r="BMT50"/>
  <c r="BMS50"/>
  <c r="BMR50"/>
  <c r="BMQ50"/>
  <c r="BMP50"/>
  <c r="BMO50"/>
  <c r="BMN50"/>
  <c r="BMM50"/>
  <c r="BML50"/>
  <c r="BMK50"/>
  <c r="BMJ50"/>
  <c r="BMI50"/>
  <c r="BMH50"/>
  <c r="BMG50"/>
  <c r="BMF50"/>
  <c r="BME50"/>
  <c r="BMD50"/>
  <c r="BMC50"/>
  <c r="BMB50"/>
  <c r="BMA50"/>
  <c r="BLZ50"/>
  <c r="BLY50"/>
  <c r="BLX50"/>
  <c r="BLW50"/>
  <c r="BLV50"/>
  <c r="BLU50"/>
  <c r="BLT50"/>
  <c r="BLS50"/>
  <c r="BLR50"/>
  <c r="BLQ50"/>
  <c r="BLP50"/>
  <c r="BLO50"/>
  <c r="BLN50"/>
  <c r="BLM50"/>
  <c r="BLL50"/>
  <c r="BLK50"/>
  <c r="BLJ50"/>
  <c r="BLI50"/>
  <c r="BLH50"/>
  <c r="BLG50"/>
  <c r="BLF50"/>
  <c r="BLE50"/>
  <c r="BLD50"/>
  <c r="BLC50"/>
  <c r="BLB50"/>
  <c r="BLA50"/>
  <c r="BKZ50"/>
  <c r="BKY50"/>
  <c r="BKX50"/>
  <c r="BKW50"/>
  <c r="BKV50"/>
  <c r="BKU50"/>
  <c r="BKT50"/>
  <c r="BKS50"/>
  <c r="BKR50"/>
  <c r="BKQ50"/>
  <c r="BKP50"/>
  <c r="BKO50"/>
  <c r="BKN50"/>
  <c r="BKM50"/>
  <c r="BKL50"/>
  <c r="BKK50"/>
  <c r="BKJ50"/>
  <c r="BKI50"/>
  <c r="BKH50"/>
  <c r="BKG50"/>
  <c r="BKF50"/>
  <c r="BKE50"/>
  <c r="BKD50"/>
  <c r="BKC50"/>
  <c r="BKB50"/>
  <c r="BKA50"/>
  <c r="BJZ50"/>
  <c r="BJY50"/>
  <c r="BJX50"/>
  <c r="BJW50"/>
  <c r="BJV50"/>
  <c r="BJU50"/>
  <c r="BJT50"/>
  <c r="BJS50"/>
  <c r="BJR50"/>
  <c r="BJQ50"/>
  <c r="BJP50"/>
  <c r="BJO50"/>
  <c r="BJN50"/>
  <c r="BJM50"/>
  <c r="BJL50"/>
  <c r="BJK50"/>
  <c r="BJJ50"/>
  <c r="BJI50"/>
  <c r="BJH50"/>
  <c r="BJG50"/>
  <c r="BJF50"/>
  <c r="BJE50"/>
  <c r="BJD50"/>
  <c r="BJC50"/>
  <c r="BJB50"/>
  <c r="BJA50"/>
  <c r="BIZ50"/>
  <c r="BIY50"/>
  <c r="BIX50"/>
  <c r="BIW50"/>
  <c r="BIV50"/>
  <c r="BIU50"/>
  <c r="BIT50"/>
  <c r="BIS50"/>
  <c r="BIR50"/>
  <c r="BIQ50"/>
  <c r="BIP50"/>
  <c r="BIO50"/>
  <c r="BIN50"/>
  <c r="BIM50"/>
  <c r="BIL50"/>
  <c r="BIK50"/>
  <c r="BIJ50"/>
  <c r="BII50"/>
  <c r="BIH50"/>
  <c r="BIG50"/>
  <c r="BIF50"/>
  <c r="BIE50"/>
  <c r="BID50"/>
  <c r="BIC50"/>
  <c r="BIB50"/>
  <c r="BIA50"/>
  <c r="BHZ50"/>
  <c r="BHY50"/>
  <c r="BHX50"/>
  <c r="BHW50"/>
  <c r="BHV50"/>
  <c r="BHU50"/>
  <c r="BHT50"/>
  <c r="BHS50"/>
  <c r="BHR50"/>
  <c r="BHQ50"/>
  <c r="BHP50"/>
  <c r="BHO50"/>
  <c r="BHN50"/>
  <c r="BHM50"/>
  <c r="BHL50"/>
  <c r="BHK50"/>
  <c r="BHJ50"/>
  <c r="BHI50"/>
  <c r="BHH50"/>
  <c r="BHG50"/>
  <c r="BHF50"/>
  <c r="BHE50"/>
  <c r="BHD50"/>
  <c r="BHC50"/>
  <c r="BHB50"/>
  <c r="BHA50"/>
  <c r="BGZ50"/>
  <c r="BGY50"/>
  <c r="BGX50"/>
  <c r="BGW50"/>
  <c r="BGV50"/>
  <c r="BGU50"/>
  <c r="BGT50"/>
  <c r="BGS50"/>
  <c r="BGR50"/>
  <c r="BGQ50"/>
  <c r="BGP50"/>
  <c r="BGO50"/>
  <c r="BGN50"/>
  <c r="BGM50"/>
  <c r="BGL50"/>
  <c r="BGK50"/>
  <c r="BGJ50"/>
  <c r="BGI50"/>
  <c r="BGH50"/>
  <c r="BGG50"/>
  <c r="BGF50"/>
  <c r="BGE50"/>
  <c r="BGD50"/>
  <c r="BGC50"/>
  <c r="BGB50"/>
  <c r="BGA50"/>
  <c r="BFZ50"/>
  <c r="BFY50"/>
  <c r="BFX50"/>
  <c r="BFW50"/>
  <c r="BFV50"/>
  <c r="BFU50"/>
  <c r="BFT50"/>
  <c r="BFS50"/>
  <c r="BFR50"/>
  <c r="BFQ50"/>
  <c r="BFP50"/>
  <c r="BFO50"/>
  <c r="BFN50"/>
  <c r="BFM50"/>
  <c r="BFL50"/>
  <c r="BFK50"/>
  <c r="BFJ50"/>
  <c r="BFI50"/>
  <c r="BFH50"/>
  <c r="BFG50"/>
  <c r="BFF50"/>
  <c r="BFE50"/>
  <c r="BFD50"/>
  <c r="BFC50"/>
  <c r="BFB50"/>
  <c r="BFA50"/>
  <c r="BEZ50"/>
  <c r="BEY50"/>
  <c r="BEX50"/>
  <c r="BEW50"/>
  <c r="BEV50"/>
  <c r="BEU50"/>
  <c r="BET50"/>
  <c r="BES50"/>
  <c r="BER50"/>
  <c r="BEQ50"/>
  <c r="BEP50"/>
  <c r="BEO50"/>
  <c r="BEN50"/>
  <c r="BEM50"/>
  <c r="BEL50"/>
  <c r="BEK50"/>
  <c r="BEJ50"/>
  <c r="BEI50"/>
  <c r="BEH50"/>
  <c r="BEG50"/>
  <c r="BEF50"/>
  <c r="BEE50"/>
  <c r="BED50"/>
  <c r="BEC50"/>
  <c r="BEB50"/>
  <c r="BEA50"/>
  <c r="BDZ50"/>
  <c r="BDY50"/>
  <c r="BDX50"/>
  <c r="BDW50"/>
  <c r="BDV50"/>
  <c r="BDU50"/>
  <c r="BDT50"/>
  <c r="BDS50"/>
  <c r="BDR50"/>
  <c r="BDQ50"/>
  <c r="BDP50"/>
  <c r="BDO50"/>
  <c r="BDN50"/>
  <c r="BDM50"/>
  <c r="BDL50"/>
  <c r="BDK50"/>
  <c r="BDJ50"/>
  <c r="BDI50"/>
  <c r="BDH50"/>
  <c r="BDG50"/>
  <c r="BDF50"/>
  <c r="BDE50"/>
  <c r="BDD50"/>
  <c r="BDC50"/>
  <c r="BDB50"/>
  <c r="BDA50"/>
  <c r="BCZ50"/>
  <c r="BCY50"/>
  <c r="BCX50"/>
  <c r="BCW50"/>
  <c r="BCV50"/>
  <c r="BCU50"/>
  <c r="BCT50"/>
  <c r="BCS50"/>
  <c r="BCR50"/>
  <c r="BCQ50"/>
  <c r="BCP50"/>
  <c r="BCO50"/>
  <c r="BCN50"/>
  <c r="BCM50"/>
  <c r="BCL50"/>
  <c r="BCK50"/>
  <c r="BCJ50"/>
  <c r="BCI50"/>
  <c r="BCH50"/>
  <c r="BCG50"/>
  <c r="BCF50"/>
  <c r="BCE50"/>
  <c r="BCD50"/>
  <c r="BCC50"/>
  <c r="BCB50"/>
  <c r="BCA50"/>
  <c r="BBZ50"/>
  <c r="BBY50"/>
  <c r="BBX50"/>
  <c r="BBW50"/>
  <c r="BBV50"/>
  <c r="BBU50"/>
  <c r="BBT50"/>
  <c r="BBS50"/>
  <c r="BBR50"/>
  <c r="BBQ50"/>
  <c r="BBP50"/>
  <c r="BBO50"/>
  <c r="BBN50"/>
  <c r="BBM50"/>
  <c r="BBL50"/>
  <c r="BBK50"/>
  <c r="BBJ50"/>
  <c r="BBI50"/>
  <c r="BBH50"/>
  <c r="BBG50"/>
  <c r="BBF50"/>
  <c r="BBE50"/>
  <c r="BBD50"/>
  <c r="BBC50"/>
  <c r="BBB50"/>
  <c r="BBA50"/>
  <c r="BAZ50"/>
  <c r="BAY50"/>
  <c r="BAX50"/>
  <c r="BAW50"/>
  <c r="BAV50"/>
  <c r="BAU50"/>
  <c r="BAT50"/>
  <c r="BAS50"/>
  <c r="BAR50"/>
  <c r="BAQ50"/>
  <c r="BAP50"/>
  <c r="BAO50"/>
  <c r="BAN50"/>
  <c r="BAM50"/>
  <c r="BAL50"/>
  <c r="BAK50"/>
  <c r="BAJ50"/>
  <c r="BAI50"/>
  <c r="BAH50"/>
  <c r="BAG50"/>
  <c r="BAF50"/>
  <c r="BAE50"/>
  <c r="BAD50"/>
  <c r="BAC50"/>
  <c r="BAB50"/>
  <c r="BAA50"/>
  <c r="AZZ50"/>
  <c r="AZY50"/>
  <c r="AZX50"/>
  <c r="AZW50"/>
  <c r="AZV50"/>
  <c r="AZU50"/>
  <c r="AZT50"/>
  <c r="AZS50"/>
  <c r="AZR50"/>
  <c r="AZQ50"/>
  <c r="AZP50"/>
  <c r="AZO50"/>
  <c r="AZN50"/>
  <c r="AZM50"/>
  <c r="AZL50"/>
  <c r="AZK50"/>
  <c r="AZJ50"/>
  <c r="AZI50"/>
  <c r="AZH50"/>
  <c r="AZG50"/>
  <c r="AZF50"/>
  <c r="AZE50"/>
  <c r="AZD50"/>
  <c r="AZC50"/>
  <c r="AZB50"/>
  <c r="AZA50"/>
  <c r="AYZ50"/>
  <c r="AYY50"/>
  <c r="AYX50"/>
  <c r="AYW50"/>
  <c r="AYV50"/>
  <c r="AYU50"/>
  <c r="AYT50"/>
  <c r="AYS50"/>
  <c r="AYR50"/>
  <c r="AYQ50"/>
  <c r="AYP50"/>
  <c r="AYO50"/>
  <c r="AYN50"/>
  <c r="AYM50"/>
  <c r="AYL50"/>
  <c r="AYK50"/>
  <c r="AYJ50"/>
  <c r="AYI50"/>
  <c r="AYH50"/>
  <c r="AYG50"/>
  <c r="AYF50"/>
  <c r="AYE50"/>
  <c r="AYD50"/>
  <c r="AYC50"/>
  <c r="AYB50"/>
  <c r="AYA50"/>
  <c r="AXZ50"/>
  <c r="AXY50"/>
  <c r="AXX50"/>
  <c r="AXW50"/>
  <c r="AXV50"/>
  <c r="AXU50"/>
  <c r="AXT50"/>
  <c r="AXS50"/>
  <c r="AXR50"/>
  <c r="AXQ50"/>
  <c r="AXP50"/>
  <c r="AXO50"/>
  <c r="AXN50"/>
  <c r="AXM50"/>
  <c r="AXL50"/>
  <c r="AXK50"/>
  <c r="AXJ50"/>
  <c r="AXI50"/>
  <c r="AXH50"/>
  <c r="AXG50"/>
  <c r="AXF50"/>
  <c r="AXE50"/>
  <c r="AXD50"/>
  <c r="AXC50"/>
  <c r="AXB50"/>
  <c r="AXA50"/>
  <c r="AWZ50"/>
  <c r="AWY50"/>
  <c r="AWX50"/>
  <c r="AWW50"/>
  <c r="AWV50"/>
  <c r="AWU50"/>
  <c r="AWT50"/>
  <c r="AWS50"/>
  <c r="AWR50"/>
  <c r="AWQ50"/>
  <c r="AWP50"/>
  <c r="AWO50"/>
  <c r="AWN50"/>
  <c r="AWM50"/>
  <c r="AWL50"/>
  <c r="AWK50"/>
  <c r="AWJ50"/>
  <c r="AWI50"/>
  <c r="AWH50"/>
  <c r="AWG50"/>
  <c r="AWF50"/>
  <c r="AWE50"/>
  <c r="AWD50"/>
  <c r="AWC50"/>
  <c r="AWB50"/>
  <c r="AWA50"/>
  <c r="AVZ50"/>
  <c r="AVY50"/>
  <c r="AVX50"/>
  <c r="AVW50"/>
  <c r="AVV50"/>
  <c r="AVU50"/>
  <c r="AVT50"/>
  <c r="AVS50"/>
  <c r="AVR50"/>
  <c r="AVQ50"/>
  <c r="AVP50"/>
  <c r="AVO50"/>
  <c r="AVN50"/>
  <c r="AVM50"/>
  <c r="AVL50"/>
  <c r="AVK50"/>
  <c r="AVJ50"/>
  <c r="AVI50"/>
  <c r="AVH50"/>
  <c r="AVG50"/>
  <c r="AVF50"/>
  <c r="AVE50"/>
  <c r="AVD50"/>
  <c r="AVC50"/>
  <c r="AVB50"/>
  <c r="AVA50"/>
  <c r="AUZ50"/>
  <c r="AUY50"/>
  <c r="AUX50"/>
  <c r="AUW50"/>
  <c r="AUV50"/>
  <c r="AUU50"/>
  <c r="AUT50"/>
  <c r="AUS50"/>
  <c r="AUR50"/>
  <c r="AUQ50"/>
  <c r="AUP50"/>
  <c r="AUO50"/>
  <c r="AUN50"/>
  <c r="AUM50"/>
  <c r="AUL50"/>
  <c r="AUK50"/>
  <c r="AUJ50"/>
  <c r="AUI50"/>
  <c r="AUH50"/>
  <c r="AUG50"/>
  <c r="AUF50"/>
  <c r="AUE50"/>
  <c r="AUD50"/>
  <c r="AUC50"/>
  <c r="AUB50"/>
  <c r="AUA50"/>
  <c r="ATZ50"/>
  <c r="ATY50"/>
  <c r="ATX50"/>
  <c r="ATW50"/>
  <c r="ATV50"/>
  <c r="ATU50"/>
  <c r="ATT50"/>
  <c r="ATS50"/>
  <c r="ATR50"/>
  <c r="ATQ50"/>
  <c r="ATP50"/>
  <c r="ATO50"/>
  <c r="ATN50"/>
  <c r="ATM50"/>
  <c r="ATL50"/>
  <c r="ATK50"/>
  <c r="ATJ50"/>
  <c r="ATI50"/>
  <c r="ATH50"/>
  <c r="ATG50"/>
  <c r="ATF50"/>
  <c r="ATE50"/>
  <c r="ATD50"/>
  <c r="ATC50"/>
  <c r="ATB50"/>
  <c r="ATA50"/>
  <c r="ASZ50"/>
  <c r="ASY50"/>
  <c r="ASX50"/>
  <c r="ASW50"/>
  <c r="ASV50"/>
  <c r="ASU50"/>
  <c r="AST50"/>
  <c r="ASS50"/>
  <c r="ASR50"/>
  <c r="ASQ50"/>
  <c r="ASP50"/>
  <c r="ASO50"/>
  <c r="ASN50"/>
  <c r="ASM50"/>
  <c r="ASL50"/>
  <c r="ASK50"/>
  <c r="ASJ50"/>
  <c r="ASI50"/>
  <c r="ASH50"/>
  <c r="ASG50"/>
  <c r="ASF50"/>
  <c r="ASE50"/>
  <c r="ASD50"/>
  <c r="ASC50"/>
  <c r="ASB50"/>
  <c r="ASA50"/>
  <c r="ARZ50"/>
  <c r="ARY50"/>
  <c r="ARX50"/>
  <c r="ARW50"/>
  <c r="ARV50"/>
  <c r="ARU50"/>
  <c r="ART50"/>
  <c r="ARS50"/>
  <c r="ARR50"/>
  <c r="ARQ50"/>
  <c r="ARP50"/>
  <c r="ARO50"/>
  <c r="ARN50"/>
  <c r="ARM50"/>
  <c r="ARL50"/>
  <c r="ARK50"/>
  <c r="ARJ50"/>
  <c r="ARI50"/>
  <c r="ARH50"/>
  <c r="ARG50"/>
  <c r="ARF50"/>
  <c r="ARE50"/>
  <c r="ARD50"/>
  <c r="ARC50"/>
  <c r="ARB50"/>
  <c r="ARA50"/>
  <c r="AQZ50"/>
  <c r="AQY50"/>
  <c r="AQX50"/>
  <c r="AQW50"/>
  <c r="AQV50"/>
  <c r="AQU50"/>
  <c r="AQT50"/>
  <c r="AQS50"/>
  <c r="AQR50"/>
  <c r="AQQ50"/>
  <c r="AQP50"/>
  <c r="AQO50"/>
  <c r="AQN50"/>
  <c r="AQM50"/>
  <c r="AQL50"/>
  <c r="AQK50"/>
  <c r="AQJ50"/>
  <c r="AQI50"/>
  <c r="AQH50"/>
  <c r="AQG50"/>
  <c r="AQF50"/>
  <c r="AQE50"/>
  <c r="AQD50"/>
  <c r="AQC50"/>
  <c r="AQB50"/>
  <c r="AQA50"/>
  <c r="APZ50"/>
  <c r="APY50"/>
  <c r="APX50"/>
  <c r="APW50"/>
  <c r="APV50"/>
  <c r="APU50"/>
  <c r="APT50"/>
  <c r="APS50"/>
  <c r="APR50"/>
  <c r="APQ50"/>
  <c r="APP50"/>
  <c r="APO50"/>
  <c r="APN50"/>
  <c r="APM50"/>
  <c r="APL50"/>
  <c r="APK50"/>
  <c r="APJ50"/>
  <c r="API50"/>
  <c r="APH50"/>
  <c r="APG50"/>
  <c r="APF50"/>
  <c r="APE50"/>
  <c r="APD50"/>
  <c r="APC50"/>
  <c r="APB50"/>
  <c r="APA50"/>
  <c r="AOZ50"/>
  <c r="AOY50"/>
  <c r="AOX50"/>
  <c r="AOW50"/>
  <c r="AOV50"/>
  <c r="AOU50"/>
  <c r="AOT50"/>
  <c r="AOS50"/>
  <c r="AOR50"/>
  <c r="AOQ50"/>
  <c r="AOP50"/>
  <c r="AOO50"/>
  <c r="AON50"/>
  <c r="AOM50"/>
  <c r="AOL50"/>
  <c r="AOK50"/>
  <c r="AOJ50"/>
  <c r="AOI50"/>
  <c r="AOH50"/>
  <c r="AOG50"/>
  <c r="AOF50"/>
  <c r="AOE50"/>
  <c r="AOD50"/>
  <c r="AOC50"/>
  <c r="AOB50"/>
  <c r="AOA50"/>
  <c r="ANZ50"/>
  <c r="ANY50"/>
  <c r="ANX50"/>
  <c r="ANW50"/>
  <c r="ANV50"/>
  <c r="ANU50"/>
  <c r="ANT50"/>
  <c r="ANS50"/>
  <c r="ANR50"/>
  <c r="ANQ50"/>
  <c r="ANP50"/>
  <c r="ANO50"/>
  <c r="ANN50"/>
  <c r="ANM50"/>
  <c r="ANL50"/>
  <c r="ANK50"/>
  <c r="ANJ50"/>
  <c r="ANI50"/>
  <c r="ANH50"/>
  <c r="ANG50"/>
  <c r="ANF50"/>
  <c r="ANE50"/>
  <c r="AND50"/>
  <c r="ANC50"/>
  <c r="ANB50"/>
  <c r="ANA50"/>
  <c r="AMZ50"/>
  <c r="AMY50"/>
  <c r="AMX50"/>
  <c r="AMW50"/>
  <c r="AMV50"/>
  <c r="AMU50"/>
  <c r="AMT50"/>
  <c r="AMS50"/>
  <c r="AMR50"/>
  <c r="AMQ50"/>
  <c r="AMP50"/>
  <c r="AMO50"/>
  <c r="AMN50"/>
  <c r="AMM50"/>
  <c r="AML50"/>
  <c r="AMK50"/>
  <c r="AMJ50"/>
  <c r="AMI50"/>
  <c r="AMH50"/>
  <c r="AMG50"/>
  <c r="AMF50"/>
  <c r="AME50"/>
  <c r="AMD50"/>
  <c r="AMC50"/>
  <c r="AMB50"/>
  <c r="AMA50"/>
  <c r="ALZ50"/>
  <c r="ALY50"/>
  <c r="ALX50"/>
  <c r="ALW50"/>
  <c r="ALV50"/>
  <c r="ALU50"/>
  <c r="ALT50"/>
  <c r="ALS50"/>
  <c r="ALR50"/>
  <c r="ALQ50"/>
  <c r="ALP50"/>
  <c r="ALO50"/>
  <c r="ALN50"/>
  <c r="ALM50"/>
  <c r="ALL50"/>
  <c r="ALK50"/>
  <c r="ALJ50"/>
  <c r="ALI50"/>
  <c r="ALH50"/>
  <c r="ALG50"/>
  <c r="ALF50"/>
  <c r="ALE50"/>
  <c r="ALD50"/>
  <c r="ALC50"/>
  <c r="ALB50"/>
  <c r="ALA50"/>
  <c r="AKZ50"/>
  <c r="AKY50"/>
  <c r="AKX50"/>
  <c r="AKW50"/>
  <c r="AKV50"/>
  <c r="AKU50"/>
  <c r="AKT50"/>
  <c r="AKS50"/>
  <c r="AKR50"/>
  <c r="AKQ50"/>
  <c r="AKP50"/>
  <c r="AKO50"/>
  <c r="AKN50"/>
  <c r="AKM50"/>
  <c r="AKL50"/>
  <c r="AKK50"/>
  <c r="AKJ50"/>
  <c r="AKI50"/>
  <c r="AKH50"/>
  <c r="AKG50"/>
  <c r="AKF50"/>
  <c r="AKE50"/>
  <c r="AKD50"/>
  <c r="AKC50"/>
  <c r="AKB50"/>
  <c r="AKA50"/>
  <c r="AJZ50"/>
  <c r="AJY50"/>
  <c r="AJX50"/>
  <c r="AJW50"/>
  <c r="AJV50"/>
  <c r="AJU50"/>
  <c r="AJT50"/>
  <c r="AJS50"/>
  <c r="AJR50"/>
  <c r="AJQ50"/>
  <c r="AJP50"/>
  <c r="AJO50"/>
  <c r="AJN50"/>
  <c r="AJM50"/>
  <c r="AJL50"/>
  <c r="AJK50"/>
  <c r="AJJ50"/>
  <c r="AJI50"/>
  <c r="AJH50"/>
  <c r="AJG50"/>
  <c r="AJF50"/>
  <c r="AJE50"/>
  <c r="AJD50"/>
  <c r="AJC50"/>
  <c r="AJB50"/>
  <c r="AJA50"/>
  <c r="AIZ50"/>
  <c r="AIY50"/>
  <c r="AIX50"/>
  <c r="AIW50"/>
  <c r="AIV50"/>
  <c r="AIU50"/>
  <c r="AIT50"/>
  <c r="AIS50"/>
  <c r="AIR50"/>
  <c r="AIQ50"/>
  <c r="AIP50"/>
  <c r="AIO50"/>
  <c r="AIN50"/>
  <c r="AIM50"/>
  <c r="AIL50"/>
  <c r="AIK50"/>
  <c r="AIJ50"/>
  <c r="AII50"/>
  <c r="AIH50"/>
  <c r="AIG50"/>
  <c r="AIF50"/>
  <c r="AIE50"/>
  <c r="AID50"/>
  <c r="AIC50"/>
  <c r="AIB50"/>
  <c r="AIA50"/>
  <c r="AHZ50"/>
  <c r="AHY50"/>
  <c r="AHX50"/>
  <c r="AHW50"/>
  <c r="AHV50"/>
  <c r="AHU50"/>
  <c r="AHT50"/>
  <c r="AHS50"/>
  <c r="AHR50"/>
  <c r="AHQ50"/>
  <c r="AHP50"/>
  <c r="AHO50"/>
  <c r="AHN50"/>
  <c r="AHM50"/>
  <c r="AHL50"/>
  <c r="AHK50"/>
  <c r="AHJ50"/>
  <c r="AHI50"/>
  <c r="AHH50"/>
  <c r="AHG50"/>
  <c r="AHF50"/>
  <c r="AHE50"/>
  <c r="AHD50"/>
  <c r="AHC50"/>
  <c r="AHB50"/>
  <c r="AHA50"/>
  <c r="AGZ50"/>
  <c r="AGY50"/>
  <c r="AGX50"/>
  <c r="AGW50"/>
  <c r="AGV50"/>
  <c r="AGU50"/>
  <c r="AGT50"/>
  <c r="AGS50"/>
  <c r="AGR50"/>
  <c r="AGQ50"/>
  <c r="AGP50"/>
  <c r="AGO50"/>
  <c r="AGN50"/>
  <c r="AGM50"/>
  <c r="AGL50"/>
  <c r="AGK50"/>
  <c r="AGJ50"/>
  <c r="AGI50"/>
  <c r="AGH50"/>
  <c r="AGG50"/>
  <c r="AGF50"/>
  <c r="AGE50"/>
  <c r="AGD50"/>
  <c r="AGC50"/>
  <c r="AGB50"/>
  <c r="AGA50"/>
  <c r="AFZ50"/>
  <c r="AFY50"/>
  <c r="AFX50"/>
  <c r="AFW50"/>
  <c r="AFV50"/>
  <c r="AFU50"/>
  <c r="AFT50"/>
  <c r="AFS50"/>
  <c r="AFR50"/>
  <c r="AFQ50"/>
  <c r="AFP50"/>
  <c r="AFO50"/>
  <c r="AFN50"/>
  <c r="AFM50"/>
  <c r="AFL50"/>
  <c r="AFK50"/>
  <c r="AFJ50"/>
  <c r="AFI50"/>
  <c r="AFH50"/>
  <c r="AFG50"/>
  <c r="AFF50"/>
  <c r="AFE50"/>
  <c r="AFD50"/>
  <c r="AFC50"/>
  <c r="AFB50"/>
  <c r="AFA50"/>
  <c r="AEZ50"/>
  <c r="AEY50"/>
  <c r="AEX50"/>
  <c r="AEW50"/>
  <c r="AEV50"/>
  <c r="AEU50"/>
  <c r="AET50"/>
  <c r="AES50"/>
  <c r="AER50"/>
  <c r="AEQ50"/>
  <c r="AEP50"/>
  <c r="AEO50"/>
  <c r="AEN50"/>
  <c r="AEM50"/>
  <c r="AEL50"/>
  <c r="AEK50"/>
  <c r="AEJ50"/>
  <c r="AEI50"/>
  <c r="AEH50"/>
  <c r="AEG50"/>
  <c r="AEF50"/>
  <c r="AEE50"/>
  <c r="AED50"/>
  <c r="AEC50"/>
  <c r="AEB50"/>
  <c r="AEA50"/>
  <c r="ADZ50"/>
  <c r="ADY50"/>
  <c r="ADX50"/>
  <c r="ADW50"/>
  <c r="ADV50"/>
  <c r="ADU50"/>
  <c r="ADT50"/>
  <c r="ADS50"/>
  <c r="ADR50"/>
  <c r="ADQ50"/>
  <c r="ADP50"/>
  <c r="ADO50"/>
  <c r="ADN50"/>
  <c r="ADM50"/>
  <c r="ADL50"/>
  <c r="ADK50"/>
  <c r="ADJ50"/>
  <c r="ADI50"/>
  <c r="ADH50"/>
  <c r="ADG50"/>
  <c r="ADF50"/>
  <c r="ADE50"/>
  <c r="ADD50"/>
  <c r="ADC50"/>
  <c r="ADB50"/>
  <c r="ADA50"/>
  <c r="ACZ50"/>
  <c r="ACY50"/>
  <c r="ACX50"/>
  <c r="ACW50"/>
  <c r="ACV50"/>
  <c r="ACU50"/>
  <c r="ACT50"/>
  <c r="ACS50"/>
  <c r="ACR50"/>
  <c r="ACQ50"/>
  <c r="ACP50"/>
  <c r="ACO50"/>
  <c r="ACN50"/>
  <c r="ACM50"/>
  <c r="ACL50"/>
  <c r="ACK50"/>
  <c r="ACJ50"/>
  <c r="ACI50"/>
  <c r="ACH50"/>
  <c r="ACG50"/>
  <c r="ACF50"/>
  <c r="ACE50"/>
  <c r="ACD50"/>
  <c r="ACC50"/>
  <c r="ACB50"/>
  <c r="ACA50"/>
  <c r="ABZ50"/>
  <c r="ABY50"/>
  <c r="ABX50"/>
  <c r="ABW50"/>
  <c r="ABV50"/>
  <c r="ABU50"/>
  <c r="ABT50"/>
  <c r="ABS50"/>
  <c r="ABR50"/>
  <c r="ABQ50"/>
  <c r="ABP50"/>
  <c r="ABO50"/>
  <c r="ABN50"/>
  <c r="ABM50"/>
  <c r="ABL50"/>
  <c r="ABK50"/>
  <c r="ABJ50"/>
  <c r="ABI50"/>
  <c r="ABH50"/>
  <c r="ABG50"/>
  <c r="ABF50"/>
  <c r="ABE50"/>
  <c r="ABD50"/>
  <c r="ABC50"/>
  <c r="ABB50"/>
  <c r="ABA50"/>
  <c r="AAZ50"/>
  <c r="AAY50"/>
  <c r="AAX50"/>
  <c r="AAW50"/>
  <c r="AAV50"/>
  <c r="AAU50"/>
  <c r="AAT50"/>
  <c r="AAS50"/>
  <c r="AAR50"/>
  <c r="AAQ50"/>
  <c r="AAP50"/>
  <c r="AAO50"/>
  <c r="AAN50"/>
  <c r="AAM50"/>
  <c r="AAL50"/>
  <c r="AAK50"/>
  <c r="AAJ50"/>
  <c r="AAI50"/>
  <c r="AAH50"/>
  <c r="AAG50"/>
  <c r="AAF50"/>
  <c r="AAE50"/>
  <c r="AAD50"/>
  <c r="AAC50"/>
  <c r="AAB50"/>
  <c r="AAA50"/>
  <c r="ZZ50"/>
  <c r="ZY50"/>
  <c r="ZX50"/>
  <c r="ZW50"/>
  <c r="ZV50"/>
  <c r="ZU50"/>
  <c r="ZT50"/>
  <c r="ZS50"/>
  <c r="ZR50"/>
  <c r="ZQ50"/>
  <c r="ZP50"/>
  <c r="ZO50"/>
  <c r="ZN50"/>
  <c r="ZM50"/>
  <c r="ZL50"/>
  <c r="ZK50"/>
  <c r="ZJ50"/>
  <c r="ZI50"/>
  <c r="ZH50"/>
  <c r="ZG50"/>
  <c r="ZF50"/>
  <c r="ZE50"/>
  <c r="ZD50"/>
  <c r="ZC50"/>
  <c r="ZB50"/>
  <c r="ZA50"/>
  <c r="YZ50"/>
  <c r="YY50"/>
  <c r="YX50"/>
  <c r="YW50"/>
  <c r="YV50"/>
  <c r="YU50"/>
  <c r="YT50"/>
  <c r="YS50"/>
  <c r="YR50"/>
  <c r="YQ50"/>
  <c r="YP50"/>
  <c r="YO50"/>
  <c r="YN50"/>
  <c r="YM50"/>
  <c r="YL50"/>
  <c r="YK50"/>
  <c r="YJ50"/>
  <c r="YI50"/>
  <c r="YH50"/>
  <c r="YG50"/>
  <c r="YF50"/>
  <c r="YE50"/>
  <c r="YD50"/>
  <c r="YC50"/>
  <c r="YB50"/>
  <c r="YA50"/>
  <c r="XZ50"/>
  <c r="XY50"/>
  <c r="XX50"/>
  <c r="XW50"/>
  <c r="XV50"/>
  <c r="XU50"/>
  <c r="XT50"/>
  <c r="XS50"/>
  <c r="XR50"/>
  <c r="XQ50"/>
  <c r="XP50"/>
  <c r="XO50"/>
  <c r="XN50"/>
  <c r="XM50"/>
  <c r="XL50"/>
  <c r="XK50"/>
  <c r="XJ50"/>
  <c r="XI50"/>
  <c r="XH50"/>
  <c r="XG50"/>
  <c r="XF50"/>
  <c r="XE50"/>
  <c r="XD50"/>
  <c r="XC50"/>
  <c r="XB50"/>
  <c r="XA50"/>
  <c r="WZ50"/>
  <c r="WY50"/>
  <c r="WX50"/>
  <c r="WW50"/>
  <c r="WV50"/>
  <c r="WU50"/>
  <c r="WT50"/>
  <c r="WS50"/>
  <c r="WR50"/>
  <c r="WQ50"/>
  <c r="WP50"/>
  <c r="WO50"/>
  <c r="WN50"/>
  <c r="WM50"/>
  <c r="WL50"/>
  <c r="WK50"/>
  <c r="WJ50"/>
  <c r="WI50"/>
  <c r="WH50"/>
  <c r="WG50"/>
  <c r="WF50"/>
  <c r="WE50"/>
  <c r="WD50"/>
  <c r="WC50"/>
  <c r="WB50"/>
  <c r="WA50"/>
  <c r="VZ50"/>
  <c r="VY50"/>
  <c r="VX50"/>
  <c r="VW50"/>
  <c r="VV50"/>
  <c r="VU50"/>
  <c r="VT50"/>
  <c r="VS50"/>
  <c r="VR50"/>
  <c r="VQ50"/>
  <c r="VP50"/>
  <c r="VO50"/>
  <c r="VN50"/>
  <c r="VM50"/>
  <c r="VL50"/>
  <c r="VK50"/>
  <c r="VJ50"/>
  <c r="VI50"/>
  <c r="VH50"/>
  <c r="VG50"/>
  <c r="VF50"/>
  <c r="VE50"/>
  <c r="VD50"/>
  <c r="VC50"/>
  <c r="VB50"/>
  <c r="VA50"/>
  <c r="UZ50"/>
  <c r="UY50"/>
  <c r="UX50"/>
  <c r="UW50"/>
  <c r="UV50"/>
  <c r="UU50"/>
  <c r="UT50"/>
  <c r="US50"/>
  <c r="UR50"/>
  <c r="UQ50"/>
  <c r="UP50"/>
  <c r="UO50"/>
  <c r="UN50"/>
  <c r="UM50"/>
  <c r="UL50"/>
  <c r="UK50"/>
  <c r="UJ50"/>
  <c r="UI50"/>
  <c r="UH50"/>
  <c r="UG50"/>
  <c r="UF50"/>
  <c r="UE50"/>
  <c r="UD50"/>
  <c r="UC50"/>
  <c r="UB50"/>
  <c r="UA50"/>
  <c r="TZ50"/>
  <c r="TY50"/>
  <c r="TX50"/>
  <c r="TW50"/>
  <c r="TV50"/>
  <c r="TU50"/>
  <c r="TT50"/>
  <c r="TS50"/>
  <c r="TR50"/>
  <c r="TQ50"/>
  <c r="TP50"/>
  <c r="TO50"/>
  <c r="TN50"/>
  <c r="TM50"/>
  <c r="TL50"/>
  <c r="TK50"/>
  <c r="TJ50"/>
  <c r="TI50"/>
  <c r="TH50"/>
  <c r="TG50"/>
  <c r="TF50"/>
  <c r="TE50"/>
  <c r="TD50"/>
  <c r="TC50"/>
  <c r="TB50"/>
  <c r="TA50"/>
  <c r="SZ50"/>
  <c r="SY50"/>
  <c r="SX50"/>
  <c r="SW50"/>
  <c r="SV50"/>
  <c r="SU50"/>
  <c r="ST50"/>
  <c r="SS50"/>
  <c r="SR50"/>
  <c r="SQ50"/>
  <c r="SP50"/>
  <c r="SO50"/>
  <c r="SN50"/>
  <c r="SM50"/>
  <c r="SL50"/>
  <c r="SK50"/>
  <c r="SJ50"/>
  <c r="SI50"/>
  <c r="SH50"/>
  <c r="SG50"/>
  <c r="SF50"/>
  <c r="SE50"/>
  <c r="SD50"/>
  <c r="SC50"/>
  <c r="SB50"/>
  <c r="SA50"/>
  <c r="RZ50"/>
  <c r="RY50"/>
  <c r="RX50"/>
  <c r="RW50"/>
  <c r="RV50"/>
  <c r="RU50"/>
  <c r="RT50"/>
  <c r="RS50"/>
  <c r="RR50"/>
  <c r="RQ50"/>
  <c r="RP50"/>
  <c r="RO50"/>
  <c r="RN50"/>
  <c r="RM50"/>
  <c r="RL50"/>
  <c r="RK50"/>
  <c r="RJ50"/>
  <c r="RI50"/>
  <c r="RH50"/>
  <c r="RG50"/>
  <c r="RF50"/>
  <c r="RE50"/>
  <c r="RD50"/>
  <c r="RC50"/>
  <c r="RB50"/>
  <c r="RA50"/>
  <c r="QZ50"/>
  <c r="QY50"/>
  <c r="QX50"/>
  <c r="QW50"/>
  <c r="QV50"/>
  <c r="QU50"/>
  <c r="QT50"/>
  <c r="QS50"/>
  <c r="QR50"/>
  <c r="QQ50"/>
  <c r="QP50"/>
  <c r="QO50"/>
  <c r="QN50"/>
  <c r="QM50"/>
  <c r="QL50"/>
  <c r="QK50"/>
  <c r="QJ50"/>
  <c r="QI50"/>
  <c r="QH50"/>
  <c r="QG50"/>
  <c r="QF50"/>
  <c r="QE50"/>
  <c r="QD50"/>
  <c r="QC50"/>
  <c r="QB50"/>
  <c r="QA50"/>
  <c r="PZ50"/>
  <c r="PY50"/>
  <c r="PX50"/>
  <c r="PW50"/>
  <c r="PV50"/>
  <c r="PU50"/>
  <c r="PT50"/>
  <c r="PS50"/>
  <c r="PR50"/>
  <c r="PQ50"/>
  <c r="PP50"/>
  <c r="PO50"/>
  <c r="PN50"/>
  <c r="PM50"/>
  <c r="PL50"/>
  <c r="PK50"/>
  <c r="PJ50"/>
  <c r="PI50"/>
  <c r="PH50"/>
  <c r="PG50"/>
  <c r="PF50"/>
  <c r="PE50"/>
  <c r="PD50"/>
  <c r="PC50"/>
  <c r="PB50"/>
  <c r="PA50"/>
  <c r="OZ50"/>
  <c r="OY50"/>
  <c r="OX50"/>
  <c r="OW50"/>
  <c r="OV50"/>
  <c r="OU50"/>
  <c r="OT50"/>
  <c r="OS50"/>
  <c r="OR50"/>
  <c r="OQ50"/>
  <c r="OP50"/>
  <c r="OO50"/>
  <c r="ON50"/>
  <c r="OM50"/>
  <c r="OL50"/>
  <c r="OK50"/>
  <c r="OJ50"/>
  <c r="OI50"/>
  <c r="OH50"/>
  <c r="OG50"/>
  <c r="OF50"/>
  <c r="OE50"/>
  <c r="OD50"/>
  <c r="OC50"/>
  <c r="OB50"/>
  <c r="OA50"/>
  <c r="NZ50"/>
  <c r="NY50"/>
  <c r="NX50"/>
  <c r="NW50"/>
  <c r="NV50"/>
  <c r="NU50"/>
  <c r="NT50"/>
  <c r="NS50"/>
  <c r="NR50"/>
  <c r="NQ50"/>
  <c r="NP50"/>
  <c r="NO50"/>
  <c r="NN50"/>
  <c r="NM50"/>
  <c r="NL50"/>
  <c r="NK50"/>
  <c r="NJ50"/>
  <c r="NI50"/>
  <c r="NH50"/>
  <c r="NG50"/>
  <c r="NF50"/>
  <c r="NE50"/>
  <c r="ND50"/>
  <c r="NC50"/>
  <c r="NB50"/>
  <c r="NA50"/>
  <c r="MZ50"/>
  <c r="MY50"/>
  <c r="MX50"/>
  <c r="MW50"/>
  <c r="MV50"/>
  <c r="MU50"/>
  <c r="MT50"/>
  <c r="MS50"/>
  <c r="MR50"/>
  <c r="MQ50"/>
  <c r="MP50"/>
  <c r="MO50"/>
  <c r="MN50"/>
  <c r="MM50"/>
  <c r="ML50"/>
  <c r="MK50"/>
  <c r="MJ50"/>
  <c r="MI50"/>
  <c r="MH50"/>
  <c r="MG50"/>
  <c r="MF50"/>
  <c r="ME50"/>
  <c r="MD50"/>
  <c r="MC50"/>
  <c r="MB50"/>
  <c r="MA50"/>
  <c r="LZ50"/>
  <c r="LY50"/>
  <c r="LX50"/>
  <c r="LW50"/>
  <c r="LV50"/>
  <c r="LU50"/>
  <c r="LT50"/>
  <c r="LS50"/>
  <c r="LR50"/>
  <c r="LQ50"/>
  <c r="LP50"/>
  <c r="LO50"/>
  <c r="LN50"/>
  <c r="LM50"/>
  <c r="LL50"/>
  <c r="LK50"/>
  <c r="LJ50"/>
  <c r="LI50"/>
  <c r="LH50"/>
  <c r="LG50"/>
  <c r="LF50"/>
  <c r="LE50"/>
  <c r="LD50"/>
  <c r="LC50"/>
  <c r="LB50"/>
  <c r="LA50"/>
  <c r="KZ50"/>
  <c r="KY50"/>
  <c r="KX50"/>
  <c r="KW50"/>
  <c r="KV50"/>
  <c r="KU50"/>
  <c r="KT50"/>
  <c r="KS50"/>
  <c r="KR50"/>
  <c r="KQ50"/>
  <c r="KP50"/>
  <c r="KO50"/>
  <c r="KN50"/>
  <c r="KM50"/>
  <c r="KL50"/>
  <c r="KK50"/>
  <c r="KJ50"/>
  <c r="KI50"/>
  <c r="KH50"/>
  <c r="KG50"/>
  <c r="KF50"/>
  <c r="KE50"/>
  <c r="KD50"/>
  <c r="KC50"/>
  <c r="KB50"/>
  <c r="KA50"/>
  <c r="JZ50"/>
  <c r="JY50"/>
  <c r="JX50"/>
  <c r="JW50"/>
  <c r="JV50"/>
  <c r="JU50"/>
  <c r="JT50"/>
  <c r="JS50"/>
  <c r="JR50"/>
  <c r="JQ50"/>
  <c r="JP50"/>
  <c r="JO50"/>
  <c r="JN50"/>
  <c r="JM50"/>
  <c r="JL50"/>
  <c r="JK50"/>
  <c r="JJ50"/>
  <c r="JI50"/>
  <c r="JH50"/>
  <c r="JG50"/>
  <c r="JF50"/>
  <c r="JE50"/>
  <c r="JD50"/>
  <c r="JC50"/>
  <c r="JB50"/>
  <c r="JA50"/>
  <c r="IZ50"/>
  <c r="IY50"/>
  <c r="IX50"/>
  <c r="IW50"/>
  <c r="IV50"/>
  <c r="IU50"/>
  <c r="IT50"/>
  <c r="IS50"/>
  <c r="IR50"/>
  <c r="IQ50"/>
  <c r="IP50"/>
  <c r="IO50"/>
  <c r="IN50"/>
  <c r="IM50"/>
  <c r="IL50"/>
  <c r="IK50"/>
  <c r="IJ50"/>
  <c r="II50"/>
  <c r="IH50"/>
  <c r="IG50"/>
  <c r="IF50"/>
  <c r="IE50"/>
  <c r="ID50"/>
  <c r="IC50"/>
  <c r="IB50"/>
  <c r="IA50"/>
  <c r="HZ50"/>
  <c r="HY50"/>
  <c r="HX50"/>
  <c r="HW50"/>
  <c r="HV50"/>
  <c r="HU50"/>
  <c r="HT50"/>
  <c r="HS50"/>
  <c r="HR50"/>
  <c r="HQ50"/>
  <c r="HP50"/>
  <c r="HO50"/>
  <c r="HN50"/>
  <c r="HM50"/>
  <c r="HL50"/>
  <c r="HK50"/>
  <c r="HJ50"/>
  <c r="HI50"/>
  <c r="HH50"/>
  <c r="HG50"/>
  <c r="HF50"/>
  <c r="HE50"/>
  <c r="HD50"/>
  <c r="HC50"/>
  <c r="HB50"/>
  <c r="HA50"/>
  <c r="GZ50"/>
  <c r="GY50"/>
  <c r="GX50"/>
  <c r="GW50"/>
  <c r="GV50"/>
  <c r="GU50"/>
  <c r="GT50"/>
  <c r="GS50"/>
  <c r="GR50"/>
  <c r="GQ50"/>
  <c r="GP50"/>
  <c r="GO50"/>
  <c r="GN50"/>
  <c r="GM50"/>
  <c r="GL50"/>
  <c r="GK50"/>
  <c r="GJ50"/>
  <c r="GI50"/>
  <c r="GH50"/>
  <c r="GG50"/>
  <c r="GF50"/>
  <c r="GE50"/>
  <c r="GD50"/>
  <c r="GC50"/>
  <c r="GB50"/>
  <c r="GA50"/>
  <c r="FZ50"/>
  <c r="FY50"/>
  <c r="FX50"/>
  <c r="FW50"/>
  <c r="FV50"/>
  <c r="FU50"/>
  <c r="FT50"/>
  <c r="FS50"/>
  <c r="FR50"/>
  <c r="FQ50"/>
  <c r="FP50"/>
  <c r="FO50"/>
  <c r="FN50"/>
  <c r="FM50"/>
  <c r="FL50"/>
  <c r="FK50"/>
  <c r="FJ50"/>
  <c r="FI50"/>
  <c r="FH50"/>
  <c r="FG50"/>
  <c r="FF50"/>
  <c r="FE50"/>
  <c r="FD50"/>
  <c r="FC50"/>
  <c r="FB50"/>
  <c r="FA50"/>
  <c r="EZ50"/>
  <c r="EY50"/>
  <c r="EX50"/>
  <c r="EW50"/>
  <c r="EV50"/>
  <c r="EU50"/>
  <c r="ET50"/>
  <c r="ES50"/>
  <c r="ER50"/>
  <c r="EQ50"/>
  <c r="EP50"/>
  <c r="EO50"/>
  <c r="EN50"/>
  <c r="EM50"/>
  <c r="EL50"/>
  <c r="EK50"/>
  <c r="EJ50"/>
  <c r="EI50"/>
  <c r="EH50"/>
  <c r="EG50"/>
  <c r="EF50"/>
  <c r="EE50"/>
  <c r="ED50"/>
  <c r="EC50"/>
  <c r="EB50"/>
  <c r="EA50"/>
  <c r="DZ50"/>
  <c r="DY50"/>
  <c r="DX50"/>
  <c r="DW50"/>
  <c r="DV50"/>
  <c r="DU50"/>
  <c r="DT50"/>
  <c r="DS50"/>
  <c r="DR50"/>
  <c r="DQ50"/>
  <c r="DP50"/>
  <c r="DO50"/>
  <c r="DN50"/>
  <c r="DM50"/>
  <c r="DL50"/>
  <c r="DK50"/>
  <c r="DJ50"/>
  <c r="DI50"/>
  <c r="DH50"/>
  <c r="DG50"/>
  <c r="DF50"/>
  <c r="DE50"/>
  <c r="DD50"/>
  <c r="DC50"/>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49"/>
  <c r="F49"/>
  <c r="E49"/>
  <c r="D49"/>
  <c r="C49"/>
  <c r="B49"/>
  <c r="H48"/>
  <c r="F48"/>
  <c r="E48"/>
  <c r="D48"/>
  <c r="C48"/>
  <c r="B48"/>
  <c r="H47"/>
  <c r="H50" s="1"/>
  <c r="F47"/>
  <c r="F50" s="1"/>
  <c r="E47"/>
  <c r="E50" s="1"/>
  <c r="D47"/>
  <c r="D50" s="1"/>
  <c r="C47"/>
  <c r="C50" s="1"/>
  <c r="B47"/>
  <c r="B50" s="1"/>
  <c r="XFD46"/>
  <c r="XFD55" s="1"/>
  <c r="XFC46"/>
  <c r="XFC55" s="1"/>
  <c r="XFB46"/>
  <c r="XFB55" s="1"/>
  <c r="XFA46"/>
  <c r="XFA55" s="1"/>
  <c r="XEZ46"/>
  <c r="XEZ55" s="1"/>
  <c r="XEY46"/>
  <c r="XEY55" s="1"/>
  <c r="XEX46"/>
  <c r="XEX55" s="1"/>
  <c r="XEW46"/>
  <c r="XEW55" s="1"/>
  <c r="XEV46"/>
  <c r="XEV55" s="1"/>
  <c r="XEU46"/>
  <c r="XEU55" s="1"/>
  <c r="XET46"/>
  <c r="XET55" s="1"/>
  <c r="XES46"/>
  <c r="XES55" s="1"/>
  <c r="XER46"/>
  <c r="XER55" s="1"/>
  <c r="XEQ46"/>
  <c r="XEQ55" s="1"/>
  <c r="XEP46"/>
  <c r="XEP55" s="1"/>
  <c r="XEO46"/>
  <c r="XEO55" s="1"/>
  <c r="XEN46"/>
  <c r="XEN55" s="1"/>
  <c r="XEM46"/>
  <c r="XEM55" s="1"/>
  <c r="XEL46"/>
  <c r="XEL55" s="1"/>
  <c r="XEK46"/>
  <c r="XEK55" s="1"/>
  <c r="XEJ46"/>
  <c r="XEJ55" s="1"/>
  <c r="XEI46"/>
  <c r="XEI55" s="1"/>
  <c r="XEH46"/>
  <c r="XEH55" s="1"/>
  <c r="XEG46"/>
  <c r="XEG55" s="1"/>
  <c r="XEF46"/>
  <c r="XEF55" s="1"/>
  <c r="XEE46"/>
  <c r="XEE55" s="1"/>
  <c r="XED46"/>
  <c r="XED55" s="1"/>
  <c r="XEC46"/>
  <c r="XEC55" s="1"/>
  <c r="XEB46"/>
  <c r="XEB55" s="1"/>
  <c r="XEA46"/>
  <c r="XEA55" s="1"/>
  <c r="XDZ46"/>
  <c r="XDZ55" s="1"/>
  <c r="XDY46"/>
  <c r="XDY55" s="1"/>
  <c r="XDX46"/>
  <c r="XDX55" s="1"/>
  <c r="XDW46"/>
  <c r="XDW55" s="1"/>
  <c r="XDV46"/>
  <c r="XDV55" s="1"/>
  <c r="XDU46"/>
  <c r="XDU55" s="1"/>
  <c r="XDT46"/>
  <c r="XDT55" s="1"/>
  <c r="XDS46"/>
  <c r="XDS55" s="1"/>
  <c r="XDR46"/>
  <c r="XDR55" s="1"/>
  <c r="XDQ46"/>
  <c r="XDQ55" s="1"/>
  <c r="XDP46"/>
  <c r="XDP55" s="1"/>
  <c r="XDO46"/>
  <c r="XDO55" s="1"/>
  <c r="XDN46"/>
  <c r="XDN55" s="1"/>
  <c r="XDM46"/>
  <c r="XDM55" s="1"/>
  <c r="XDL46"/>
  <c r="XDL55" s="1"/>
  <c r="XDK46"/>
  <c r="XDK55" s="1"/>
  <c r="XDJ46"/>
  <c r="XDJ55" s="1"/>
  <c r="XDI46"/>
  <c r="XDI55" s="1"/>
  <c r="XDH46"/>
  <c r="XDH55" s="1"/>
  <c r="XDG46"/>
  <c r="XDG55" s="1"/>
  <c r="XDF46"/>
  <c r="XDF55" s="1"/>
  <c r="XDE46"/>
  <c r="XDE55" s="1"/>
  <c r="XDD46"/>
  <c r="XDD55" s="1"/>
  <c r="XDC46"/>
  <c r="XDC55" s="1"/>
  <c r="XDB46"/>
  <c r="XDB55" s="1"/>
  <c r="XDA46"/>
  <c r="XDA55" s="1"/>
  <c r="XCZ46"/>
  <c r="XCZ55" s="1"/>
  <c r="XCY46"/>
  <c r="XCY55" s="1"/>
  <c r="XCX46"/>
  <c r="XCX55" s="1"/>
  <c r="XCW46"/>
  <c r="XCW55" s="1"/>
  <c r="XCV46"/>
  <c r="XCV55" s="1"/>
  <c r="XCU46"/>
  <c r="XCU55" s="1"/>
  <c r="XCT46"/>
  <c r="XCT55" s="1"/>
  <c r="XCS46"/>
  <c r="XCS55" s="1"/>
  <c r="XCR46"/>
  <c r="XCR55" s="1"/>
  <c r="XCQ46"/>
  <c r="XCQ55" s="1"/>
  <c r="XCP46"/>
  <c r="XCP55" s="1"/>
  <c r="XCO46"/>
  <c r="XCO55" s="1"/>
  <c r="XCN46"/>
  <c r="XCN55" s="1"/>
  <c r="XCM46"/>
  <c r="XCM55" s="1"/>
  <c r="XCL46"/>
  <c r="XCL55" s="1"/>
  <c r="XCK46"/>
  <c r="XCK55" s="1"/>
  <c r="XCJ46"/>
  <c r="XCJ55" s="1"/>
  <c r="XCI46"/>
  <c r="XCI55" s="1"/>
  <c r="XCH46"/>
  <c r="XCH55" s="1"/>
  <c r="XCG46"/>
  <c r="XCG55" s="1"/>
  <c r="XCF46"/>
  <c r="XCF55" s="1"/>
  <c r="XCE46"/>
  <c r="XCE55" s="1"/>
  <c r="XCD46"/>
  <c r="XCD55" s="1"/>
  <c r="XCC46"/>
  <c r="XCC55" s="1"/>
  <c r="XCB46"/>
  <c r="XCB55" s="1"/>
  <c r="XCA46"/>
  <c r="XCA55" s="1"/>
  <c r="XBZ46"/>
  <c r="XBZ55" s="1"/>
  <c r="XBY46"/>
  <c r="XBY55" s="1"/>
  <c r="XBX46"/>
  <c r="XBX55" s="1"/>
  <c r="XBW46"/>
  <c r="XBW55" s="1"/>
  <c r="XBV46"/>
  <c r="XBV55" s="1"/>
  <c r="XBU46"/>
  <c r="XBU55" s="1"/>
  <c r="XBT46"/>
  <c r="XBT55" s="1"/>
  <c r="XBS46"/>
  <c r="XBS55" s="1"/>
  <c r="XBR46"/>
  <c r="XBR55" s="1"/>
  <c r="XBQ46"/>
  <c r="XBQ55" s="1"/>
  <c r="XBP46"/>
  <c r="XBP55" s="1"/>
  <c r="XBO46"/>
  <c r="XBO55" s="1"/>
  <c r="XBN46"/>
  <c r="XBN55" s="1"/>
  <c r="XBM46"/>
  <c r="XBM55" s="1"/>
  <c r="XBL46"/>
  <c r="XBL55" s="1"/>
  <c r="XBK46"/>
  <c r="XBK55" s="1"/>
  <c r="XBJ46"/>
  <c r="XBJ55" s="1"/>
  <c r="XBI46"/>
  <c r="XBI55" s="1"/>
  <c r="XBH46"/>
  <c r="XBH55" s="1"/>
  <c r="XBG46"/>
  <c r="XBG55" s="1"/>
  <c r="XBF46"/>
  <c r="XBF55" s="1"/>
  <c r="XBE46"/>
  <c r="XBE55" s="1"/>
  <c r="XBD46"/>
  <c r="XBD55" s="1"/>
  <c r="XBC46"/>
  <c r="XBC55" s="1"/>
  <c r="XBB46"/>
  <c r="XBB55" s="1"/>
  <c r="XBA46"/>
  <c r="XBA55" s="1"/>
  <c r="XAZ46"/>
  <c r="XAZ55" s="1"/>
  <c r="XAY46"/>
  <c r="XAY55" s="1"/>
  <c r="XAX46"/>
  <c r="XAX55" s="1"/>
  <c r="XAW46"/>
  <c r="XAW55" s="1"/>
  <c r="XAV46"/>
  <c r="XAV55" s="1"/>
  <c r="XAU46"/>
  <c r="XAU55" s="1"/>
  <c r="XAT46"/>
  <c r="XAT55" s="1"/>
  <c r="XAS46"/>
  <c r="XAS55" s="1"/>
  <c r="XAR46"/>
  <c r="XAR55" s="1"/>
  <c r="XAQ46"/>
  <c r="XAQ55" s="1"/>
  <c r="XAP46"/>
  <c r="XAP55" s="1"/>
  <c r="XAO46"/>
  <c r="XAO55" s="1"/>
  <c r="XAN46"/>
  <c r="XAN55" s="1"/>
  <c r="XAM46"/>
  <c r="XAM55" s="1"/>
  <c r="XAL46"/>
  <c r="XAL55" s="1"/>
  <c r="XAK46"/>
  <c r="XAK55" s="1"/>
  <c r="XAJ46"/>
  <c r="XAJ55" s="1"/>
  <c r="XAI46"/>
  <c r="XAI55" s="1"/>
  <c r="XAH46"/>
  <c r="XAH55" s="1"/>
  <c r="XAG46"/>
  <c r="XAG55" s="1"/>
  <c r="XAF46"/>
  <c r="XAF55" s="1"/>
  <c r="XAE46"/>
  <c r="XAE55" s="1"/>
  <c r="XAD46"/>
  <c r="XAD55" s="1"/>
  <c r="XAC46"/>
  <c r="XAC55" s="1"/>
  <c r="XAB46"/>
  <c r="XAB55" s="1"/>
  <c r="XAA46"/>
  <c r="XAA55" s="1"/>
  <c r="WZZ46"/>
  <c r="WZZ55" s="1"/>
  <c r="WZY46"/>
  <c r="WZY55" s="1"/>
  <c r="WZX46"/>
  <c r="WZX55" s="1"/>
  <c r="WZW46"/>
  <c r="WZW55" s="1"/>
  <c r="WZV46"/>
  <c r="WZV55" s="1"/>
  <c r="WZU46"/>
  <c r="WZU55" s="1"/>
  <c r="WZT46"/>
  <c r="WZT55" s="1"/>
  <c r="WZS46"/>
  <c r="WZS55" s="1"/>
  <c r="WZR46"/>
  <c r="WZR55" s="1"/>
  <c r="WZQ46"/>
  <c r="WZQ55" s="1"/>
  <c r="WZP46"/>
  <c r="WZP55" s="1"/>
  <c r="WZO46"/>
  <c r="WZO55" s="1"/>
  <c r="WZN46"/>
  <c r="WZN55" s="1"/>
  <c r="WZM46"/>
  <c r="WZM55" s="1"/>
  <c r="WZL46"/>
  <c r="WZL55" s="1"/>
  <c r="WZK46"/>
  <c r="WZK55" s="1"/>
  <c r="WZJ46"/>
  <c r="WZJ55" s="1"/>
  <c r="WZI46"/>
  <c r="WZI55" s="1"/>
  <c r="WZH46"/>
  <c r="WZH55" s="1"/>
  <c r="WZG46"/>
  <c r="WZG55" s="1"/>
  <c r="WZF46"/>
  <c r="WZF55" s="1"/>
  <c r="WZE46"/>
  <c r="WZE55" s="1"/>
  <c r="WZD46"/>
  <c r="WZD55" s="1"/>
  <c r="WZC46"/>
  <c r="WZC55" s="1"/>
  <c r="WZB46"/>
  <c r="WZB55" s="1"/>
  <c r="WZA46"/>
  <c r="WZA55" s="1"/>
  <c r="WYZ46"/>
  <c r="WYZ55" s="1"/>
  <c r="WYY46"/>
  <c r="WYY55" s="1"/>
  <c r="WYX46"/>
  <c r="WYX55" s="1"/>
  <c r="WYW46"/>
  <c r="WYW55" s="1"/>
  <c r="WYV46"/>
  <c r="WYV55" s="1"/>
  <c r="WYU46"/>
  <c r="WYU55" s="1"/>
  <c r="WYT46"/>
  <c r="WYT55" s="1"/>
  <c r="WYS46"/>
  <c r="WYS55" s="1"/>
  <c r="WYR46"/>
  <c r="WYR55" s="1"/>
  <c r="WYQ46"/>
  <c r="WYQ55" s="1"/>
  <c r="WYP46"/>
  <c r="WYP55" s="1"/>
  <c r="WYO46"/>
  <c r="WYO55" s="1"/>
  <c r="WYN46"/>
  <c r="WYN55" s="1"/>
  <c r="WYM46"/>
  <c r="WYM55" s="1"/>
  <c r="WYL46"/>
  <c r="WYL55" s="1"/>
  <c r="WYK46"/>
  <c r="WYK55" s="1"/>
  <c r="WYJ46"/>
  <c r="WYJ55" s="1"/>
  <c r="WYI46"/>
  <c r="WYI55" s="1"/>
  <c r="WYH46"/>
  <c r="WYH55" s="1"/>
  <c r="WYG46"/>
  <c r="WYG55" s="1"/>
  <c r="WYF46"/>
  <c r="WYF55" s="1"/>
  <c r="WYE46"/>
  <c r="WYE55" s="1"/>
  <c r="WYD46"/>
  <c r="WYD55" s="1"/>
  <c r="WYC46"/>
  <c r="WYC55" s="1"/>
  <c r="WYB46"/>
  <c r="WYB55" s="1"/>
  <c r="WYA46"/>
  <c r="WYA55" s="1"/>
  <c r="WXZ46"/>
  <c r="WXZ55" s="1"/>
  <c r="WXY46"/>
  <c r="WXY55" s="1"/>
  <c r="WXX46"/>
  <c r="WXX55" s="1"/>
  <c r="WXW46"/>
  <c r="WXW55" s="1"/>
  <c r="WXV46"/>
  <c r="WXV55" s="1"/>
  <c r="WXU46"/>
  <c r="WXU55" s="1"/>
  <c r="WXT46"/>
  <c r="WXT55" s="1"/>
  <c r="WXS46"/>
  <c r="WXS55" s="1"/>
  <c r="WXR46"/>
  <c r="WXR55" s="1"/>
  <c r="WXQ46"/>
  <c r="WXQ55" s="1"/>
  <c r="WXP46"/>
  <c r="WXP55" s="1"/>
  <c r="WXO46"/>
  <c r="WXO55" s="1"/>
  <c r="WXN46"/>
  <c r="WXN55" s="1"/>
  <c r="WXM46"/>
  <c r="WXM55" s="1"/>
  <c r="WXL46"/>
  <c r="WXL55" s="1"/>
  <c r="WXK46"/>
  <c r="WXK55" s="1"/>
  <c r="WXJ46"/>
  <c r="WXJ55" s="1"/>
  <c r="WXI46"/>
  <c r="WXI55" s="1"/>
  <c r="WXH46"/>
  <c r="WXH55" s="1"/>
  <c r="WXG46"/>
  <c r="WXG55" s="1"/>
  <c r="WXF46"/>
  <c r="WXF55" s="1"/>
  <c r="WXE46"/>
  <c r="WXE55" s="1"/>
  <c r="WXD46"/>
  <c r="WXD55" s="1"/>
  <c r="WXC46"/>
  <c r="WXC55" s="1"/>
  <c r="WXB46"/>
  <c r="WXB55" s="1"/>
  <c r="WXA46"/>
  <c r="WXA55" s="1"/>
  <c r="WWZ46"/>
  <c r="WWZ55" s="1"/>
  <c r="WWY46"/>
  <c r="WWY55" s="1"/>
  <c r="WWX46"/>
  <c r="WWX55" s="1"/>
  <c r="WWW46"/>
  <c r="WWW55" s="1"/>
  <c r="WWV46"/>
  <c r="WWV55" s="1"/>
  <c r="WWU46"/>
  <c r="WWU55" s="1"/>
  <c r="WWT46"/>
  <c r="WWT55" s="1"/>
  <c r="WWS46"/>
  <c r="WWS55" s="1"/>
  <c r="WWR46"/>
  <c r="WWR55" s="1"/>
  <c r="WWQ46"/>
  <c r="WWQ55" s="1"/>
  <c r="WWP46"/>
  <c r="WWP55" s="1"/>
  <c r="WWO46"/>
  <c r="WWO55" s="1"/>
  <c r="WWN46"/>
  <c r="WWN55" s="1"/>
  <c r="WWM46"/>
  <c r="WWM55" s="1"/>
  <c r="WWL46"/>
  <c r="WWL55" s="1"/>
  <c r="WWK46"/>
  <c r="WWK55" s="1"/>
  <c r="WWJ46"/>
  <c r="WWJ55" s="1"/>
  <c r="WWI46"/>
  <c r="WWI55" s="1"/>
  <c r="WWH46"/>
  <c r="WWH55" s="1"/>
  <c r="WWG46"/>
  <c r="WWG55" s="1"/>
  <c r="WWF46"/>
  <c r="WWF55" s="1"/>
  <c r="WWE46"/>
  <c r="WWE55" s="1"/>
  <c r="WWD46"/>
  <c r="WWD55" s="1"/>
  <c r="WWC46"/>
  <c r="WWC55" s="1"/>
  <c r="WWB46"/>
  <c r="WWB55" s="1"/>
  <c r="WWA46"/>
  <c r="WWA55" s="1"/>
  <c r="WVZ46"/>
  <c r="WVZ55" s="1"/>
  <c r="WVY46"/>
  <c r="WVY55" s="1"/>
  <c r="WVX46"/>
  <c r="WVX55" s="1"/>
  <c r="WVW46"/>
  <c r="WVW55" s="1"/>
  <c r="WVV46"/>
  <c r="WVV55" s="1"/>
  <c r="WVU46"/>
  <c r="WVU55" s="1"/>
  <c r="WVT46"/>
  <c r="WVT55" s="1"/>
  <c r="WVS46"/>
  <c r="WVS55" s="1"/>
  <c r="WVR46"/>
  <c r="WVR55" s="1"/>
  <c r="WVQ46"/>
  <c r="WVQ55" s="1"/>
  <c r="WVP46"/>
  <c r="WVP55" s="1"/>
  <c r="WVO46"/>
  <c r="WVO55" s="1"/>
  <c r="WVN46"/>
  <c r="WVN55" s="1"/>
  <c r="WVM46"/>
  <c r="WVM55" s="1"/>
  <c r="WVL46"/>
  <c r="WVL55" s="1"/>
  <c r="WVK46"/>
  <c r="WVK55" s="1"/>
  <c r="WVJ46"/>
  <c r="WVJ55" s="1"/>
  <c r="WVI46"/>
  <c r="WVI55" s="1"/>
  <c r="WVH46"/>
  <c r="WVH55" s="1"/>
  <c r="WVG46"/>
  <c r="WVG55" s="1"/>
  <c r="WVF46"/>
  <c r="WVF55" s="1"/>
  <c r="WVE46"/>
  <c r="WVE55" s="1"/>
  <c r="WVD46"/>
  <c r="WVD55" s="1"/>
  <c r="WVC46"/>
  <c r="WVC55" s="1"/>
  <c r="WVB46"/>
  <c r="WVB55" s="1"/>
  <c r="WVA46"/>
  <c r="WVA55" s="1"/>
  <c r="WUZ46"/>
  <c r="WUZ55" s="1"/>
  <c r="WUY46"/>
  <c r="WUY55" s="1"/>
  <c r="WUX46"/>
  <c r="WUX55" s="1"/>
  <c r="WUW46"/>
  <c r="WUW55" s="1"/>
  <c r="WUV46"/>
  <c r="WUV55" s="1"/>
  <c r="WUU46"/>
  <c r="WUU55" s="1"/>
  <c r="WUT46"/>
  <c r="WUT55" s="1"/>
  <c r="WUS46"/>
  <c r="WUS55" s="1"/>
  <c r="WUR46"/>
  <c r="WUR55" s="1"/>
  <c r="WUQ46"/>
  <c r="WUQ55" s="1"/>
  <c r="WUP46"/>
  <c r="WUP55" s="1"/>
  <c r="WUO46"/>
  <c r="WUO55" s="1"/>
  <c r="WUN46"/>
  <c r="WUN55" s="1"/>
  <c r="WUM46"/>
  <c r="WUM55" s="1"/>
  <c r="WUL46"/>
  <c r="WUL55" s="1"/>
  <c r="WUK46"/>
  <c r="WUK55" s="1"/>
  <c r="WUJ46"/>
  <c r="WUJ55" s="1"/>
  <c r="WUI46"/>
  <c r="WUI55" s="1"/>
  <c r="WUH46"/>
  <c r="WUH55" s="1"/>
  <c r="WUG46"/>
  <c r="WUG55" s="1"/>
  <c r="WUF46"/>
  <c r="WUF55" s="1"/>
  <c r="WUE46"/>
  <c r="WUE55" s="1"/>
  <c r="WUD46"/>
  <c r="WUD55" s="1"/>
  <c r="WUC46"/>
  <c r="WUC55" s="1"/>
  <c r="WUB46"/>
  <c r="WUB55" s="1"/>
  <c r="WUA46"/>
  <c r="WUA55" s="1"/>
  <c r="WTZ46"/>
  <c r="WTZ55" s="1"/>
  <c r="WTY46"/>
  <c r="WTY55" s="1"/>
  <c r="WTX46"/>
  <c r="WTX55" s="1"/>
  <c r="WTW46"/>
  <c r="WTW55" s="1"/>
  <c r="WTV46"/>
  <c r="WTV55" s="1"/>
  <c r="WTU46"/>
  <c r="WTU55" s="1"/>
  <c r="WTT46"/>
  <c r="WTT55" s="1"/>
  <c r="WTS46"/>
  <c r="WTS55" s="1"/>
  <c r="WTR46"/>
  <c r="WTR55" s="1"/>
  <c r="WTQ46"/>
  <c r="WTQ55" s="1"/>
  <c r="WTP46"/>
  <c r="WTP55" s="1"/>
  <c r="WTO46"/>
  <c r="WTO55" s="1"/>
  <c r="WTN46"/>
  <c r="WTN55" s="1"/>
  <c r="WTM46"/>
  <c r="WTM55" s="1"/>
  <c r="WTL46"/>
  <c r="WTL55" s="1"/>
  <c r="WTK46"/>
  <c r="WTK55" s="1"/>
  <c r="WTJ46"/>
  <c r="WTJ55" s="1"/>
  <c r="WTI46"/>
  <c r="WTI55" s="1"/>
  <c r="WTH46"/>
  <c r="WTH55" s="1"/>
  <c r="WTG46"/>
  <c r="WTG55" s="1"/>
  <c r="WTF46"/>
  <c r="WTF55" s="1"/>
  <c r="WTE46"/>
  <c r="WTE55" s="1"/>
  <c r="WTD46"/>
  <c r="WTD55" s="1"/>
  <c r="WTC46"/>
  <c r="WTC55" s="1"/>
  <c r="WTB46"/>
  <c r="WTB55" s="1"/>
  <c r="WTA46"/>
  <c r="WTA55" s="1"/>
  <c r="WSZ46"/>
  <c r="WSZ55" s="1"/>
  <c r="WSY46"/>
  <c r="WSY55" s="1"/>
  <c r="WSX46"/>
  <c r="WSX55" s="1"/>
  <c r="WSW46"/>
  <c r="WSW55" s="1"/>
  <c r="WSV46"/>
  <c r="WSV55" s="1"/>
  <c r="WSU46"/>
  <c r="WSU55" s="1"/>
  <c r="WST46"/>
  <c r="WST55" s="1"/>
  <c r="WSS46"/>
  <c r="WSS55" s="1"/>
  <c r="WSR46"/>
  <c r="WSR55" s="1"/>
  <c r="WSQ46"/>
  <c r="WSQ55" s="1"/>
  <c r="WSP46"/>
  <c r="WSP55" s="1"/>
  <c r="WSO46"/>
  <c r="WSO55" s="1"/>
  <c r="WSN46"/>
  <c r="WSN55" s="1"/>
  <c r="WSM46"/>
  <c r="WSM55" s="1"/>
  <c r="WSL46"/>
  <c r="WSL55" s="1"/>
  <c r="WSK46"/>
  <c r="WSK55" s="1"/>
  <c r="WSJ46"/>
  <c r="WSJ55" s="1"/>
  <c r="WSI46"/>
  <c r="WSI55" s="1"/>
  <c r="WSH46"/>
  <c r="WSH55" s="1"/>
  <c r="WSG46"/>
  <c r="WSG55" s="1"/>
  <c r="WSF46"/>
  <c r="WSF55" s="1"/>
  <c r="WSE46"/>
  <c r="WSE55" s="1"/>
  <c r="WSD46"/>
  <c r="WSD55" s="1"/>
  <c r="WSC46"/>
  <c r="WSC55" s="1"/>
  <c r="WSB46"/>
  <c r="WSB55" s="1"/>
  <c r="WSA46"/>
  <c r="WSA55" s="1"/>
  <c r="WRZ46"/>
  <c r="WRZ55" s="1"/>
  <c r="WRY46"/>
  <c r="WRY55" s="1"/>
  <c r="WRX46"/>
  <c r="WRX55" s="1"/>
  <c r="WRW46"/>
  <c r="WRW55" s="1"/>
  <c r="WRV46"/>
  <c r="WRV55" s="1"/>
  <c r="WRU46"/>
  <c r="WRU55" s="1"/>
  <c r="WRT46"/>
  <c r="WRT55" s="1"/>
  <c r="WRS46"/>
  <c r="WRS55" s="1"/>
  <c r="WRR46"/>
  <c r="WRR55" s="1"/>
  <c r="WRQ46"/>
  <c r="WRQ55" s="1"/>
  <c r="WRP46"/>
  <c r="WRP55" s="1"/>
  <c r="WRO46"/>
  <c r="WRO55" s="1"/>
  <c r="WRN46"/>
  <c r="WRN55" s="1"/>
  <c r="WRM46"/>
  <c r="WRM55" s="1"/>
  <c r="WRL46"/>
  <c r="WRL55" s="1"/>
  <c r="WRK46"/>
  <c r="WRK55" s="1"/>
  <c r="WRJ46"/>
  <c r="WRJ55" s="1"/>
  <c r="WRI46"/>
  <c r="WRI55" s="1"/>
  <c r="WRH46"/>
  <c r="WRH55" s="1"/>
  <c r="WRG46"/>
  <c r="WRG55" s="1"/>
  <c r="WRF46"/>
  <c r="WRF55" s="1"/>
  <c r="WRE46"/>
  <c r="WRE55" s="1"/>
  <c r="WRD46"/>
  <c r="WRD55" s="1"/>
  <c r="WRC46"/>
  <c r="WRC55" s="1"/>
  <c r="WRB46"/>
  <c r="WRB55" s="1"/>
  <c r="WRA46"/>
  <c r="WRA55" s="1"/>
  <c r="WQZ46"/>
  <c r="WQZ55" s="1"/>
  <c r="WQY46"/>
  <c r="WQY55" s="1"/>
  <c r="WQX46"/>
  <c r="WQX55" s="1"/>
  <c r="WQW46"/>
  <c r="WQW55" s="1"/>
  <c r="WQV46"/>
  <c r="WQV55" s="1"/>
  <c r="WQU46"/>
  <c r="WQU55" s="1"/>
  <c r="WQT46"/>
  <c r="WQT55" s="1"/>
  <c r="WQS46"/>
  <c r="WQS55" s="1"/>
  <c r="WQR46"/>
  <c r="WQR55" s="1"/>
  <c r="WQQ46"/>
  <c r="WQQ55" s="1"/>
  <c r="WQP46"/>
  <c r="WQP55" s="1"/>
  <c r="WQO46"/>
  <c r="WQO55" s="1"/>
  <c r="WQN46"/>
  <c r="WQN55" s="1"/>
  <c r="WQM46"/>
  <c r="WQM55" s="1"/>
  <c r="WQL46"/>
  <c r="WQL55" s="1"/>
  <c r="WQK46"/>
  <c r="WQK55" s="1"/>
  <c r="WQJ46"/>
  <c r="WQJ55" s="1"/>
  <c r="WQI46"/>
  <c r="WQI55" s="1"/>
  <c r="WQH46"/>
  <c r="WQH55" s="1"/>
  <c r="WQG46"/>
  <c r="WQG55" s="1"/>
  <c r="WQF46"/>
  <c r="WQF55" s="1"/>
  <c r="WQE46"/>
  <c r="WQE55" s="1"/>
  <c r="WQD46"/>
  <c r="WQD55" s="1"/>
  <c r="WQC46"/>
  <c r="WQC55" s="1"/>
  <c r="WQB46"/>
  <c r="WQB55" s="1"/>
  <c r="WQA46"/>
  <c r="WQA55" s="1"/>
  <c r="WPZ46"/>
  <c r="WPZ55" s="1"/>
  <c r="WPY46"/>
  <c r="WPY55" s="1"/>
  <c r="WPX46"/>
  <c r="WPX55" s="1"/>
  <c r="WPW46"/>
  <c r="WPW55" s="1"/>
  <c r="WPV46"/>
  <c r="WPV55" s="1"/>
  <c r="WPU46"/>
  <c r="WPU55" s="1"/>
  <c r="WPT46"/>
  <c r="WPT55" s="1"/>
  <c r="WPS46"/>
  <c r="WPS55" s="1"/>
  <c r="WPR46"/>
  <c r="WPR55" s="1"/>
  <c r="WPQ46"/>
  <c r="WPQ55" s="1"/>
  <c r="WPP46"/>
  <c r="WPP55" s="1"/>
  <c r="WPO46"/>
  <c r="WPO55" s="1"/>
  <c r="WPN46"/>
  <c r="WPN55" s="1"/>
  <c r="WPM46"/>
  <c r="WPM55" s="1"/>
  <c r="WPL46"/>
  <c r="WPL55" s="1"/>
  <c r="WPK46"/>
  <c r="WPK55" s="1"/>
  <c r="WPJ46"/>
  <c r="WPJ55" s="1"/>
  <c r="WPI46"/>
  <c r="WPI55" s="1"/>
  <c r="WPH46"/>
  <c r="WPH55" s="1"/>
  <c r="WPG46"/>
  <c r="WPG55" s="1"/>
  <c r="WPF46"/>
  <c r="WPF55" s="1"/>
  <c r="WPE46"/>
  <c r="WPE55" s="1"/>
  <c r="WPD46"/>
  <c r="WPD55" s="1"/>
  <c r="WPC46"/>
  <c r="WPC55" s="1"/>
  <c r="WPB46"/>
  <c r="WPB55" s="1"/>
  <c r="WPA46"/>
  <c r="WPA55" s="1"/>
  <c r="WOZ46"/>
  <c r="WOZ55" s="1"/>
  <c r="WOY46"/>
  <c r="WOY55" s="1"/>
  <c r="WOX46"/>
  <c r="WOX55" s="1"/>
  <c r="WOW46"/>
  <c r="WOW55" s="1"/>
  <c r="WOV46"/>
  <c r="WOV55" s="1"/>
  <c r="WOU46"/>
  <c r="WOU55" s="1"/>
  <c r="WOT46"/>
  <c r="WOT55" s="1"/>
  <c r="WOS46"/>
  <c r="WOS55" s="1"/>
  <c r="WOR46"/>
  <c r="WOR55" s="1"/>
  <c r="WOQ46"/>
  <c r="WOQ55" s="1"/>
  <c r="WOP46"/>
  <c r="WOP55" s="1"/>
  <c r="WOO46"/>
  <c r="WOO55" s="1"/>
  <c r="WON46"/>
  <c r="WON55" s="1"/>
  <c r="WOM46"/>
  <c r="WOM55" s="1"/>
  <c r="WOL46"/>
  <c r="WOL55" s="1"/>
  <c r="WOK46"/>
  <c r="WOK55" s="1"/>
  <c r="WOJ46"/>
  <c r="WOJ55" s="1"/>
  <c r="WOI46"/>
  <c r="WOI55" s="1"/>
  <c r="WOH46"/>
  <c r="WOH55" s="1"/>
  <c r="WOG46"/>
  <c r="WOG55" s="1"/>
  <c r="WOF46"/>
  <c r="WOF55" s="1"/>
  <c r="WOE46"/>
  <c r="WOE55" s="1"/>
  <c r="WOD46"/>
  <c r="WOD55" s="1"/>
  <c r="WOC46"/>
  <c r="WOC55" s="1"/>
  <c r="WOB46"/>
  <c r="WOB55" s="1"/>
  <c r="WOA46"/>
  <c r="WOA55" s="1"/>
  <c r="WNZ46"/>
  <c r="WNZ55" s="1"/>
  <c r="WNY46"/>
  <c r="WNY55" s="1"/>
  <c r="WNX46"/>
  <c r="WNX55" s="1"/>
  <c r="WNW46"/>
  <c r="WNW55" s="1"/>
  <c r="WNV46"/>
  <c r="WNV55" s="1"/>
  <c r="WNU46"/>
  <c r="WNU55" s="1"/>
  <c r="WNT46"/>
  <c r="WNT55" s="1"/>
  <c r="WNS46"/>
  <c r="WNS55" s="1"/>
  <c r="WNR46"/>
  <c r="WNR55" s="1"/>
  <c r="WNQ46"/>
  <c r="WNQ55" s="1"/>
  <c r="WNP46"/>
  <c r="WNP55" s="1"/>
  <c r="WNO46"/>
  <c r="WNO55" s="1"/>
  <c r="WNN46"/>
  <c r="WNN55" s="1"/>
  <c r="WNM46"/>
  <c r="WNM55" s="1"/>
  <c r="WNL46"/>
  <c r="WNL55" s="1"/>
  <c r="WNK46"/>
  <c r="WNK55" s="1"/>
  <c r="WNJ46"/>
  <c r="WNJ55" s="1"/>
  <c r="WNI46"/>
  <c r="WNI55" s="1"/>
  <c r="WNH46"/>
  <c r="WNH55" s="1"/>
  <c r="WNG46"/>
  <c r="WNG55" s="1"/>
  <c r="WNF46"/>
  <c r="WNF55" s="1"/>
  <c r="WNE46"/>
  <c r="WNE55" s="1"/>
  <c r="WND46"/>
  <c r="WND55" s="1"/>
  <c r="WNC46"/>
  <c r="WNC55" s="1"/>
  <c r="WNB46"/>
  <c r="WNB55" s="1"/>
  <c r="WNA46"/>
  <c r="WNA55" s="1"/>
  <c r="WMZ46"/>
  <c r="WMZ55" s="1"/>
  <c r="WMY46"/>
  <c r="WMY55" s="1"/>
  <c r="WMX46"/>
  <c r="WMX55" s="1"/>
  <c r="WMW46"/>
  <c r="WMW55" s="1"/>
  <c r="WMV46"/>
  <c r="WMV55" s="1"/>
  <c r="WMU46"/>
  <c r="WMU55" s="1"/>
  <c r="WMT46"/>
  <c r="WMT55" s="1"/>
  <c r="WMS46"/>
  <c r="WMS55" s="1"/>
  <c r="WMR46"/>
  <c r="WMR55" s="1"/>
  <c r="WMQ46"/>
  <c r="WMQ55" s="1"/>
  <c r="WMP46"/>
  <c r="WMP55" s="1"/>
  <c r="WMO46"/>
  <c r="WMO55" s="1"/>
  <c r="WMN46"/>
  <c r="WMN55" s="1"/>
  <c r="WMM46"/>
  <c r="WMM55" s="1"/>
  <c r="WML46"/>
  <c r="WML55" s="1"/>
  <c r="WMK46"/>
  <c r="WMK55" s="1"/>
  <c r="WMJ46"/>
  <c r="WMJ55" s="1"/>
  <c r="WMI46"/>
  <c r="WMI55" s="1"/>
  <c r="WMH46"/>
  <c r="WMH55" s="1"/>
  <c r="WMG46"/>
  <c r="WMG55" s="1"/>
  <c r="WMF46"/>
  <c r="WMF55" s="1"/>
  <c r="WME46"/>
  <c r="WME55" s="1"/>
  <c r="WMD46"/>
  <c r="WMD55" s="1"/>
  <c r="WMC46"/>
  <c r="WMC55" s="1"/>
  <c r="WMB46"/>
  <c r="WMB55" s="1"/>
  <c r="WMA46"/>
  <c r="WMA55" s="1"/>
  <c r="WLZ46"/>
  <c r="WLZ55" s="1"/>
  <c r="WLY46"/>
  <c r="WLY55" s="1"/>
  <c r="WLX46"/>
  <c r="WLX55" s="1"/>
  <c r="WLW46"/>
  <c r="WLW55" s="1"/>
  <c r="WLV46"/>
  <c r="WLV55" s="1"/>
  <c r="WLU46"/>
  <c r="WLU55" s="1"/>
  <c r="WLT46"/>
  <c r="WLT55" s="1"/>
  <c r="WLS46"/>
  <c r="WLS55" s="1"/>
  <c r="WLR46"/>
  <c r="WLR55" s="1"/>
  <c r="WLQ46"/>
  <c r="WLQ55" s="1"/>
  <c r="WLP46"/>
  <c r="WLP55" s="1"/>
  <c r="WLO46"/>
  <c r="WLO55" s="1"/>
  <c r="WLN46"/>
  <c r="WLN55" s="1"/>
  <c r="WLM46"/>
  <c r="WLM55" s="1"/>
  <c r="WLL46"/>
  <c r="WLL55" s="1"/>
  <c r="WLK46"/>
  <c r="WLK55" s="1"/>
  <c r="WLJ46"/>
  <c r="WLJ55" s="1"/>
  <c r="WLI46"/>
  <c r="WLI55" s="1"/>
  <c r="WLH46"/>
  <c r="WLH55" s="1"/>
  <c r="WLG46"/>
  <c r="WLG55" s="1"/>
  <c r="WLF46"/>
  <c r="WLF55" s="1"/>
  <c r="WLE46"/>
  <c r="WLE55" s="1"/>
  <c r="WLD46"/>
  <c r="WLD55" s="1"/>
  <c r="WLC46"/>
  <c r="WLC55" s="1"/>
  <c r="WLB46"/>
  <c r="WLB55" s="1"/>
  <c r="WLA46"/>
  <c r="WLA55" s="1"/>
  <c r="WKZ46"/>
  <c r="WKZ55" s="1"/>
  <c r="WKY46"/>
  <c r="WKY55" s="1"/>
  <c r="WKX46"/>
  <c r="WKX55" s="1"/>
  <c r="WKW46"/>
  <c r="WKW55" s="1"/>
  <c r="WKV46"/>
  <c r="WKV55" s="1"/>
  <c r="WKU46"/>
  <c r="WKU55" s="1"/>
  <c r="WKT46"/>
  <c r="WKT55" s="1"/>
  <c r="WKS46"/>
  <c r="WKS55" s="1"/>
  <c r="WKR46"/>
  <c r="WKR55" s="1"/>
  <c r="WKQ46"/>
  <c r="WKQ55" s="1"/>
  <c r="WKP46"/>
  <c r="WKP55" s="1"/>
  <c r="WKO46"/>
  <c r="WKO55" s="1"/>
  <c r="WKN46"/>
  <c r="WKN55" s="1"/>
  <c r="WKM46"/>
  <c r="WKM55" s="1"/>
  <c r="WKL46"/>
  <c r="WKL55" s="1"/>
  <c r="WKK46"/>
  <c r="WKK55" s="1"/>
  <c r="WKJ46"/>
  <c r="WKJ55" s="1"/>
  <c r="WKI46"/>
  <c r="WKI55" s="1"/>
  <c r="WKH46"/>
  <c r="WKH55" s="1"/>
  <c r="WKG46"/>
  <c r="WKG55" s="1"/>
  <c r="WKF46"/>
  <c r="WKF55" s="1"/>
  <c r="WKE46"/>
  <c r="WKE55" s="1"/>
  <c r="WKD46"/>
  <c r="WKD55" s="1"/>
  <c r="WKC46"/>
  <c r="WKC55" s="1"/>
  <c r="WKB46"/>
  <c r="WKB55" s="1"/>
  <c r="WKA46"/>
  <c r="WKA55" s="1"/>
  <c r="WJZ46"/>
  <c r="WJZ55" s="1"/>
  <c r="WJY46"/>
  <c r="WJY55" s="1"/>
  <c r="WJX46"/>
  <c r="WJX55" s="1"/>
  <c r="WJW46"/>
  <c r="WJW55" s="1"/>
  <c r="WJV46"/>
  <c r="WJV55" s="1"/>
  <c r="WJU46"/>
  <c r="WJU55" s="1"/>
  <c r="WJT46"/>
  <c r="WJT55" s="1"/>
  <c r="WJS46"/>
  <c r="WJS55" s="1"/>
  <c r="WJR46"/>
  <c r="WJR55" s="1"/>
  <c r="WJQ46"/>
  <c r="WJQ55" s="1"/>
  <c r="WJP46"/>
  <c r="WJP55" s="1"/>
  <c r="WJO46"/>
  <c r="WJO55" s="1"/>
  <c r="WJN46"/>
  <c r="WJN55" s="1"/>
  <c r="WJM46"/>
  <c r="WJM55" s="1"/>
  <c r="WJL46"/>
  <c r="WJL55" s="1"/>
  <c r="WJK46"/>
  <c r="WJK55" s="1"/>
  <c r="WJJ46"/>
  <c r="WJJ55" s="1"/>
  <c r="WJI46"/>
  <c r="WJI55" s="1"/>
  <c r="WJH46"/>
  <c r="WJH55" s="1"/>
  <c r="WJG46"/>
  <c r="WJG55" s="1"/>
  <c r="WJF46"/>
  <c r="WJF55" s="1"/>
  <c r="WJE46"/>
  <c r="WJE55" s="1"/>
  <c r="WJD46"/>
  <c r="WJD55" s="1"/>
  <c r="WJC46"/>
  <c r="WJC55" s="1"/>
  <c r="WJB46"/>
  <c r="WJB55" s="1"/>
  <c r="WJA46"/>
  <c r="WJA55" s="1"/>
  <c r="WIZ46"/>
  <c r="WIZ55" s="1"/>
  <c r="WIY46"/>
  <c r="WIY55" s="1"/>
  <c r="WIX46"/>
  <c r="WIX55" s="1"/>
  <c r="WIW46"/>
  <c r="WIW55" s="1"/>
  <c r="WIV46"/>
  <c r="WIV55" s="1"/>
  <c r="WIU46"/>
  <c r="WIU55" s="1"/>
  <c r="WIT46"/>
  <c r="WIT55" s="1"/>
  <c r="WIS46"/>
  <c r="WIS55" s="1"/>
  <c r="WIR46"/>
  <c r="WIR55" s="1"/>
  <c r="WIQ46"/>
  <c r="WIQ55" s="1"/>
  <c r="WIP46"/>
  <c r="WIP55" s="1"/>
  <c r="WIO46"/>
  <c r="WIO55" s="1"/>
  <c r="WIN46"/>
  <c r="WIN55" s="1"/>
  <c r="WIM46"/>
  <c r="WIM55" s="1"/>
  <c r="WIL46"/>
  <c r="WIL55" s="1"/>
  <c r="WIK46"/>
  <c r="WIK55" s="1"/>
  <c r="WIJ46"/>
  <c r="WIJ55" s="1"/>
  <c r="WII46"/>
  <c r="WII55" s="1"/>
  <c r="WIH46"/>
  <c r="WIH55" s="1"/>
  <c r="WIG46"/>
  <c r="WIG55" s="1"/>
  <c r="WIF46"/>
  <c r="WIF55" s="1"/>
  <c r="WIE46"/>
  <c r="WIE55" s="1"/>
  <c r="WID46"/>
  <c r="WID55" s="1"/>
  <c r="WIC46"/>
  <c r="WIC55" s="1"/>
  <c r="WIB46"/>
  <c r="WIB55" s="1"/>
  <c r="WIA46"/>
  <c r="WIA55" s="1"/>
  <c r="WHZ46"/>
  <c r="WHZ55" s="1"/>
  <c r="WHY46"/>
  <c r="WHY55" s="1"/>
  <c r="WHX46"/>
  <c r="WHX55" s="1"/>
  <c r="WHW46"/>
  <c r="WHW55" s="1"/>
  <c r="WHV46"/>
  <c r="WHV55" s="1"/>
  <c r="WHU46"/>
  <c r="WHU55" s="1"/>
  <c r="WHT46"/>
  <c r="WHT55" s="1"/>
  <c r="WHS46"/>
  <c r="WHS55" s="1"/>
  <c r="WHR46"/>
  <c r="WHR55" s="1"/>
  <c r="WHQ46"/>
  <c r="WHQ55" s="1"/>
  <c r="WHP46"/>
  <c r="WHP55" s="1"/>
  <c r="WHO46"/>
  <c r="WHO55" s="1"/>
  <c r="WHN46"/>
  <c r="WHN55" s="1"/>
  <c r="WHM46"/>
  <c r="WHM55" s="1"/>
  <c r="WHL46"/>
  <c r="WHL55" s="1"/>
  <c r="WHK46"/>
  <c r="WHK55" s="1"/>
  <c r="WHJ46"/>
  <c r="WHJ55" s="1"/>
  <c r="WHI46"/>
  <c r="WHI55" s="1"/>
  <c r="WHH46"/>
  <c r="WHH55" s="1"/>
  <c r="WHG46"/>
  <c r="WHG55" s="1"/>
  <c r="WHF46"/>
  <c r="WHF55" s="1"/>
  <c r="WHE46"/>
  <c r="WHE55" s="1"/>
  <c r="WHD46"/>
  <c r="WHD55" s="1"/>
  <c r="WHC46"/>
  <c r="WHC55" s="1"/>
  <c r="WHB46"/>
  <c r="WHB55" s="1"/>
  <c r="WHA46"/>
  <c r="WHA55" s="1"/>
  <c r="WGZ46"/>
  <c r="WGZ55" s="1"/>
  <c r="WGY46"/>
  <c r="WGY55" s="1"/>
  <c r="WGX46"/>
  <c r="WGX55" s="1"/>
  <c r="WGW46"/>
  <c r="WGW55" s="1"/>
  <c r="WGV46"/>
  <c r="WGV55" s="1"/>
  <c r="WGU46"/>
  <c r="WGU55" s="1"/>
  <c r="WGT46"/>
  <c r="WGT55" s="1"/>
  <c r="WGS46"/>
  <c r="WGS55" s="1"/>
  <c r="WGR46"/>
  <c r="WGR55" s="1"/>
  <c r="WGQ46"/>
  <c r="WGQ55" s="1"/>
  <c r="WGP46"/>
  <c r="WGP55" s="1"/>
  <c r="WGO46"/>
  <c r="WGO55" s="1"/>
  <c r="WGN46"/>
  <c r="WGN55" s="1"/>
  <c r="WGM46"/>
  <c r="WGM55" s="1"/>
  <c r="WGL46"/>
  <c r="WGL55" s="1"/>
  <c r="WGK46"/>
  <c r="WGK55" s="1"/>
  <c r="WGJ46"/>
  <c r="WGJ55" s="1"/>
  <c r="WGI46"/>
  <c r="WGI55" s="1"/>
  <c r="WGH46"/>
  <c r="WGH55" s="1"/>
  <c r="WGG46"/>
  <c r="WGG55" s="1"/>
  <c r="WGF46"/>
  <c r="WGF55" s="1"/>
  <c r="WGE46"/>
  <c r="WGE55" s="1"/>
  <c r="WGD46"/>
  <c r="WGD55" s="1"/>
  <c r="WGC46"/>
  <c r="WGC55" s="1"/>
  <c r="WGB46"/>
  <c r="WGB55" s="1"/>
  <c r="WGA46"/>
  <c r="WGA55" s="1"/>
  <c r="WFZ46"/>
  <c r="WFZ55" s="1"/>
  <c r="WFY46"/>
  <c r="WFY55" s="1"/>
  <c r="WFX46"/>
  <c r="WFX55" s="1"/>
  <c r="WFW46"/>
  <c r="WFW55" s="1"/>
  <c r="WFV46"/>
  <c r="WFV55" s="1"/>
  <c r="WFU46"/>
  <c r="WFU55" s="1"/>
  <c r="WFT46"/>
  <c r="WFT55" s="1"/>
  <c r="WFS46"/>
  <c r="WFS55" s="1"/>
  <c r="WFR46"/>
  <c r="WFR55" s="1"/>
  <c r="WFQ46"/>
  <c r="WFQ55" s="1"/>
  <c r="WFP46"/>
  <c r="WFP55" s="1"/>
  <c r="WFO46"/>
  <c r="WFO55" s="1"/>
  <c r="WFN46"/>
  <c r="WFN55" s="1"/>
  <c r="WFM46"/>
  <c r="WFM55" s="1"/>
  <c r="WFL46"/>
  <c r="WFL55" s="1"/>
  <c r="WFK46"/>
  <c r="WFK55" s="1"/>
  <c r="WFJ46"/>
  <c r="WFJ55" s="1"/>
  <c r="WFI46"/>
  <c r="WFI55" s="1"/>
  <c r="WFH46"/>
  <c r="WFH55" s="1"/>
  <c r="WFG46"/>
  <c r="WFG55" s="1"/>
  <c r="WFF46"/>
  <c r="WFF55" s="1"/>
  <c r="WFE46"/>
  <c r="WFE55" s="1"/>
  <c r="WFD46"/>
  <c r="WFD55" s="1"/>
  <c r="WFC46"/>
  <c r="WFC55" s="1"/>
  <c r="WFB46"/>
  <c r="WFB55" s="1"/>
  <c r="WFA46"/>
  <c r="WFA55" s="1"/>
  <c r="WEZ46"/>
  <c r="WEZ55" s="1"/>
  <c r="WEY46"/>
  <c r="WEY55" s="1"/>
  <c r="WEX46"/>
  <c r="WEX55" s="1"/>
  <c r="WEW46"/>
  <c r="WEW55" s="1"/>
  <c r="WEV46"/>
  <c r="WEV55" s="1"/>
  <c r="WEU46"/>
  <c r="WEU55" s="1"/>
  <c r="WET46"/>
  <c r="WET55" s="1"/>
  <c r="WES46"/>
  <c r="WES55" s="1"/>
  <c r="WER46"/>
  <c r="WER55" s="1"/>
  <c r="WEQ46"/>
  <c r="WEQ55" s="1"/>
  <c r="WEP46"/>
  <c r="WEP55" s="1"/>
  <c r="WEO46"/>
  <c r="WEO55" s="1"/>
  <c r="WEN46"/>
  <c r="WEN55" s="1"/>
  <c r="WEM46"/>
  <c r="WEM55" s="1"/>
  <c r="WEL46"/>
  <c r="WEL55" s="1"/>
  <c r="WEK46"/>
  <c r="WEK55" s="1"/>
  <c r="WEJ46"/>
  <c r="WEJ55" s="1"/>
  <c r="WEI46"/>
  <c r="WEI55" s="1"/>
  <c r="WEH46"/>
  <c r="WEH55" s="1"/>
  <c r="WEG46"/>
  <c r="WEG55" s="1"/>
  <c r="WEF46"/>
  <c r="WEF55" s="1"/>
  <c r="WEE46"/>
  <c r="WEE55" s="1"/>
  <c r="WED46"/>
  <c r="WED55" s="1"/>
  <c r="WEC46"/>
  <c r="WEC55" s="1"/>
  <c r="WEB46"/>
  <c r="WEB55" s="1"/>
  <c r="WEA46"/>
  <c r="WEA55" s="1"/>
  <c r="WDZ46"/>
  <c r="WDZ55" s="1"/>
  <c r="WDY46"/>
  <c r="WDY55" s="1"/>
  <c r="WDX46"/>
  <c r="WDX55" s="1"/>
  <c r="WDW46"/>
  <c r="WDW55" s="1"/>
  <c r="WDV46"/>
  <c r="WDV55" s="1"/>
  <c r="WDU46"/>
  <c r="WDU55" s="1"/>
  <c r="WDT46"/>
  <c r="WDT55" s="1"/>
  <c r="WDS46"/>
  <c r="WDS55" s="1"/>
  <c r="WDR46"/>
  <c r="WDR55" s="1"/>
  <c r="WDQ46"/>
  <c r="WDQ55" s="1"/>
  <c r="WDP46"/>
  <c r="WDP55" s="1"/>
  <c r="WDO46"/>
  <c r="WDO55" s="1"/>
  <c r="WDN46"/>
  <c r="WDN55" s="1"/>
  <c r="WDM46"/>
  <c r="WDM55" s="1"/>
  <c r="WDL46"/>
  <c r="WDL55" s="1"/>
  <c r="WDK46"/>
  <c r="WDK55" s="1"/>
  <c r="WDJ46"/>
  <c r="WDJ55" s="1"/>
  <c r="WDI46"/>
  <c r="WDI55" s="1"/>
  <c r="WDH46"/>
  <c r="WDH55" s="1"/>
  <c r="WDG46"/>
  <c r="WDG55" s="1"/>
  <c r="WDF46"/>
  <c r="WDF55" s="1"/>
  <c r="WDE46"/>
  <c r="WDE55" s="1"/>
  <c r="WDD46"/>
  <c r="WDD55" s="1"/>
  <c r="WDC46"/>
  <c r="WDC55" s="1"/>
  <c r="WDB46"/>
  <c r="WDB55" s="1"/>
  <c r="WDA46"/>
  <c r="WDA55" s="1"/>
  <c r="WCZ46"/>
  <c r="WCZ55" s="1"/>
  <c r="WCY46"/>
  <c r="WCY55" s="1"/>
  <c r="WCX46"/>
  <c r="WCX55" s="1"/>
  <c r="WCW46"/>
  <c r="WCW55" s="1"/>
  <c r="WCV46"/>
  <c r="WCV55" s="1"/>
  <c r="WCU46"/>
  <c r="WCU55" s="1"/>
  <c r="WCT46"/>
  <c r="WCT55" s="1"/>
  <c r="WCS46"/>
  <c r="WCS55" s="1"/>
  <c r="WCR46"/>
  <c r="WCR55" s="1"/>
  <c r="WCQ46"/>
  <c r="WCQ55" s="1"/>
  <c r="WCP46"/>
  <c r="WCP55" s="1"/>
  <c r="WCO46"/>
  <c r="WCO55" s="1"/>
  <c r="WCN46"/>
  <c r="WCN55" s="1"/>
  <c r="WCM46"/>
  <c r="WCM55" s="1"/>
  <c r="WCL46"/>
  <c r="WCL55" s="1"/>
  <c r="WCK46"/>
  <c r="WCK55" s="1"/>
  <c r="WCJ46"/>
  <c r="WCJ55" s="1"/>
  <c r="WCI46"/>
  <c r="WCI55" s="1"/>
  <c r="WCH46"/>
  <c r="WCH55" s="1"/>
  <c r="WCG46"/>
  <c r="WCG55" s="1"/>
  <c r="WCF46"/>
  <c r="WCF55" s="1"/>
  <c r="WCE46"/>
  <c r="WCE55" s="1"/>
  <c r="WCD46"/>
  <c r="WCD55" s="1"/>
  <c r="WCC46"/>
  <c r="WCC55" s="1"/>
  <c r="WCB46"/>
  <c r="WCB55" s="1"/>
  <c r="WCA46"/>
  <c r="WCA55" s="1"/>
  <c r="WBZ46"/>
  <c r="WBZ55" s="1"/>
  <c r="WBY46"/>
  <c r="WBY55" s="1"/>
  <c r="WBX46"/>
  <c r="WBX55" s="1"/>
  <c r="WBW46"/>
  <c r="WBW55" s="1"/>
  <c r="WBV46"/>
  <c r="WBV55" s="1"/>
  <c r="WBU46"/>
  <c r="WBU55" s="1"/>
  <c r="WBT46"/>
  <c r="WBT55" s="1"/>
  <c r="WBS46"/>
  <c r="WBS55" s="1"/>
  <c r="WBR46"/>
  <c r="WBR55" s="1"/>
  <c r="WBQ46"/>
  <c r="WBQ55" s="1"/>
  <c r="WBP46"/>
  <c r="WBP55" s="1"/>
  <c r="WBO46"/>
  <c r="WBO55" s="1"/>
  <c r="WBN46"/>
  <c r="WBN55" s="1"/>
  <c r="WBM46"/>
  <c r="WBM55" s="1"/>
  <c r="WBL46"/>
  <c r="WBL55" s="1"/>
  <c r="WBK46"/>
  <c r="WBK55" s="1"/>
  <c r="WBJ46"/>
  <c r="WBJ55" s="1"/>
  <c r="WBI46"/>
  <c r="WBI55" s="1"/>
  <c r="WBH46"/>
  <c r="WBH55" s="1"/>
  <c r="WBG46"/>
  <c r="WBG55" s="1"/>
  <c r="WBF46"/>
  <c r="WBF55" s="1"/>
  <c r="WBE46"/>
  <c r="WBE55" s="1"/>
  <c r="WBD46"/>
  <c r="WBD55" s="1"/>
  <c r="WBC46"/>
  <c r="WBC55" s="1"/>
  <c r="WBB46"/>
  <c r="WBB55" s="1"/>
  <c r="WBA46"/>
  <c r="WBA55" s="1"/>
  <c r="WAZ46"/>
  <c r="WAZ55" s="1"/>
  <c r="WAY46"/>
  <c r="WAY55" s="1"/>
  <c r="WAX46"/>
  <c r="WAX55" s="1"/>
  <c r="WAW46"/>
  <c r="WAW55" s="1"/>
  <c r="WAV46"/>
  <c r="WAV55" s="1"/>
  <c r="WAU46"/>
  <c r="WAU55" s="1"/>
  <c r="WAT46"/>
  <c r="WAT55" s="1"/>
  <c r="WAS46"/>
  <c r="WAS55" s="1"/>
  <c r="WAR46"/>
  <c r="WAR55" s="1"/>
  <c r="WAQ46"/>
  <c r="WAQ55" s="1"/>
  <c r="WAP46"/>
  <c r="WAP55" s="1"/>
  <c r="WAO46"/>
  <c r="WAO55" s="1"/>
  <c r="WAN46"/>
  <c r="WAN55" s="1"/>
  <c r="WAM46"/>
  <c r="WAM55" s="1"/>
  <c r="WAL46"/>
  <c r="WAL55" s="1"/>
  <c r="WAK46"/>
  <c r="WAK55" s="1"/>
  <c r="WAJ46"/>
  <c r="WAJ55" s="1"/>
  <c r="WAI46"/>
  <c r="WAI55" s="1"/>
  <c r="WAH46"/>
  <c r="WAH55" s="1"/>
  <c r="WAG46"/>
  <c r="WAG55" s="1"/>
  <c r="WAF46"/>
  <c r="WAF55" s="1"/>
  <c r="WAE46"/>
  <c r="WAE55" s="1"/>
  <c r="WAD46"/>
  <c r="WAD55" s="1"/>
  <c r="WAC46"/>
  <c r="WAC55" s="1"/>
  <c r="WAB46"/>
  <c r="WAB55" s="1"/>
  <c r="WAA46"/>
  <c r="WAA55" s="1"/>
  <c r="VZZ46"/>
  <c r="VZZ55" s="1"/>
  <c r="VZY46"/>
  <c r="VZY55" s="1"/>
  <c r="VZX46"/>
  <c r="VZX55" s="1"/>
  <c r="VZW46"/>
  <c r="VZW55" s="1"/>
  <c r="VZV46"/>
  <c r="VZV55" s="1"/>
  <c r="VZU46"/>
  <c r="VZU55" s="1"/>
  <c r="VZT46"/>
  <c r="VZT55" s="1"/>
  <c r="VZS46"/>
  <c r="VZS55" s="1"/>
  <c r="VZR46"/>
  <c r="VZR55" s="1"/>
  <c r="VZQ46"/>
  <c r="VZQ55" s="1"/>
  <c r="VZP46"/>
  <c r="VZP55" s="1"/>
  <c r="VZO46"/>
  <c r="VZO55" s="1"/>
  <c r="VZN46"/>
  <c r="VZN55" s="1"/>
  <c r="VZM46"/>
  <c r="VZM55" s="1"/>
  <c r="VZL46"/>
  <c r="VZL55" s="1"/>
  <c r="VZK46"/>
  <c r="VZK55" s="1"/>
  <c r="VZJ46"/>
  <c r="VZJ55" s="1"/>
  <c r="VZI46"/>
  <c r="VZI55" s="1"/>
  <c r="VZH46"/>
  <c r="VZH55" s="1"/>
  <c r="VZG46"/>
  <c r="VZG55" s="1"/>
  <c r="VZF46"/>
  <c r="VZF55" s="1"/>
  <c r="VZE46"/>
  <c r="VZE55" s="1"/>
  <c r="VZD46"/>
  <c r="VZD55" s="1"/>
  <c r="VZC46"/>
  <c r="VZC55" s="1"/>
  <c r="VZB46"/>
  <c r="VZB55" s="1"/>
  <c r="VZA46"/>
  <c r="VZA55" s="1"/>
  <c r="VYZ46"/>
  <c r="VYZ55" s="1"/>
  <c r="VYY46"/>
  <c r="VYY55" s="1"/>
  <c r="VYX46"/>
  <c r="VYX55" s="1"/>
  <c r="VYW46"/>
  <c r="VYW55" s="1"/>
  <c r="VYV46"/>
  <c r="VYV55" s="1"/>
  <c r="VYU46"/>
  <c r="VYU55" s="1"/>
  <c r="VYT46"/>
  <c r="VYT55" s="1"/>
  <c r="VYS46"/>
  <c r="VYS55" s="1"/>
  <c r="VYR46"/>
  <c r="VYR55" s="1"/>
  <c r="VYQ46"/>
  <c r="VYQ55" s="1"/>
  <c r="VYP46"/>
  <c r="VYP55" s="1"/>
  <c r="VYO46"/>
  <c r="VYO55" s="1"/>
  <c r="VYN46"/>
  <c r="VYN55" s="1"/>
  <c r="VYM46"/>
  <c r="VYM55" s="1"/>
  <c r="VYL46"/>
  <c r="VYL55" s="1"/>
  <c r="VYK46"/>
  <c r="VYK55" s="1"/>
  <c r="VYJ46"/>
  <c r="VYJ55" s="1"/>
  <c r="VYI46"/>
  <c r="VYI55" s="1"/>
  <c r="VYH46"/>
  <c r="VYH55" s="1"/>
  <c r="VYG46"/>
  <c r="VYG55" s="1"/>
  <c r="VYF46"/>
  <c r="VYF55" s="1"/>
  <c r="VYE46"/>
  <c r="VYE55" s="1"/>
  <c r="VYD46"/>
  <c r="VYD55" s="1"/>
  <c r="VYC46"/>
  <c r="VYC55" s="1"/>
  <c r="VYB46"/>
  <c r="VYB55" s="1"/>
  <c r="VYA46"/>
  <c r="VYA55" s="1"/>
  <c r="VXZ46"/>
  <c r="VXZ55" s="1"/>
  <c r="VXY46"/>
  <c r="VXY55" s="1"/>
  <c r="VXX46"/>
  <c r="VXX55" s="1"/>
  <c r="VXW46"/>
  <c r="VXW55" s="1"/>
  <c r="VXV46"/>
  <c r="VXV55" s="1"/>
  <c r="VXU46"/>
  <c r="VXU55" s="1"/>
  <c r="VXT46"/>
  <c r="VXT55" s="1"/>
  <c r="VXS46"/>
  <c r="VXS55" s="1"/>
  <c r="VXR46"/>
  <c r="VXR55" s="1"/>
  <c r="VXQ46"/>
  <c r="VXQ55" s="1"/>
  <c r="VXP46"/>
  <c r="VXP55" s="1"/>
  <c r="VXO46"/>
  <c r="VXO55" s="1"/>
  <c r="VXN46"/>
  <c r="VXN55" s="1"/>
  <c r="VXM46"/>
  <c r="VXM55" s="1"/>
  <c r="VXL46"/>
  <c r="VXL55" s="1"/>
  <c r="VXK46"/>
  <c r="VXK55" s="1"/>
  <c r="VXJ46"/>
  <c r="VXJ55" s="1"/>
  <c r="VXI46"/>
  <c r="VXI55" s="1"/>
  <c r="VXH46"/>
  <c r="VXH55" s="1"/>
  <c r="VXG46"/>
  <c r="VXG55" s="1"/>
  <c r="VXF46"/>
  <c r="VXF55" s="1"/>
  <c r="VXE46"/>
  <c r="VXE55" s="1"/>
  <c r="VXD46"/>
  <c r="VXD55" s="1"/>
  <c r="VXC46"/>
  <c r="VXC55" s="1"/>
  <c r="VXB46"/>
  <c r="VXB55" s="1"/>
  <c r="VXA46"/>
  <c r="VXA55" s="1"/>
  <c r="VWZ46"/>
  <c r="VWZ55" s="1"/>
  <c r="VWY46"/>
  <c r="VWY55" s="1"/>
  <c r="VWX46"/>
  <c r="VWX55" s="1"/>
  <c r="VWW46"/>
  <c r="VWW55" s="1"/>
  <c r="VWV46"/>
  <c r="VWV55" s="1"/>
  <c r="VWU46"/>
  <c r="VWU55" s="1"/>
  <c r="VWT46"/>
  <c r="VWT55" s="1"/>
  <c r="VWS46"/>
  <c r="VWS55" s="1"/>
  <c r="VWR46"/>
  <c r="VWR55" s="1"/>
  <c r="VWQ46"/>
  <c r="VWQ55" s="1"/>
  <c r="VWP46"/>
  <c r="VWP55" s="1"/>
  <c r="VWO46"/>
  <c r="VWO55" s="1"/>
  <c r="VWN46"/>
  <c r="VWN55" s="1"/>
  <c r="VWM46"/>
  <c r="VWM55" s="1"/>
  <c r="VWL46"/>
  <c r="VWL55" s="1"/>
  <c r="VWK46"/>
  <c r="VWK55" s="1"/>
  <c r="VWJ46"/>
  <c r="VWJ55" s="1"/>
  <c r="VWI46"/>
  <c r="VWI55" s="1"/>
  <c r="VWH46"/>
  <c r="VWH55" s="1"/>
  <c r="VWG46"/>
  <c r="VWG55" s="1"/>
  <c r="VWF46"/>
  <c r="VWF55" s="1"/>
  <c r="VWE46"/>
  <c r="VWE55" s="1"/>
  <c r="VWD46"/>
  <c r="VWD55" s="1"/>
  <c r="VWC46"/>
  <c r="VWC55" s="1"/>
  <c r="VWB46"/>
  <c r="VWB55" s="1"/>
  <c r="VWA46"/>
  <c r="VWA55" s="1"/>
  <c r="VVZ46"/>
  <c r="VVZ55" s="1"/>
  <c r="VVY46"/>
  <c r="VVY55" s="1"/>
  <c r="VVX46"/>
  <c r="VVX55" s="1"/>
  <c r="VVW46"/>
  <c r="VVW55" s="1"/>
  <c r="VVV46"/>
  <c r="VVV55" s="1"/>
  <c r="VVU46"/>
  <c r="VVU55" s="1"/>
  <c r="VVT46"/>
  <c r="VVT55" s="1"/>
  <c r="VVS46"/>
  <c r="VVS55" s="1"/>
  <c r="VVR46"/>
  <c r="VVR55" s="1"/>
  <c r="VVQ46"/>
  <c r="VVQ55" s="1"/>
  <c r="VVP46"/>
  <c r="VVP55" s="1"/>
  <c r="VVO46"/>
  <c r="VVO55" s="1"/>
  <c r="VVN46"/>
  <c r="VVN55" s="1"/>
  <c r="VVM46"/>
  <c r="VVM55" s="1"/>
  <c r="VVL46"/>
  <c r="VVL55" s="1"/>
  <c r="VVK46"/>
  <c r="VVK55" s="1"/>
  <c r="VVJ46"/>
  <c r="VVJ55" s="1"/>
  <c r="VVI46"/>
  <c r="VVI55" s="1"/>
  <c r="VVH46"/>
  <c r="VVH55" s="1"/>
  <c r="VVG46"/>
  <c r="VVG55" s="1"/>
  <c r="VVF46"/>
  <c r="VVF55" s="1"/>
  <c r="VVE46"/>
  <c r="VVE55" s="1"/>
  <c r="VVD46"/>
  <c r="VVD55" s="1"/>
  <c r="VVC46"/>
  <c r="VVC55" s="1"/>
  <c r="VVB46"/>
  <c r="VVB55" s="1"/>
  <c r="VVA46"/>
  <c r="VVA55" s="1"/>
  <c r="VUZ46"/>
  <c r="VUZ55" s="1"/>
  <c r="VUY46"/>
  <c r="VUY55" s="1"/>
  <c r="VUX46"/>
  <c r="VUX55" s="1"/>
  <c r="VUW46"/>
  <c r="VUW55" s="1"/>
  <c r="VUV46"/>
  <c r="VUV55" s="1"/>
  <c r="VUU46"/>
  <c r="VUU55" s="1"/>
  <c r="VUT46"/>
  <c r="VUT55" s="1"/>
  <c r="VUS46"/>
  <c r="VUS55" s="1"/>
  <c r="VUR46"/>
  <c r="VUR55" s="1"/>
  <c r="VUQ46"/>
  <c r="VUQ55" s="1"/>
  <c r="VUP46"/>
  <c r="VUP55" s="1"/>
  <c r="VUO46"/>
  <c r="VUO55" s="1"/>
  <c r="VUN46"/>
  <c r="VUN55" s="1"/>
  <c r="VUM46"/>
  <c r="VUM55" s="1"/>
  <c r="VUL46"/>
  <c r="VUL55" s="1"/>
  <c r="VUK46"/>
  <c r="VUK55" s="1"/>
  <c r="VUJ46"/>
  <c r="VUJ55" s="1"/>
  <c r="VUI46"/>
  <c r="VUI55" s="1"/>
  <c r="VUH46"/>
  <c r="VUH55" s="1"/>
  <c r="VUG46"/>
  <c r="VUG55" s="1"/>
  <c r="VUF46"/>
  <c r="VUF55" s="1"/>
  <c r="VUE46"/>
  <c r="VUE55" s="1"/>
  <c r="VUD46"/>
  <c r="VUD55" s="1"/>
  <c r="VUC46"/>
  <c r="VUC55" s="1"/>
  <c r="VUB46"/>
  <c r="VUB55" s="1"/>
  <c r="VUA46"/>
  <c r="VUA55" s="1"/>
  <c r="VTZ46"/>
  <c r="VTZ55" s="1"/>
  <c r="VTY46"/>
  <c r="VTY55" s="1"/>
  <c r="VTX46"/>
  <c r="VTX55" s="1"/>
  <c r="VTW46"/>
  <c r="VTW55" s="1"/>
  <c r="VTV46"/>
  <c r="VTV55" s="1"/>
  <c r="VTU46"/>
  <c r="VTU55" s="1"/>
  <c r="VTT46"/>
  <c r="VTT55" s="1"/>
  <c r="VTS46"/>
  <c r="VTS55" s="1"/>
  <c r="VTR46"/>
  <c r="VTR55" s="1"/>
  <c r="VTQ46"/>
  <c r="VTQ55" s="1"/>
  <c r="VTP46"/>
  <c r="VTP55" s="1"/>
  <c r="VTO46"/>
  <c r="VTO55" s="1"/>
  <c r="VTN46"/>
  <c r="VTN55" s="1"/>
  <c r="VTM46"/>
  <c r="VTM55" s="1"/>
  <c r="VTL46"/>
  <c r="VTL55" s="1"/>
  <c r="VTK46"/>
  <c r="VTK55" s="1"/>
  <c r="VTJ46"/>
  <c r="VTJ55" s="1"/>
  <c r="VTI46"/>
  <c r="VTI55" s="1"/>
  <c r="VTH46"/>
  <c r="VTH55" s="1"/>
  <c r="VTG46"/>
  <c r="VTG55" s="1"/>
  <c r="VTF46"/>
  <c r="VTF55" s="1"/>
  <c r="VTE46"/>
  <c r="VTE55" s="1"/>
  <c r="VTD46"/>
  <c r="VTD55" s="1"/>
  <c r="VTC46"/>
  <c r="VTC55" s="1"/>
  <c r="VTB46"/>
  <c r="VTB55" s="1"/>
  <c r="VTA46"/>
  <c r="VTA55" s="1"/>
  <c r="VSZ46"/>
  <c r="VSZ55" s="1"/>
  <c r="VSY46"/>
  <c r="VSY55" s="1"/>
  <c r="VSX46"/>
  <c r="VSX55" s="1"/>
  <c r="VSW46"/>
  <c r="VSW55" s="1"/>
  <c r="VSV46"/>
  <c r="VSV55" s="1"/>
  <c r="VSU46"/>
  <c r="VSU55" s="1"/>
  <c r="VST46"/>
  <c r="VST55" s="1"/>
  <c r="VSS46"/>
  <c r="VSS55" s="1"/>
  <c r="VSR46"/>
  <c r="VSR55" s="1"/>
  <c r="VSQ46"/>
  <c r="VSQ55" s="1"/>
  <c r="VSP46"/>
  <c r="VSP55" s="1"/>
  <c r="VSO46"/>
  <c r="VSO55" s="1"/>
  <c r="VSN46"/>
  <c r="VSN55" s="1"/>
  <c r="VSM46"/>
  <c r="VSM55" s="1"/>
  <c r="VSL46"/>
  <c r="VSL55" s="1"/>
  <c r="VSK46"/>
  <c r="VSK55" s="1"/>
  <c r="VSJ46"/>
  <c r="VSJ55" s="1"/>
  <c r="VSI46"/>
  <c r="VSI55" s="1"/>
  <c r="VSH46"/>
  <c r="VSH55" s="1"/>
  <c r="VSG46"/>
  <c r="VSG55" s="1"/>
  <c r="VSF46"/>
  <c r="VSF55" s="1"/>
  <c r="VSE46"/>
  <c r="VSE55" s="1"/>
  <c r="VSD46"/>
  <c r="VSD55" s="1"/>
  <c r="VSC46"/>
  <c r="VSC55" s="1"/>
  <c r="VSB46"/>
  <c r="VSB55" s="1"/>
  <c r="VSA46"/>
  <c r="VSA55" s="1"/>
  <c r="VRZ46"/>
  <c r="VRZ55" s="1"/>
  <c r="VRY46"/>
  <c r="VRY55" s="1"/>
  <c r="VRX46"/>
  <c r="VRX55" s="1"/>
  <c r="VRW46"/>
  <c r="VRW55" s="1"/>
  <c r="VRV46"/>
  <c r="VRV55" s="1"/>
  <c r="VRU46"/>
  <c r="VRU55" s="1"/>
  <c r="VRT46"/>
  <c r="VRT55" s="1"/>
  <c r="VRS46"/>
  <c r="VRS55" s="1"/>
  <c r="VRR46"/>
  <c r="VRR55" s="1"/>
  <c r="VRQ46"/>
  <c r="VRQ55" s="1"/>
  <c r="VRP46"/>
  <c r="VRP55" s="1"/>
  <c r="VRO46"/>
  <c r="VRO55" s="1"/>
  <c r="VRN46"/>
  <c r="VRN55" s="1"/>
  <c r="VRM46"/>
  <c r="VRM55" s="1"/>
  <c r="VRL46"/>
  <c r="VRL55" s="1"/>
  <c r="VRK46"/>
  <c r="VRK55" s="1"/>
  <c r="VRJ46"/>
  <c r="VRJ55" s="1"/>
  <c r="VRI46"/>
  <c r="VRI55" s="1"/>
  <c r="VRH46"/>
  <c r="VRH55" s="1"/>
  <c r="VRG46"/>
  <c r="VRG55" s="1"/>
  <c r="VRF46"/>
  <c r="VRF55" s="1"/>
  <c r="VRE46"/>
  <c r="VRE55" s="1"/>
  <c r="VRD46"/>
  <c r="VRD55" s="1"/>
  <c r="VRC46"/>
  <c r="VRC55" s="1"/>
  <c r="VRB46"/>
  <c r="VRB55" s="1"/>
  <c r="VRA46"/>
  <c r="VRA55" s="1"/>
  <c r="VQZ46"/>
  <c r="VQZ55" s="1"/>
  <c r="VQY46"/>
  <c r="VQY55" s="1"/>
  <c r="VQX46"/>
  <c r="VQX55" s="1"/>
  <c r="VQW46"/>
  <c r="VQW55" s="1"/>
  <c r="VQV46"/>
  <c r="VQV55" s="1"/>
  <c r="VQU46"/>
  <c r="VQU55" s="1"/>
  <c r="VQT46"/>
  <c r="VQT55" s="1"/>
  <c r="VQS46"/>
  <c r="VQS55" s="1"/>
  <c r="VQR46"/>
  <c r="VQR55" s="1"/>
  <c r="VQQ46"/>
  <c r="VQQ55" s="1"/>
  <c r="VQP46"/>
  <c r="VQP55" s="1"/>
  <c r="VQO46"/>
  <c r="VQO55" s="1"/>
  <c r="VQN46"/>
  <c r="VQN55" s="1"/>
  <c r="VQM46"/>
  <c r="VQM55" s="1"/>
  <c r="VQL46"/>
  <c r="VQL55" s="1"/>
  <c r="VQK46"/>
  <c r="VQK55" s="1"/>
  <c r="VQJ46"/>
  <c r="VQJ55" s="1"/>
  <c r="VQI46"/>
  <c r="VQI55" s="1"/>
  <c r="VQH46"/>
  <c r="VQH55" s="1"/>
  <c r="VQG46"/>
  <c r="VQG55" s="1"/>
  <c r="VQF46"/>
  <c r="VQF55" s="1"/>
  <c r="VQE46"/>
  <c r="VQE55" s="1"/>
  <c r="VQD46"/>
  <c r="VQD55" s="1"/>
  <c r="VQC46"/>
  <c r="VQC55" s="1"/>
  <c r="VQB46"/>
  <c r="VQB55" s="1"/>
  <c r="VQA46"/>
  <c r="VQA55" s="1"/>
  <c r="VPZ46"/>
  <c r="VPZ55" s="1"/>
  <c r="VPY46"/>
  <c r="VPY55" s="1"/>
  <c r="VPX46"/>
  <c r="VPX55" s="1"/>
  <c r="VPW46"/>
  <c r="VPW55" s="1"/>
  <c r="VPV46"/>
  <c r="VPV55" s="1"/>
  <c r="VPU46"/>
  <c r="VPU55" s="1"/>
  <c r="VPT46"/>
  <c r="VPT55" s="1"/>
  <c r="VPS46"/>
  <c r="VPS55" s="1"/>
  <c r="VPR46"/>
  <c r="VPR55" s="1"/>
  <c r="VPQ46"/>
  <c r="VPQ55" s="1"/>
  <c r="VPP46"/>
  <c r="VPP55" s="1"/>
  <c r="VPO46"/>
  <c r="VPO55" s="1"/>
  <c r="VPN46"/>
  <c r="VPN55" s="1"/>
  <c r="VPM46"/>
  <c r="VPM55" s="1"/>
  <c r="VPL46"/>
  <c r="VPL55" s="1"/>
  <c r="VPK46"/>
  <c r="VPK55" s="1"/>
  <c r="VPJ46"/>
  <c r="VPJ55" s="1"/>
  <c r="VPI46"/>
  <c r="VPI55" s="1"/>
  <c r="VPH46"/>
  <c r="VPH55" s="1"/>
  <c r="VPG46"/>
  <c r="VPG55" s="1"/>
  <c r="VPF46"/>
  <c r="VPF55" s="1"/>
  <c r="VPE46"/>
  <c r="VPE55" s="1"/>
  <c r="VPD46"/>
  <c r="VPD55" s="1"/>
  <c r="VPC46"/>
  <c r="VPC55" s="1"/>
  <c r="VPB46"/>
  <c r="VPB55" s="1"/>
  <c r="VPA46"/>
  <c r="VPA55" s="1"/>
  <c r="VOZ46"/>
  <c r="VOZ55" s="1"/>
  <c r="VOY46"/>
  <c r="VOY55" s="1"/>
  <c r="VOX46"/>
  <c r="VOX55" s="1"/>
  <c r="VOW46"/>
  <c r="VOW55" s="1"/>
  <c r="VOV46"/>
  <c r="VOV55" s="1"/>
  <c r="VOU46"/>
  <c r="VOU55" s="1"/>
  <c r="VOT46"/>
  <c r="VOT55" s="1"/>
  <c r="VOS46"/>
  <c r="VOS55" s="1"/>
  <c r="VOR46"/>
  <c r="VOR55" s="1"/>
  <c r="VOQ46"/>
  <c r="VOQ55" s="1"/>
  <c r="VOP46"/>
  <c r="VOP55" s="1"/>
  <c r="VOO46"/>
  <c r="VOO55" s="1"/>
  <c r="VON46"/>
  <c r="VON55" s="1"/>
  <c r="VOM46"/>
  <c r="VOM55" s="1"/>
  <c r="VOL46"/>
  <c r="VOL55" s="1"/>
  <c r="VOK46"/>
  <c r="VOK55" s="1"/>
  <c r="VOJ46"/>
  <c r="VOJ55" s="1"/>
  <c r="VOI46"/>
  <c r="VOI55" s="1"/>
  <c r="VOH46"/>
  <c r="VOH55" s="1"/>
  <c r="VOG46"/>
  <c r="VOG55" s="1"/>
  <c r="VOF46"/>
  <c r="VOF55" s="1"/>
  <c r="VOE46"/>
  <c r="VOE55" s="1"/>
  <c r="VOD46"/>
  <c r="VOD55" s="1"/>
  <c r="VOC46"/>
  <c r="VOC55" s="1"/>
  <c r="VOB46"/>
  <c r="VOB55" s="1"/>
  <c r="VOA46"/>
  <c r="VOA55" s="1"/>
  <c r="VNZ46"/>
  <c r="VNZ55" s="1"/>
  <c r="VNY46"/>
  <c r="VNY55" s="1"/>
  <c r="VNX46"/>
  <c r="VNX55" s="1"/>
  <c r="VNW46"/>
  <c r="VNW55" s="1"/>
  <c r="VNV46"/>
  <c r="VNV55" s="1"/>
  <c r="VNU46"/>
  <c r="VNU55" s="1"/>
  <c r="VNT46"/>
  <c r="VNT55" s="1"/>
  <c r="VNS46"/>
  <c r="VNS55" s="1"/>
  <c r="VNR46"/>
  <c r="VNR55" s="1"/>
  <c r="VNQ46"/>
  <c r="VNQ55" s="1"/>
  <c r="VNP46"/>
  <c r="VNP55" s="1"/>
  <c r="VNO46"/>
  <c r="VNO55" s="1"/>
  <c r="VNN46"/>
  <c r="VNN55" s="1"/>
  <c r="VNM46"/>
  <c r="VNM55" s="1"/>
  <c r="VNL46"/>
  <c r="VNL55" s="1"/>
  <c r="VNK46"/>
  <c r="VNK55" s="1"/>
  <c r="VNJ46"/>
  <c r="VNJ55" s="1"/>
  <c r="VNI46"/>
  <c r="VNI55" s="1"/>
  <c r="VNH46"/>
  <c r="VNH55" s="1"/>
  <c r="VNG46"/>
  <c r="VNG55" s="1"/>
  <c r="VNF46"/>
  <c r="VNF55" s="1"/>
  <c r="VNE46"/>
  <c r="VNE55" s="1"/>
  <c r="VND46"/>
  <c r="VND55" s="1"/>
  <c r="VNC46"/>
  <c r="VNC55" s="1"/>
  <c r="VNB46"/>
  <c r="VNB55" s="1"/>
  <c r="VNA46"/>
  <c r="VNA55" s="1"/>
  <c r="VMZ46"/>
  <c r="VMZ55" s="1"/>
  <c r="VMY46"/>
  <c r="VMY55" s="1"/>
  <c r="VMX46"/>
  <c r="VMX55" s="1"/>
  <c r="VMW46"/>
  <c r="VMW55" s="1"/>
  <c r="VMV46"/>
  <c r="VMV55" s="1"/>
  <c r="VMU46"/>
  <c r="VMU55" s="1"/>
  <c r="VMT46"/>
  <c r="VMT55" s="1"/>
  <c r="VMS46"/>
  <c r="VMS55" s="1"/>
  <c r="VMR46"/>
  <c r="VMR55" s="1"/>
  <c r="VMQ46"/>
  <c r="VMQ55" s="1"/>
  <c r="VMP46"/>
  <c r="VMP55" s="1"/>
  <c r="VMO46"/>
  <c r="VMO55" s="1"/>
  <c r="VMN46"/>
  <c r="VMN55" s="1"/>
  <c r="VMM46"/>
  <c r="VMM55" s="1"/>
  <c r="VML46"/>
  <c r="VML55" s="1"/>
  <c r="VMK46"/>
  <c r="VMK55" s="1"/>
  <c r="VMJ46"/>
  <c r="VMJ55" s="1"/>
  <c r="VMI46"/>
  <c r="VMI55" s="1"/>
  <c r="VMH46"/>
  <c r="VMH55" s="1"/>
  <c r="VMG46"/>
  <c r="VMG55" s="1"/>
  <c r="VMF46"/>
  <c r="VMF55" s="1"/>
  <c r="VME46"/>
  <c r="VME55" s="1"/>
  <c r="VMD46"/>
  <c r="VMD55" s="1"/>
  <c r="VMC46"/>
  <c r="VMC55" s="1"/>
  <c r="VMB46"/>
  <c r="VMB55" s="1"/>
  <c r="VMA46"/>
  <c r="VMA55" s="1"/>
  <c r="VLZ46"/>
  <c r="VLZ55" s="1"/>
  <c r="VLY46"/>
  <c r="VLY55" s="1"/>
  <c r="VLX46"/>
  <c r="VLX55" s="1"/>
  <c r="VLW46"/>
  <c r="VLW55" s="1"/>
  <c r="VLV46"/>
  <c r="VLV55" s="1"/>
  <c r="VLU46"/>
  <c r="VLU55" s="1"/>
  <c r="VLT46"/>
  <c r="VLT55" s="1"/>
  <c r="VLS46"/>
  <c r="VLS55" s="1"/>
  <c r="VLR46"/>
  <c r="VLR55" s="1"/>
  <c r="VLQ46"/>
  <c r="VLQ55" s="1"/>
  <c r="VLP46"/>
  <c r="VLP55" s="1"/>
  <c r="VLO46"/>
  <c r="VLO55" s="1"/>
  <c r="VLN46"/>
  <c r="VLN55" s="1"/>
  <c r="VLM46"/>
  <c r="VLM55" s="1"/>
  <c r="VLL46"/>
  <c r="VLL55" s="1"/>
  <c r="VLK46"/>
  <c r="VLK55" s="1"/>
  <c r="VLJ46"/>
  <c r="VLJ55" s="1"/>
  <c r="VLI46"/>
  <c r="VLI55" s="1"/>
  <c r="VLH46"/>
  <c r="VLH55" s="1"/>
  <c r="VLG46"/>
  <c r="VLG55" s="1"/>
  <c r="VLF46"/>
  <c r="VLF55" s="1"/>
  <c r="VLE46"/>
  <c r="VLE55" s="1"/>
  <c r="VLD46"/>
  <c r="VLD55" s="1"/>
  <c r="VLC46"/>
  <c r="VLC55" s="1"/>
  <c r="VLB46"/>
  <c r="VLB55" s="1"/>
  <c r="VLA46"/>
  <c r="VLA55" s="1"/>
  <c r="VKZ46"/>
  <c r="VKZ55" s="1"/>
  <c r="VKY46"/>
  <c r="VKY55" s="1"/>
  <c r="VKX46"/>
  <c r="VKX55" s="1"/>
  <c r="VKW46"/>
  <c r="VKW55" s="1"/>
  <c r="VKV46"/>
  <c r="VKV55" s="1"/>
  <c r="VKU46"/>
  <c r="VKU55" s="1"/>
  <c r="VKT46"/>
  <c r="VKT55" s="1"/>
  <c r="VKS46"/>
  <c r="VKS55" s="1"/>
  <c r="VKR46"/>
  <c r="VKR55" s="1"/>
  <c r="VKQ46"/>
  <c r="VKQ55" s="1"/>
  <c r="VKP46"/>
  <c r="VKP55" s="1"/>
  <c r="VKO46"/>
  <c r="VKO55" s="1"/>
  <c r="VKN46"/>
  <c r="VKN55" s="1"/>
  <c r="VKM46"/>
  <c r="VKM55" s="1"/>
  <c r="VKL46"/>
  <c r="VKL55" s="1"/>
  <c r="VKK46"/>
  <c r="VKK55" s="1"/>
  <c r="VKJ46"/>
  <c r="VKJ55" s="1"/>
  <c r="VKI46"/>
  <c r="VKI55" s="1"/>
  <c r="VKH46"/>
  <c r="VKH55" s="1"/>
  <c r="VKG46"/>
  <c r="VKG55" s="1"/>
  <c r="VKF46"/>
  <c r="VKF55" s="1"/>
  <c r="VKE46"/>
  <c r="VKE55" s="1"/>
  <c r="VKD46"/>
  <c r="VKD55" s="1"/>
  <c r="VKC46"/>
  <c r="VKC55" s="1"/>
  <c r="VKB46"/>
  <c r="VKB55" s="1"/>
  <c r="VKA46"/>
  <c r="VKA55" s="1"/>
  <c r="VJZ46"/>
  <c r="VJZ55" s="1"/>
  <c r="VJY46"/>
  <c r="VJY55" s="1"/>
  <c r="VJX46"/>
  <c r="VJX55" s="1"/>
  <c r="VJW46"/>
  <c r="VJW55" s="1"/>
  <c r="VJV46"/>
  <c r="VJV55" s="1"/>
  <c r="VJU46"/>
  <c r="VJU55" s="1"/>
  <c r="VJT46"/>
  <c r="VJT55" s="1"/>
  <c r="VJS46"/>
  <c r="VJS55" s="1"/>
  <c r="VJR46"/>
  <c r="VJR55" s="1"/>
  <c r="VJQ46"/>
  <c r="VJQ55" s="1"/>
  <c r="VJP46"/>
  <c r="VJP55" s="1"/>
  <c r="VJO46"/>
  <c r="VJO55" s="1"/>
  <c r="VJN46"/>
  <c r="VJN55" s="1"/>
  <c r="VJM46"/>
  <c r="VJM55" s="1"/>
  <c r="VJL46"/>
  <c r="VJL55" s="1"/>
  <c r="VJK46"/>
  <c r="VJK55" s="1"/>
  <c r="VJJ46"/>
  <c r="VJJ55" s="1"/>
  <c r="VJI46"/>
  <c r="VJI55" s="1"/>
  <c r="VJH46"/>
  <c r="VJH55" s="1"/>
  <c r="VJG46"/>
  <c r="VJG55" s="1"/>
  <c r="VJF46"/>
  <c r="VJF55" s="1"/>
  <c r="VJE46"/>
  <c r="VJE55" s="1"/>
  <c r="VJD46"/>
  <c r="VJD55" s="1"/>
  <c r="VJC46"/>
  <c r="VJC55" s="1"/>
  <c r="VJB46"/>
  <c r="VJB55" s="1"/>
  <c r="VJA46"/>
  <c r="VJA55" s="1"/>
  <c r="VIZ46"/>
  <c r="VIZ55" s="1"/>
  <c r="VIY46"/>
  <c r="VIY55" s="1"/>
  <c r="VIX46"/>
  <c r="VIX55" s="1"/>
  <c r="VIW46"/>
  <c r="VIW55" s="1"/>
  <c r="VIV46"/>
  <c r="VIV55" s="1"/>
  <c r="VIU46"/>
  <c r="VIU55" s="1"/>
  <c r="VIT46"/>
  <c r="VIT55" s="1"/>
  <c r="VIS46"/>
  <c r="VIS55" s="1"/>
  <c r="VIR46"/>
  <c r="VIR55" s="1"/>
  <c r="VIQ46"/>
  <c r="VIQ55" s="1"/>
  <c r="VIP46"/>
  <c r="VIP55" s="1"/>
  <c r="VIO46"/>
  <c r="VIO55" s="1"/>
  <c r="VIN46"/>
  <c r="VIN55" s="1"/>
  <c r="VIM46"/>
  <c r="VIM55" s="1"/>
  <c r="VIL46"/>
  <c r="VIL55" s="1"/>
  <c r="VIK46"/>
  <c r="VIK55" s="1"/>
  <c r="VIJ46"/>
  <c r="VIJ55" s="1"/>
  <c r="VII46"/>
  <c r="VII55" s="1"/>
  <c r="VIH46"/>
  <c r="VIH55" s="1"/>
  <c r="VIG46"/>
  <c r="VIG55" s="1"/>
  <c r="VIF46"/>
  <c r="VIF55" s="1"/>
  <c r="VIE46"/>
  <c r="VIE55" s="1"/>
  <c r="VID46"/>
  <c r="VID55" s="1"/>
  <c r="VIC46"/>
  <c r="VIC55" s="1"/>
  <c r="VIB46"/>
  <c r="VIB55" s="1"/>
  <c r="VIA46"/>
  <c r="VIA55" s="1"/>
  <c r="VHZ46"/>
  <c r="VHZ55" s="1"/>
  <c r="VHY46"/>
  <c r="VHY55" s="1"/>
  <c r="VHX46"/>
  <c r="VHX55" s="1"/>
  <c r="VHW46"/>
  <c r="VHW55" s="1"/>
  <c r="VHV46"/>
  <c r="VHV55" s="1"/>
  <c r="VHU46"/>
  <c r="VHU55" s="1"/>
  <c r="VHT46"/>
  <c r="VHT55" s="1"/>
  <c r="VHS46"/>
  <c r="VHS55" s="1"/>
  <c r="VHR46"/>
  <c r="VHR55" s="1"/>
  <c r="VHQ46"/>
  <c r="VHQ55" s="1"/>
  <c r="VHP46"/>
  <c r="VHP55" s="1"/>
  <c r="VHO46"/>
  <c r="VHO55" s="1"/>
  <c r="VHN46"/>
  <c r="VHN55" s="1"/>
  <c r="VHM46"/>
  <c r="VHM55" s="1"/>
  <c r="VHL46"/>
  <c r="VHL55" s="1"/>
  <c r="VHK46"/>
  <c r="VHK55" s="1"/>
  <c r="VHJ46"/>
  <c r="VHJ55" s="1"/>
  <c r="VHI46"/>
  <c r="VHI55" s="1"/>
  <c r="VHH46"/>
  <c r="VHH55" s="1"/>
  <c r="VHG46"/>
  <c r="VHG55" s="1"/>
  <c r="VHF46"/>
  <c r="VHF55" s="1"/>
  <c r="VHE46"/>
  <c r="VHE55" s="1"/>
  <c r="VHD46"/>
  <c r="VHD55" s="1"/>
  <c r="VHC46"/>
  <c r="VHC55" s="1"/>
  <c r="VHB46"/>
  <c r="VHB55" s="1"/>
  <c r="VHA46"/>
  <c r="VHA55" s="1"/>
  <c r="VGZ46"/>
  <c r="VGZ55" s="1"/>
  <c r="VGY46"/>
  <c r="VGY55" s="1"/>
  <c r="VGX46"/>
  <c r="VGX55" s="1"/>
  <c r="VGW46"/>
  <c r="VGW55" s="1"/>
  <c r="VGV46"/>
  <c r="VGV55" s="1"/>
  <c r="VGU46"/>
  <c r="VGU55" s="1"/>
  <c r="VGT46"/>
  <c r="VGT55" s="1"/>
  <c r="VGS46"/>
  <c r="VGS55" s="1"/>
  <c r="VGR46"/>
  <c r="VGR55" s="1"/>
  <c r="VGQ46"/>
  <c r="VGQ55" s="1"/>
  <c r="VGP46"/>
  <c r="VGP55" s="1"/>
  <c r="VGO46"/>
  <c r="VGO55" s="1"/>
  <c r="VGN46"/>
  <c r="VGN55" s="1"/>
  <c r="VGM46"/>
  <c r="VGM55" s="1"/>
  <c r="VGL46"/>
  <c r="VGL55" s="1"/>
  <c r="VGK46"/>
  <c r="VGK55" s="1"/>
  <c r="VGJ46"/>
  <c r="VGJ55" s="1"/>
  <c r="VGI46"/>
  <c r="VGI55" s="1"/>
  <c r="VGH46"/>
  <c r="VGH55" s="1"/>
  <c r="VGG46"/>
  <c r="VGG55" s="1"/>
  <c r="VGF46"/>
  <c r="VGF55" s="1"/>
  <c r="VGE46"/>
  <c r="VGE55" s="1"/>
  <c r="VGD46"/>
  <c r="VGD55" s="1"/>
  <c r="VGC46"/>
  <c r="VGC55" s="1"/>
  <c r="VGB46"/>
  <c r="VGB55" s="1"/>
  <c r="VGA46"/>
  <c r="VGA55" s="1"/>
  <c r="VFZ46"/>
  <c r="VFZ55" s="1"/>
  <c r="VFY46"/>
  <c r="VFY55" s="1"/>
  <c r="VFX46"/>
  <c r="VFX55" s="1"/>
  <c r="VFW46"/>
  <c r="VFW55" s="1"/>
  <c r="VFV46"/>
  <c r="VFV55" s="1"/>
  <c r="VFU46"/>
  <c r="VFU55" s="1"/>
  <c r="VFT46"/>
  <c r="VFT55" s="1"/>
  <c r="VFS46"/>
  <c r="VFS55" s="1"/>
  <c r="VFR46"/>
  <c r="VFR55" s="1"/>
  <c r="VFQ46"/>
  <c r="VFQ55" s="1"/>
  <c r="VFP46"/>
  <c r="VFP55" s="1"/>
  <c r="VFO46"/>
  <c r="VFO55" s="1"/>
  <c r="VFN46"/>
  <c r="VFN55" s="1"/>
  <c r="VFM46"/>
  <c r="VFM55" s="1"/>
  <c r="VFL46"/>
  <c r="VFL55" s="1"/>
  <c r="VFK46"/>
  <c r="VFK55" s="1"/>
  <c r="VFJ46"/>
  <c r="VFJ55" s="1"/>
  <c r="VFI46"/>
  <c r="VFI55" s="1"/>
  <c r="VFH46"/>
  <c r="VFH55" s="1"/>
  <c r="VFG46"/>
  <c r="VFG55" s="1"/>
  <c r="VFF46"/>
  <c r="VFF55" s="1"/>
  <c r="VFE46"/>
  <c r="VFE55" s="1"/>
  <c r="VFD46"/>
  <c r="VFD55" s="1"/>
  <c r="VFC46"/>
  <c r="VFC55" s="1"/>
  <c r="VFB46"/>
  <c r="VFB55" s="1"/>
  <c r="VFA46"/>
  <c r="VFA55" s="1"/>
  <c r="VEZ46"/>
  <c r="VEZ55" s="1"/>
  <c r="VEY46"/>
  <c r="VEY55" s="1"/>
  <c r="VEX46"/>
  <c r="VEX55" s="1"/>
  <c r="VEW46"/>
  <c r="VEW55" s="1"/>
  <c r="VEV46"/>
  <c r="VEV55" s="1"/>
  <c r="VEU46"/>
  <c r="VEU55" s="1"/>
  <c r="VET46"/>
  <c r="VET55" s="1"/>
  <c r="VES46"/>
  <c r="VES55" s="1"/>
  <c r="VER46"/>
  <c r="VER55" s="1"/>
  <c r="VEQ46"/>
  <c r="VEQ55" s="1"/>
  <c r="VEP46"/>
  <c r="VEP55" s="1"/>
  <c r="VEO46"/>
  <c r="VEO55" s="1"/>
  <c r="VEN46"/>
  <c r="VEN55" s="1"/>
  <c r="VEM46"/>
  <c r="VEM55" s="1"/>
  <c r="VEL46"/>
  <c r="VEL55" s="1"/>
  <c r="VEK46"/>
  <c r="VEK55" s="1"/>
  <c r="VEJ46"/>
  <c r="VEJ55" s="1"/>
  <c r="VEI46"/>
  <c r="VEI55" s="1"/>
  <c r="VEH46"/>
  <c r="VEH55" s="1"/>
  <c r="VEG46"/>
  <c r="VEG55" s="1"/>
  <c r="VEF46"/>
  <c r="VEF55" s="1"/>
  <c r="VEE46"/>
  <c r="VEE55" s="1"/>
  <c r="VED46"/>
  <c r="VED55" s="1"/>
  <c r="VEC46"/>
  <c r="VEC55" s="1"/>
  <c r="VEB46"/>
  <c r="VEB55" s="1"/>
  <c r="VEA46"/>
  <c r="VEA55" s="1"/>
  <c r="VDZ46"/>
  <c r="VDZ55" s="1"/>
  <c r="VDY46"/>
  <c r="VDY55" s="1"/>
  <c r="VDX46"/>
  <c r="VDX55" s="1"/>
  <c r="VDW46"/>
  <c r="VDW55" s="1"/>
  <c r="VDV46"/>
  <c r="VDV55" s="1"/>
  <c r="VDU46"/>
  <c r="VDU55" s="1"/>
  <c r="VDT46"/>
  <c r="VDT55" s="1"/>
  <c r="VDS46"/>
  <c r="VDS55" s="1"/>
  <c r="VDR46"/>
  <c r="VDR55" s="1"/>
  <c r="VDQ46"/>
  <c r="VDQ55" s="1"/>
  <c r="VDP46"/>
  <c r="VDP55" s="1"/>
  <c r="VDO46"/>
  <c r="VDO55" s="1"/>
  <c r="VDN46"/>
  <c r="VDN55" s="1"/>
  <c r="VDM46"/>
  <c r="VDM55" s="1"/>
  <c r="VDL46"/>
  <c r="VDL55" s="1"/>
  <c r="VDK46"/>
  <c r="VDK55" s="1"/>
  <c r="VDJ46"/>
  <c r="VDJ55" s="1"/>
  <c r="VDI46"/>
  <c r="VDI55" s="1"/>
  <c r="VDH46"/>
  <c r="VDH55" s="1"/>
  <c r="VDG46"/>
  <c r="VDG55" s="1"/>
  <c r="VDF46"/>
  <c r="VDF55" s="1"/>
  <c r="VDE46"/>
  <c r="VDE55" s="1"/>
  <c r="VDD46"/>
  <c r="VDD55" s="1"/>
  <c r="VDC46"/>
  <c r="VDC55" s="1"/>
  <c r="VDB46"/>
  <c r="VDB55" s="1"/>
  <c r="VDA46"/>
  <c r="VDA55" s="1"/>
  <c r="VCZ46"/>
  <c r="VCZ55" s="1"/>
  <c r="VCY46"/>
  <c r="VCY55" s="1"/>
  <c r="VCX46"/>
  <c r="VCX55" s="1"/>
  <c r="VCW46"/>
  <c r="VCW55" s="1"/>
  <c r="VCV46"/>
  <c r="VCV55" s="1"/>
  <c r="VCU46"/>
  <c r="VCU55" s="1"/>
  <c r="VCT46"/>
  <c r="VCT55" s="1"/>
  <c r="VCS46"/>
  <c r="VCS55" s="1"/>
  <c r="VCR46"/>
  <c r="VCR55" s="1"/>
  <c r="VCQ46"/>
  <c r="VCQ55" s="1"/>
  <c r="VCP46"/>
  <c r="VCP55" s="1"/>
  <c r="VCO46"/>
  <c r="VCO55" s="1"/>
  <c r="VCN46"/>
  <c r="VCN55" s="1"/>
  <c r="VCM46"/>
  <c r="VCM55" s="1"/>
  <c r="VCL46"/>
  <c r="VCL55" s="1"/>
  <c r="VCK46"/>
  <c r="VCK55" s="1"/>
  <c r="VCJ46"/>
  <c r="VCJ55" s="1"/>
  <c r="VCI46"/>
  <c r="VCI55" s="1"/>
  <c r="VCH46"/>
  <c r="VCH55" s="1"/>
  <c r="VCG46"/>
  <c r="VCG55" s="1"/>
  <c r="VCF46"/>
  <c r="VCF55" s="1"/>
  <c r="VCE46"/>
  <c r="VCE55" s="1"/>
  <c r="VCD46"/>
  <c r="VCD55" s="1"/>
  <c r="VCC46"/>
  <c r="VCC55" s="1"/>
  <c r="VCB46"/>
  <c r="VCB55" s="1"/>
  <c r="VCA46"/>
  <c r="VCA55" s="1"/>
  <c r="VBZ46"/>
  <c r="VBZ55" s="1"/>
  <c r="VBY46"/>
  <c r="VBY55" s="1"/>
  <c r="VBX46"/>
  <c r="VBX55" s="1"/>
  <c r="VBW46"/>
  <c r="VBW55" s="1"/>
  <c r="VBV46"/>
  <c r="VBV55" s="1"/>
  <c r="VBU46"/>
  <c r="VBU55" s="1"/>
  <c r="VBT46"/>
  <c r="VBT55" s="1"/>
  <c r="VBS46"/>
  <c r="VBS55" s="1"/>
  <c r="VBR46"/>
  <c r="VBR55" s="1"/>
  <c r="VBQ46"/>
  <c r="VBQ55" s="1"/>
  <c r="VBP46"/>
  <c r="VBP55" s="1"/>
  <c r="VBO46"/>
  <c r="VBO55" s="1"/>
  <c r="VBN46"/>
  <c r="VBN55" s="1"/>
  <c r="VBM46"/>
  <c r="VBM55" s="1"/>
  <c r="VBL46"/>
  <c r="VBL55" s="1"/>
  <c r="VBK46"/>
  <c r="VBK55" s="1"/>
  <c r="VBJ46"/>
  <c r="VBJ55" s="1"/>
  <c r="VBI46"/>
  <c r="VBI55" s="1"/>
  <c r="VBH46"/>
  <c r="VBH55" s="1"/>
  <c r="VBG46"/>
  <c r="VBG55" s="1"/>
  <c r="VBF46"/>
  <c r="VBF55" s="1"/>
  <c r="VBE46"/>
  <c r="VBE55" s="1"/>
  <c r="VBD46"/>
  <c r="VBD55" s="1"/>
  <c r="VBC46"/>
  <c r="VBC55" s="1"/>
  <c r="VBB46"/>
  <c r="VBB55" s="1"/>
  <c r="VBA46"/>
  <c r="VBA55" s="1"/>
  <c r="VAZ46"/>
  <c r="VAZ55" s="1"/>
  <c r="VAY46"/>
  <c r="VAY55" s="1"/>
  <c r="VAX46"/>
  <c r="VAX55" s="1"/>
  <c r="VAW46"/>
  <c r="VAW55" s="1"/>
  <c r="VAV46"/>
  <c r="VAV55" s="1"/>
  <c r="VAU46"/>
  <c r="VAU55" s="1"/>
  <c r="VAT46"/>
  <c r="VAT55" s="1"/>
  <c r="VAS46"/>
  <c r="VAS55" s="1"/>
  <c r="VAR46"/>
  <c r="VAR55" s="1"/>
  <c r="VAQ46"/>
  <c r="VAQ55" s="1"/>
  <c r="VAP46"/>
  <c r="VAP55" s="1"/>
  <c r="VAO46"/>
  <c r="VAO55" s="1"/>
  <c r="VAN46"/>
  <c r="VAN55" s="1"/>
  <c r="VAM46"/>
  <c r="VAM55" s="1"/>
  <c r="VAL46"/>
  <c r="VAL55" s="1"/>
  <c r="VAK46"/>
  <c r="VAK55" s="1"/>
  <c r="VAJ46"/>
  <c r="VAJ55" s="1"/>
  <c r="VAI46"/>
  <c r="VAI55" s="1"/>
  <c r="VAH46"/>
  <c r="VAH55" s="1"/>
  <c r="VAG46"/>
  <c r="VAG55" s="1"/>
  <c r="VAF46"/>
  <c r="VAF55" s="1"/>
  <c r="VAE46"/>
  <c r="VAE55" s="1"/>
  <c r="VAD46"/>
  <c r="VAD55" s="1"/>
  <c r="VAC46"/>
  <c r="VAC55" s="1"/>
  <c r="VAB46"/>
  <c r="VAB55" s="1"/>
  <c r="VAA46"/>
  <c r="VAA55" s="1"/>
  <c r="UZZ46"/>
  <c r="UZZ55" s="1"/>
  <c r="UZY46"/>
  <c r="UZY55" s="1"/>
  <c r="UZX46"/>
  <c r="UZX55" s="1"/>
  <c r="UZW46"/>
  <c r="UZW55" s="1"/>
  <c r="UZV46"/>
  <c r="UZV55" s="1"/>
  <c r="UZU46"/>
  <c r="UZU55" s="1"/>
  <c r="UZT46"/>
  <c r="UZT55" s="1"/>
  <c r="UZS46"/>
  <c r="UZS55" s="1"/>
  <c r="UZR46"/>
  <c r="UZR55" s="1"/>
  <c r="UZQ46"/>
  <c r="UZQ55" s="1"/>
  <c r="UZP46"/>
  <c r="UZP55" s="1"/>
  <c r="UZO46"/>
  <c r="UZO55" s="1"/>
  <c r="UZN46"/>
  <c r="UZN55" s="1"/>
  <c r="UZM46"/>
  <c r="UZM55" s="1"/>
  <c r="UZL46"/>
  <c r="UZL55" s="1"/>
  <c r="UZK46"/>
  <c r="UZK55" s="1"/>
  <c r="UZJ46"/>
  <c r="UZJ55" s="1"/>
  <c r="UZI46"/>
  <c r="UZI55" s="1"/>
  <c r="UZH46"/>
  <c r="UZH55" s="1"/>
  <c r="UZG46"/>
  <c r="UZG55" s="1"/>
  <c r="UZF46"/>
  <c r="UZF55" s="1"/>
  <c r="UZE46"/>
  <c r="UZE55" s="1"/>
  <c r="UZD46"/>
  <c r="UZD55" s="1"/>
  <c r="UZC46"/>
  <c r="UZC55" s="1"/>
  <c r="UZB46"/>
  <c r="UZB55" s="1"/>
  <c r="UZA46"/>
  <c r="UZA55" s="1"/>
  <c r="UYZ46"/>
  <c r="UYZ55" s="1"/>
  <c r="UYY46"/>
  <c r="UYY55" s="1"/>
  <c r="UYX46"/>
  <c r="UYX55" s="1"/>
  <c r="UYW46"/>
  <c r="UYW55" s="1"/>
  <c r="UYV46"/>
  <c r="UYV55" s="1"/>
  <c r="UYU46"/>
  <c r="UYU55" s="1"/>
  <c r="UYT46"/>
  <c r="UYT55" s="1"/>
  <c r="UYS46"/>
  <c r="UYS55" s="1"/>
  <c r="UYR46"/>
  <c r="UYR55" s="1"/>
  <c r="UYQ46"/>
  <c r="UYQ55" s="1"/>
  <c r="UYP46"/>
  <c r="UYP55" s="1"/>
  <c r="UYO46"/>
  <c r="UYO55" s="1"/>
  <c r="UYN46"/>
  <c r="UYN55" s="1"/>
  <c r="UYM46"/>
  <c r="UYM55" s="1"/>
  <c r="UYL46"/>
  <c r="UYL55" s="1"/>
  <c r="UYK46"/>
  <c r="UYK55" s="1"/>
  <c r="UYJ46"/>
  <c r="UYJ55" s="1"/>
  <c r="UYI46"/>
  <c r="UYI55" s="1"/>
  <c r="UYH46"/>
  <c r="UYH55" s="1"/>
  <c r="UYG46"/>
  <c r="UYG55" s="1"/>
  <c r="UYF46"/>
  <c r="UYF55" s="1"/>
  <c r="UYE46"/>
  <c r="UYE55" s="1"/>
  <c r="UYD46"/>
  <c r="UYD55" s="1"/>
  <c r="UYC46"/>
  <c r="UYC55" s="1"/>
  <c r="UYB46"/>
  <c r="UYB55" s="1"/>
  <c r="UYA46"/>
  <c r="UYA55" s="1"/>
  <c r="UXZ46"/>
  <c r="UXZ55" s="1"/>
  <c r="UXY46"/>
  <c r="UXY55" s="1"/>
  <c r="UXX46"/>
  <c r="UXX55" s="1"/>
  <c r="UXW46"/>
  <c r="UXW55" s="1"/>
  <c r="UXV46"/>
  <c r="UXV55" s="1"/>
  <c r="UXU46"/>
  <c r="UXU55" s="1"/>
  <c r="UXT46"/>
  <c r="UXT55" s="1"/>
  <c r="UXS46"/>
  <c r="UXS55" s="1"/>
  <c r="UXR46"/>
  <c r="UXR55" s="1"/>
  <c r="UXQ46"/>
  <c r="UXQ55" s="1"/>
  <c r="UXP46"/>
  <c r="UXP55" s="1"/>
  <c r="UXO46"/>
  <c r="UXO55" s="1"/>
  <c r="UXN46"/>
  <c r="UXN55" s="1"/>
  <c r="UXM46"/>
  <c r="UXM55" s="1"/>
  <c r="UXL46"/>
  <c r="UXL55" s="1"/>
  <c r="UXK46"/>
  <c r="UXK55" s="1"/>
  <c r="UXJ46"/>
  <c r="UXJ55" s="1"/>
  <c r="UXI46"/>
  <c r="UXI55" s="1"/>
  <c r="UXH46"/>
  <c r="UXH55" s="1"/>
  <c r="UXG46"/>
  <c r="UXG55" s="1"/>
  <c r="UXF46"/>
  <c r="UXF55" s="1"/>
  <c r="UXE46"/>
  <c r="UXE55" s="1"/>
  <c r="UXD46"/>
  <c r="UXD55" s="1"/>
  <c r="UXC46"/>
  <c r="UXC55" s="1"/>
  <c r="UXB46"/>
  <c r="UXB55" s="1"/>
  <c r="UXA46"/>
  <c r="UXA55" s="1"/>
  <c r="UWZ46"/>
  <c r="UWZ55" s="1"/>
  <c r="UWY46"/>
  <c r="UWY55" s="1"/>
  <c r="UWX46"/>
  <c r="UWX55" s="1"/>
  <c r="UWW46"/>
  <c r="UWW55" s="1"/>
  <c r="UWV46"/>
  <c r="UWV55" s="1"/>
  <c r="UWU46"/>
  <c r="UWU55" s="1"/>
  <c r="UWT46"/>
  <c r="UWT55" s="1"/>
  <c r="UWS46"/>
  <c r="UWS55" s="1"/>
  <c r="UWR46"/>
  <c r="UWR55" s="1"/>
  <c r="UWQ46"/>
  <c r="UWQ55" s="1"/>
  <c r="UWP46"/>
  <c r="UWP55" s="1"/>
  <c r="UWO46"/>
  <c r="UWO55" s="1"/>
  <c r="UWN46"/>
  <c r="UWN55" s="1"/>
  <c r="UWM46"/>
  <c r="UWM55" s="1"/>
  <c r="UWL46"/>
  <c r="UWL55" s="1"/>
  <c r="UWK46"/>
  <c r="UWK55" s="1"/>
  <c r="UWJ46"/>
  <c r="UWJ55" s="1"/>
  <c r="UWI46"/>
  <c r="UWI55" s="1"/>
  <c r="UWH46"/>
  <c r="UWH55" s="1"/>
  <c r="UWG46"/>
  <c r="UWG55" s="1"/>
  <c r="UWF46"/>
  <c r="UWF55" s="1"/>
  <c r="UWE46"/>
  <c r="UWE55" s="1"/>
  <c r="UWD46"/>
  <c r="UWD55" s="1"/>
  <c r="UWC46"/>
  <c r="UWC55" s="1"/>
  <c r="UWB46"/>
  <c r="UWB55" s="1"/>
  <c r="UWA46"/>
  <c r="UWA55" s="1"/>
  <c r="UVZ46"/>
  <c r="UVZ55" s="1"/>
  <c r="UVY46"/>
  <c r="UVY55" s="1"/>
  <c r="UVX46"/>
  <c r="UVX55" s="1"/>
  <c r="UVW46"/>
  <c r="UVW55" s="1"/>
  <c r="UVV46"/>
  <c r="UVV55" s="1"/>
  <c r="UVU46"/>
  <c r="UVU55" s="1"/>
  <c r="UVT46"/>
  <c r="UVT55" s="1"/>
  <c r="UVS46"/>
  <c r="UVS55" s="1"/>
  <c r="UVR46"/>
  <c r="UVR55" s="1"/>
  <c r="UVQ46"/>
  <c r="UVQ55" s="1"/>
  <c r="UVP46"/>
  <c r="UVP55" s="1"/>
  <c r="UVO46"/>
  <c r="UVO55" s="1"/>
  <c r="UVN46"/>
  <c r="UVN55" s="1"/>
  <c r="UVM46"/>
  <c r="UVM55" s="1"/>
  <c r="UVL46"/>
  <c r="UVL55" s="1"/>
  <c r="UVK46"/>
  <c r="UVK55" s="1"/>
  <c r="UVJ46"/>
  <c r="UVJ55" s="1"/>
  <c r="UVI46"/>
  <c r="UVI55" s="1"/>
  <c r="UVH46"/>
  <c r="UVH55" s="1"/>
  <c r="UVG46"/>
  <c r="UVG55" s="1"/>
  <c r="UVF46"/>
  <c r="UVF55" s="1"/>
  <c r="UVE46"/>
  <c r="UVE55" s="1"/>
  <c r="UVD46"/>
  <c r="UVD55" s="1"/>
  <c r="UVC46"/>
  <c r="UVC55" s="1"/>
  <c r="UVB46"/>
  <c r="UVB55" s="1"/>
  <c r="UVA46"/>
  <c r="UVA55" s="1"/>
  <c r="UUZ46"/>
  <c r="UUZ55" s="1"/>
  <c r="UUY46"/>
  <c r="UUY55" s="1"/>
  <c r="UUX46"/>
  <c r="UUX55" s="1"/>
  <c r="UUW46"/>
  <c r="UUW55" s="1"/>
  <c r="UUV46"/>
  <c r="UUV55" s="1"/>
  <c r="UUU46"/>
  <c r="UUU55" s="1"/>
  <c r="UUT46"/>
  <c r="UUT55" s="1"/>
  <c r="UUS46"/>
  <c r="UUS55" s="1"/>
  <c r="UUR46"/>
  <c r="UUR55" s="1"/>
  <c r="UUQ46"/>
  <c r="UUQ55" s="1"/>
  <c r="UUP46"/>
  <c r="UUP55" s="1"/>
  <c r="UUO46"/>
  <c r="UUO55" s="1"/>
  <c r="UUN46"/>
  <c r="UUN55" s="1"/>
  <c r="UUM46"/>
  <c r="UUM55" s="1"/>
  <c r="UUL46"/>
  <c r="UUL55" s="1"/>
  <c r="UUK46"/>
  <c r="UUK55" s="1"/>
  <c r="UUJ46"/>
  <c r="UUJ55" s="1"/>
  <c r="UUI46"/>
  <c r="UUI55" s="1"/>
  <c r="UUH46"/>
  <c r="UUH55" s="1"/>
  <c r="UUG46"/>
  <c r="UUG55" s="1"/>
  <c r="UUF46"/>
  <c r="UUF55" s="1"/>
  <c r="UUE46"/>
  <c r="UUE55" s="1"/>
  <c r="UUD46"/>
  <c r="UUD55" s="1"/>
  <c r="UUC46"/>
  <c r="UUC55" s="1"/>
  <c r="UUB46"/>
  <c r="UUB55" s="1"/>
  <c r="UUA46"/>
  <c r="UUA55" s="1"/>
  <c r="UTZ46"/>
  <c r="UTZ55" s="1"/>
  <c r="UTY46"/>
  <c r="UTY55" s="1"/>
  <c r="UTX46"/>
  <c r="UTX55" s="1"/>
  <c r="UTW46"/>
  <c r="UTW55" s="1"/>
  <c r="UTV46"/>
  <c r="UTV55" s="1"/>
  <c r="UTU46"/>
  <c r="UTU55" s="1"/>
  <c r="UTT46"/>
  <c r="UTT55" s="1"/>
  <c r="UTS46"/>
  <c r="UTS55" s="1"/>
  <c r="UTR46"/>
  <c r="UTR55" s="1"/>
  <c r="UTQ46"/>
  <c r="UTQ55" s="1"/>
  <c r="UTP46"/>
  <c r="UTP55" s="1"/>
  <c r="UTO46"/>
  <c r="UTO55" s="1"/>
  <c r="UTN46"/>
  <c r="UTN55" s="1"/>
  <c r="UTM46"/>
  <c r="UTM55" s="1"/>
  <c r="UTL46"/>
  <c r="UTL55" s="1"/>
  <c r="UTK46"/>
  <c r="UTK55" s="1"/>
  <c r="UTJ46"/>
  <c r="UTJ55" s="1"/>
  <c r="UTI46"/>
  <c r="UTI55" s="1"/>
  <c r="UTH46"/>
  <c r="UTH55" s="1"/>
  <c r="UTG46"/>
  <c r="UTG55" s="1"/>
  <c r="UTF46"/>
  <c r="UTF55" s="1"/>
  <c r="UTE46"/>
  <c r="UTE55" s="1"/>
  <c r="UTD46"/>
  <c r="UTD55" s="1"/>
  <c r="UTC46"/>
  <c r="UTC55" s="1"/>
  <c r="UTB46"/>
  <c r="UTB55" s="1"/>
  <c r="UTA46"/>
  <c r="UTA55" s="1"/>
  <c r="USZ46"/>
  <c r="USZ55" s="1"/>
  <c r="USY46"/>
  <c r="USY55" s="1"/>
  <c r="USX46"/>
  <c r="USX55" s="1"/>
  <c r="USW46"/>
  <c r="USW55" s="1"/>
  <c r="USV46"/>
  <c r="USV55" s="1"/>
  <c r="USU46"/>
  <c r="USU55" s="1"/>
  <c r="UST46"/>
  <c r="UST55" s="1"/>
  <c r="USS46"/>
  <c r="USS55" s="1"/>
  <c r="USR46"/>
  <c r="USR55" s="1"/>
  <c r="USQ46"/>
  <c r="USQ55" s="1"/>
  <c r="USP46"/>
  <c r="USP55" s="1"/>
  <c r="USO46"/>
  <c r="USO55" s="1"/>
  <c r="USN46"/>
  <c r="USN55" s="1"/>
  <c r="USM46"/>
  <c r="USM55" s="1"/>
  <c r="USL46"/>
  <c r="USL55" s="1"/>
  <c r="USK46"/>
  <c r="USK55" s="1"/>
  <c r="USJ46"/>
  <c r="USJ55" s="1"/>
  <c r="USI46"/>
  <c r="USI55" s="1"/>
  <c r="USH46"/>
  <c r="USH55" s="1"/>
  <c r="USG46"/>
  <c r="USG55" s="1"/>
  <c r="USF46"/>
  <c r="USF55" s="1"/>
  <c r="USE46"/>
  <c r="USE55" s="1"/>
  <c r="USD46"/>
  <c r="USD55" s="1"/>
  <c r="USC46"/>
  <c r="USC55" s="1"/>
  <c r="USB46"/>
  <c r="USB55" s="1"/>
  <c r="USA46"/>
  <c r="USA55" s="1"/>
  <c r="URZ46"/>
  <c r="URZ55" s="1"/>
  <c r="URY46"/>
  <c r="URY55" s="1"/>
  <c r="URX46"/>
  <c r="URX55" s="1"/>
  <c r="URW46"/>
  <c r="URW55" s="1"/>
  <c r="URV46"/>
  <c r="URV55" s="1"/>
  <c r="URU46"/>
  <c r="URU55" s="1"/>
  <c r="URT46"/>
  <c r="URT55" s="1"/>
  <c r="URS46"/>
  <c r="URS55" s="1"/>
  <c r="URR46"/>
  <c r="URR55" s="1"/>
  <c r="URQ46"/>
  <c r="URQ55" s="1"/>
  <c r="URP46"/>
  <c r="URP55" s="1"/>
  <c r="URO46"/>
  <c r="URO55" s="1"/>
  <c r="URN46"/>
  <c r="URN55" s="1"/>
  <c r="URM46"/>
  <c r="URM55" s="1"/>
  <c r="URL46"/>
  <c r="URL55" s="1"/>
  <c r="URK46"/>
  <c r="URK55" s="1"/>
  <c r="URJ46"/>
  <c r="URJ55" s="1"/>
  <c r="URI46"/>
  <c r="URI55" s="1"/>
  <c r="URH46"/>
  <c r="URH55" s="1"/>
  <c r="URG46"/>
  <c r="URG55" s="1"/>
  <c r="URF46"/>
  <c r="URF55" s="1"/>
  <c r="URE46"/>
  <c r="URE55" s="1"/>
  <c r="URD46"/>
  <c r="URD55" s="1"/>
  <c r="URC46"/>
  <c r="URC55" s="1"/>
  <c r="URB46"/>
  <c r="URB55" s="1"/>
  <c r="URA46"/>
  <c r="URA55" s="1"/>
  <c r="UQZ46"/>
  <c r="UQZ55" s="1"/>
  <c r="UQY46"/>
  <c r="UQY55" s="1"/>
  <c r="UQX46"/>
  <c r="UQX55" s="1"/>
  <c r="UQW46"/>
  <c r="UQW55" s="1"/>
  <c r="UQV46"/>
  <c r="UQV55" s="1"/>
  <c r="UQU46"/>
  <c r="UQU55" s="1"/>
  <c r="UQT46"/>
  <c r="UQT55" s="1"/>
  <c r="UQS46"/>
  <c r="UQS55" s="1"/>
  <c r="UQR46"/>
  <c r="UQR55" s="1"/>
  <c r="UQQ46"/>
  <c r="UQQ55" s="1"/>
  <c r="UQP46"/>
  <c r="UQP55" s="1"/>
  <c r="UQO46"/>
  <c r="UQO55" s="1"/>
  <c r="UQN46"/>
  <c r="UQN55" s="1"/>
  <c r="UQM46"/>
  <c r="UQM55" s="1"/>
  <c r="UQL46"/>
  <c r="UQL55" s="1"/>
  <c r="UQK46"/>
  <c r="UQK55" s="1"/>
  <c r="UQJ46"/>
  <c r="UQJ55" s="1"/>
  <c r="UQI46"/>
  <c r="UQI55" s="1"/>
  <c r="UQH46"/>
  <c r="UQH55" s="1"/>
  <c r="UQG46"/>
  <c r="UQG55" s="1"/>
  <c r="UQF46"/>
  <c r="UQF55" s="1"/>
  <c r="UQE46"/>
  <c r="UQE55" s="1"/>
  <c r="UQD46"/>
  <c r="UQD55" s="1"/>
  <c r="UQC46"/>
  <c r="UQC55" s="1"/>
  <c r="UQB46"/>
  <c r="UQB55" s="1"/>
  <c r="UQA46"/>
  <c r="UQA55" s="1"/>
  <c r="UPZ46"/>
  <c r="UPZ55" s="1"/>
  <c r="UPY46"/>
  <c r="UPY55" s="1"/>
  <c r="UPX46"/>
  <c r="UPX55" s="1"/>
  <c r="UPW46"/>
  <c r="UPW55" s="1"/>
  <c r="UPV46"/>
  <c r="UPV55" s="1"/>
  <c r="UPU46"/>
  <c r="UPU55" s="1"/>
  <c r="UPT46"/>
  <c r="UPT55" s="1"/>
  <c r="UPS46"/>
  <c r="UPS55" s="1"/>
  <c r="UPR46"/>
  <c r="UPR55" s="1"/>
  <c r="UPQ46"/>
  <c r="UPQ55" s="1"/>
  <c r="UPP46"/>
  <c r="UPP55" s="1"/>
  <c r="UPO46"/>
  <c r="UPO55" s="1"/>
  <c r="UPN46"/>
  <c r="UPN55" s="1"/>
  <c r="UPM46"/>
  <c r="UPM55" s="1"/>
  <c r="UPL46"/>
  <c r="UPL55" s="1"/>
  <c r="UPK46"/>
  <c r="UPK55" s="1"/>
  <c r="UPJ46"/>
  <c r="UPJ55" s="1"/>
  <c r="UPI46"/>
  <c r="UPI55" s="1"/>
  <c r="UPH46"/>
  <c r="UPH55" s="1"/>
  <c r="UPG46"/>
  <c r="UPG55" s="1"/>
  <c r="UPF46"/>
  <c r="UPF55" s="1"/>
  <c r="UPE46"/>
  <c r="UPE55" s="1"/>
  <c r="UPD46"/>
  <c r="UPD55" s="1"/>
  <c r="UPC46"/>
  <c r="UPC55" s="1"/>
  <c r="UPB46"/>
  <c r="UPB55" s="1"/>
  <c r="UPA46"/>
  <c r="UPA55" s="1"/>
  <c r="UOZ46"/>
  <c r="UOZ55" s="1"/>
  <c r="UOY46"/>
  <c r="UOY55" s="1"/>
  <c r="UOX46"/>
  <c r="UOX55" s="1"/>
  <c r="UOW46"/>
  <c r="UOW55" s="1"/>
  <c r="UOV46"/>
  <c r="UOV55" s="1"/>
  <c r="UOU46"/>
  <c r="UOU55" s="1"/>
  <c r="UOT46"/>
  <c r="UOT55" s="1"/>
  <c r="UOS46"/>
  <c r="UOS55" s="1"/>
  <c r="UOR46"/>
  <c r="UOR55" s="1"/>
  <c r="UOQ46"/>
  <c r="UOQ55" s="1"/>
  <c r="UOP46"/>
  <c r="UOP55" s="1"/>
  <c r="UOO46"/>
  <c r="UOO55" s="1"/>
  <c r="UON46"/>
  <c r="UON55" s="1"/>
  <c r="UOM46"/>
  <c r="UOM55" s="1"/>
  <c r="UOL46"/>
  <c r="UOL55" s="1"/>
  <c r="UOK46"/>
  <c r="UOK55" s="1"/>
  <c r="UOJ46"/>
  <c r="UOJ55" s="1"/>
  <c r="UOI46"/>
  <c r="UOI55" s="1"/>
  <c r="UOH46"/>
  <c r="UOH55" s="1"/>
  <c r="UOG46"/>
  <c r="UOG55" s="1"/>
  <c r="UOF46"/>
  <c r="UOF55" s="1"/>
  <c r="UOE46"/>
  <c r="UOE55" s="1"/>
  <c r="UOD46"/>
  <c r="UOD55" s="1"/>
  <c r="UOC46"/>
  <c r="UOC55" s="1"/>
  <c r="UOB46"/>
  <c r="UOB55" s="1"/>
  <c r="UOA46"/>
  <c r="UOA55" s="1"/>
  <c r="UNZ46"/>
  <c r="UNZ55" s="1"/>
  <c r="UNY46"/>
  <c r="UNY55" s="1"/>
  <c r="UNX46"/>
  <c r="UNX55" s="1"/>
  <c r="UNW46"/>
  <c r="UNW55" s="1"/>
  <c r="UNV46"/>
  <c r="UNV55" s="1"/>
  <c r="UNU46"/>
  <c r="UNU55" s="1"/>
  <c r="UNT46"/>
  <c r="UNT55" s="1"/>
  <c r="UNS46"/>
  <c r="UNS55" s="1"/>
  <c r="UNR46"/>
  <c r="UNR55" s="1"/>
  <c r="UNQ46"/>
  <c r="UNQ55" s="1"/>
  <c r="UNP46"/>
  <c r="UNP55" s="1"/>
  <c r="UNO46"/>
  <c r="UNO55" s="1"/>
  <c r="UNN46"/>
  <c r="UNN55" s="1"/>
  <c r="UNM46"/>
  <c r="UNM55" s="1"/>
  <c r="UNL46"/>
  <c r="UNL55" s="1"/>
  <c r="UNK46"/>
  <c r="UNK55" s="1"/>
  <c r="UNJ46"/>
  <c r="UNJ55" s="1"/>
  <c r="UNI46"/>
  <c r="UNI55" s="1"/>
  <c r="UNH46"/>
  <c r="UNH55" s="1"/>
  <c r="UNG46"/>
  <c r="UNG55" s="1"/>
  <c r="UNF46"/>
  <c r="UNF55" s="1"/>
  <c r="UNE46"/>
  <c r="UNE55" s="1"/>
  <c r="UND46"/>
  <c r="UND55" s="1"/>
  <c r="UNC46"/>
  <c r="UNC55" s="1"/>
  <c r="UNB46"/>
  <c r="UNB55" s="1"/>
  <c r="UNA46"/>
  <c r="UNA55" s="1"/>
  <c r="UMZ46"/>
  <c r="UMZ55" s="1"/>
  <c r="UMY46"/>
  <c r="UMY55" s="1"/>
  <c r="UMX46"/>
  <c r="UMX55" s="1"/>
  <c r="UMW46"/>
  <c r="UMW55" s="1"/>
  <c r="UMV46"/>
  <c r="UMV55" s="1"/>
  <c r="UMU46"/>
  <c r="UMU55" s="1"/>
  <c r="UMT46"/>
  <c r="UMT55" s="1"/>
  <c r="UMS46"/>
  <c r="UMS55" s="1"/>
  <c r="UMR46"/>
  <c r="UMR55" s="1"/>
  <c r="UMQ46"/>
  <c r="UMQ55" s="1"/>
  <c r="UMP46"/>
  <c r="UMP55" s="1"/>
  <c r="UMO46"/>
  <c r="UMO55" s="1"/>
  <c r="UMN46"/>
  <c r="UMN55" s="1"/>
  <c r="UMM46"/>
  <c r="UMM55" s="1"/>
  <c r="UML46"/>
  <c r="UML55" s="1"/>
  <c r="UMK46"/>
  <c r="UMK55" s="1"/>
  <c r="UMJ46"/>
  <c r="UMJ55" s="1"/>
  <c r="UMI46"/>
  <c r="UMI55" s="1"/>
  <c r="UMH46"/>
  <c r="UMH55" s="1"/>
  <c r="UMG46"/>
  <c r="UMG55" s="1"/>
  <c r="UMF46"/>
  <c r="UMF55" s="1"/>
  <c r="UME46"/>
  <c r="UME55" s="1"/>
  <c r="UMD46"/>
  <c r="UMD55" s="1"/>
  <c r="UMC46"/>
  <c r="UMC55" s="1"/>
  <c r="UMB46"/>
  <c r="UMB55" s="1"/>
  <c r="UMA46"/>
  <c r="UMA55" s="1"/>
  <c r="ULZ46"/>
  <c r="ULZ55" s="1"/>
  <c r="ULY46"/>
  <c r="ULY55" s="1"/>
  <c r="ULX46"/>
  <c r="ULX55" s="1"/>
  <c r="ULW46"/>
  <c r="ULW55" s="1"/>
  <c r="ULV46"/>
  <c r="ULV55" s="1"/>
  <c r="ULU46"/>
  <c r="ULU55" s="1"/>
  <c r="ULT46"/>
  <c r="ULT55" s="1"/>
  <c r="ULS46"/>
  <c r="ULS55" s="1"/>
  <c r="ULR46"/>
  <c r="ULR55" s="1"/>
  <c r="ULQ46"/>
  <c r="ULQ55" s="1"/>
  <c r="ULP46"/>
  <c r="ULP55" s="1"/>
  <c r="ULO46"/>
  <c r="ULO55" s="1"/>
  <c r="ULN46"/>
  <c r="ULN55" s="1"/>
  <c r="ULM46"/>
  <c r="ULM55" s="1"/>
  <c r="ULL46"/>
  <c r="ULL55" s="1"/>
  <c r="ULK46"/>
  <c r="ULK55" s="1"/>
  <c r="ULJ46"/>
  <c r="ULJ55" s="1"/>
  <c r="ULI46"/>
  <c r="ULI55" s="1"/>
  <c r="ULH46"/>
  <c r="ULH55" s="1"/>
  <c r="ULG46"/>
  <c r="ULG55" s="1"/>
  <c r="ULF46"/>
  <c r="ULF55" s="1"/>
  <c r="ULE46"/>
  <c r="ULE55" s="1"/>
  <c r="ULD46"/>
  <c r="ULD55" s="1"/>
  <c r="ULC46"/>
  <c r="ULC55" s="1"/>
  <c r="ULB46"/>
  <c r="ULB55" s="1"/>
  <c r="ULA46"/>
  <c r="ULA55" s="1"/>
  <c r="UKZ46"/>
  <c r="UKZ55" s="1"/>
  <c r="UKY46"/>
  <c r="UKY55" s="1"/>
  <c r="UKX46"/>
  <c r="UKX55" s="1"/>
  <c r="UKW46"/>
  <c r="UKW55" s="1"/>
  <c r="UKV46"/>
  <c r="UKV55" s="1"/>
  <c r="UKU46"/>
  <c r="UKU55" s="1"/>
  <c r="UKT46"/>
  <c r="UKT55" s="1"/>
  <c r="UKS46"/>
  <c r="UKS55" s="1"/>
  <c r="UKR46"/>
  <c r="UKR55" s="1"/>
  <c r="UKQ46"/>
  <c r="UKQ55" s="1"/>
  <c r="UKP46"/>
  <c r="UKP55" s="1"/>
  <c r="UKO46"/>
  <c r="UKO55" s="1"/>
  <c r="UKN46"/>
  <c r="UKN55" s="1"/>
  <c r="UKM46"/>
  <c r="UKM55" s="1"/>
  <c r="UKL46"/>
  <c r="UKL55" s="1"/>
  <c r="UKK46"/>
  <c r="UKK55" s="1"/>
  <c r="UKJ46"/>
  <c r="UKJ55" s="1"/>
  <c r="UKI46"/>
  <c r="UKI55" s="1"/>
  <c r="UKH46"/>
  <c r="UKH55" s="1"/>
  <c r="UKG46"/>
  <c r="UKG55" s="1"/>
  <c r="UKF46"/>
  <c r="UKF55" s="1"/>
  <c r="UKE46"/>
  <c r="UKE55" s="1"/>
  <c r="UKD46"/>
  <c r="UKD55" s="1"/>
  <c r="UKC46"/>
  <c r="UKC55" s="1"/>
  <c r="UKB46"/>
  <c r="UKB55" s="1"/>
  <c r="UKA46"/>
  <c r="UKA55" s="1"/>
  <c r="UJZ46"/>
  <c r="UJZ55" s="1"/>
  <c r="UJY46"/>
  <c r="UJY55" s="1"/>
  <c r="UJX46"/>
  <c r="UJX55" s="1"/>
  <c r="UJW46"/>
  <c r="UJW55" s="1"/>
  <c r="UJV46"/>
  <c r="UJV55" s="1"/>
  <c r="UJU46"/>
  <c r="UJU55" s="1"/>
  <c r="UJT46"/>
  <c r="UJT55" s="1"/>
  <c r="UJS46"/>
  <c r="UJS55" s="1"/>
  <c r="UJR46"/>
  <c r="UJR55" s="1"/>
  <c r="UJQ46"/>
  <c r="UJQ55" s="1"/>
  <c r="UJP46"/>
  <c r="UJP55" s="1"/>
  <c r="UJO46"/>
  <c r="UJO55" s="1"/>
  <c r="UJN46"/>
  <c r="UJN55" s="1"/>
  <c r="UJM46"/>
  <c r="UJM55" s="1"/>
  <c r="UJL46"/>
  <c r="UJL55" s="1"/>
  <c r="UJK46"/>
  <c r="UJK55" s="1"/>
  <c r="UJJ46"/>
  <c r="UJJ55" s="1"/>
  <c r="UJI46"/>
  <c r="UJI55" s="1"/>
  <c r="UJH46"/>
  <c r="UJH55" s="1"/>
  <c r="UJG46"/>
  <c r="UJG55" s="1"/>
  <c r="UJF46"/>
  <c r="UJF55" s="1"/>
  <c r="UJE46"/>
  <c r="UJE55" s="1"/>
  <c r="UJD46"/>
  <c r="UJD55" s="1"/>
  <c r="UJC46"/>
  <c r="UJC55" s="1"/>
  <c r="UJB46"/>
  <c r="UJB55" s="1"/>
  <c r="UJA46"/>
  <c r="UJA55" s="1"/>
  <c r="UIZ46"/>
  <c r="UIZ55" s="1"/>
  <c r="UIY46"/>
  <c r="UIY55" s="1"/>
  <c r="UIX46"/>
  <c r="UIX55" s="1"/>
  <c r="UIW46"/>
  <c r="UIW55" s="1"/>
  <c r="UIV46"/>
  <c r="UIV55" s="1"/>
  <c r="UIU46"/>
  <c r="UIU55" s="1"/>
  <c r="UIT46"/>
  <c r="UIT55" s="1"/>
  <c r="UIS46"/>
  <c r="UIS55" s="1"/>
  <c r="UIR46"/>
  <c r="UIR55" s="1"/>
  <c r="UIQ46"/>
  <c r="UIQ55" s="1"/>
  <c r="UIP46"/>
  <c r="UIP55" s="1"/>
  <c r="UIO46"/>
  <c r="UIO55" s="1"/>
  <c r="UIN46"/>
  <c r="UIN55" s="1"/>
  <c r="UIM46"/>
  <c r="UIM55" s="1"/>
  <c r="UIL46"/>
  <c r="UIL55" s="1"/>
  <c r="UIK46"/>
  <c r="UIK55" s="1"/>
  <c r="UIJ46"/>
  <c r="UIJ55" s="1"/>
  <c r="UII46"/>
  <c r="UII55" s="1"/>
  <c r="UIH46"/>
  <c r="UIH55" s="1"/>
  <c r="UIG46"/>
  <c r="UIG55" s="1"/>
  <c r="UIF46"/>
  <c r="UIF55" s="1"/>
  <c r="UIE46"/>
  <c r="UIE55" s="1"/>
  <c r="UID46"/>
  <c r="UID55" s="1"/>
  <c r="UIC46"/>
  <c r="UIC55" s="1"/>
  <c r="UIB46"/>
  <c r="UIB55" s="1"/>
  <c r="UIA46"/>
  <c r="UIA55" s="1"/>
  <c r="UHZ46"/>
  <c r="UHZ55" s="1"/>
  <c r="UHY46"/>
  <c r="UHY55" s="1"/>
  <c r="UHX46"/>
  <c r="UHX55" s="1"/>
  <c r="UHW46"/>
  <c r="UHW55" s="1"/>
  <c r="UHV46"/>
  <c r="UHV55" s="1"/>
  <c r="UHU46"/>
  <c r="UHU55" s="1"/>
  <c r="UHT46"/>
  <c r="UHT55" s="1"/>
  <c r="UHS46"/>
  <c r="UHS55" s="1"/>
  <c r="UHR46"/>
  <c r="UHR55" s="1"/>
  <c r="UHQ46"/>
  <c r="UHQ55" s="1"/>
  <c r="UHP46"/>
  <c r="UHP55" s="1"/>
  <c r="UHO46"/>
  <c r="UHO55" s="1"/>
  <c r="UHN46"/>
  <c r="UHN55" s="1"/>
  <c r="UHM46"/>
  <c r="UHM55" s="1"/>
  <c r="UHL46"/>
  <c r="UHL55" s="1"/>
  <c r="UHK46"/>
  <c r="UHK55" s="1"/>
  <c r="UHJ46"/>
  <c r="UHJ55" s="1"/>
  <c r="UHI46"/>
  <c r="UHI55" s="1"/>
  <c r="UHH46"/>
  <c r="UHH55" s="1"/>
  <c r="UHG46"/>
  <c r="UHG55" s="1"/>
  <c r="UHF46"/>
  <c r="UHF55" s="1"/>
  <c r="UHE46"/>
  <c r="UHE55" s="1"/>
  <c r="UHD46"/>
  <c r="UHD55" s="1"/>
  <c r="UHC46"/>
  <c r="UHC55" s="1"/>
  <c r="UHB46"/>
  <c r="UHB55" s="1"/>
  <c r="UHA46"/>
  <c r="UHA55" s="1"/>
  <c r="UGZ46"/>
  <c r="UGZ55" s="1"/>
  <c r="UGY46"/>
  <c r="UGY55" s="1"/>
  <c r="UGX46"/>
  <c r="UGX55" s="1"/>
  <c r="UGW46"/>
  <c r="UGW55" s="1"/>
  <c r="UGV46"/>
  <c r="UGV55" s="1"/>
  <c r="UGU46"/>
  <c r="UGU55" s="1"/>
  <c r="UGT46"/>
  <c r="UGT55" s="1"/>
  <c r="UGS46"/>
  <c r="UGS55" s="1"/>
  <c r="UGR46"/>
  <c r="UGR55" s="1"/>
  <c r="UGQ46"/>
  <c r="UGQ55" s="1"/>
  <c r="UGP46"/>
  <c r="UGP55" s="1"/>
  <c r="UGO46"/>
  <c r="UGO55" s="1"/>
  <c r="UGN46"/>
  <c r="UGN55" s="1"/>
  <c r="UGM46"/>
  <c r="UGM55" s="1"/>
  <c r="UGL46"/>
  <c r="UGL55" s="1"/>
  <c r="UGK46"/>
  <c r="UGK55" s="1"/>
  <c r="UGJ46"/>
  <c r="UGJ55" s="1"/>
  <c r="UGI46"/>
  <c r="UGI55" s="1"/>
  <c r="UGH46"/>
  <c r="UGH55" s="1"/>
  <c r="UGG46"/>
  <c r="UGG55" s="1"/>
  <c r="UGF46"/>
  <c r="UGF55" s="1"/>
  <c r="UGE46"/>
  <c r="UGE55" s="1"/>
  <c r="UGD46"/>
  <c r="UGD55" s="1"/>
  <c r="UGC46"/>
  <c r="UGC55" s="1"/>
  <c r="UGB46"/>
  <c r="UGB55" s="1"/>
  <c r="UGA46"/>
  <c r="UGA55" s="1"/>
  <c r="UFZ46"/>
  <c r="UFZ55" s="1"/>
  <c r="UFY46"/>
  <c r="UFY55" s="1"/>
  <c r="UFX46"/>
  <c r="UFX55" s="1"/>
  <c r="UFW46"/>
  <c r="UFW55" s="1"/>
  <c r="UFV46"/>
  <c r="UFV55" s="1"/>
  <c r="UFU46"/>
  <c r="UFU55" s="1"/>
  <c r="UFT46"/>
  <c r="UFT55" s="1"/>
  <c r="UFS46"/>
  <c r="UFS55" s="1"/>
  <c r="UFR46"/>
  <c r="UFR55" s="1"/>
  <c r="UFQ46"/>
  <c r="UFQ55" s="1"/>
  <c r="UFP46"/>
  <c r="UFP55" s="1"/>
  <c r="UFO46"/>
  <c r="UFO55" s="1"/>
  <c r="UFN46"/>
  <c r="UFN55" s="1"/>
  <c r="UFM46"/>
  <c r="UFM55" s="1"/>
  <c r="UFL46"/>
  <c r="UFL55" s="1"/>
  <c r="UFK46"/>
  <c r="UFK55" s="1"/>
  <c r="UFJ46"/>
  <c r="UFJ55" s="1"/>
  <c r="UFI46"/>
  <c r="UFI55" s="1"/>
  <c r="UFH46"/>
  <c r="UFH55" s="1"/>
  <c r="UFG46"/>
  <c r="UFG55" s="1"/>
  <c r="UFF46"/>
  <c r="UFF55" s="1"/>
  <c r="UFE46"/>
  <c r="UFE55" s="1"/>
  <c r="UFD46"/>
  <c r="UFD55" s="1"/>
  <c r="UFC46"/>
  <c r="UFC55" s="1"/>
  <c r="UFB46"/>
  <c r="UFB55" s="1"/>
  <c r="UFA46"/>
  <c r="UFA55" s="1"/>
  <c r="UEZ46"/>
  <c r="UEZ55" s="1"/>
  <c r="UEY46"/>
  <c r="UEY55" s="1"/>
  <c r="UEX46"/>
  <c r="UEX55" s="1"/>
  <c r="UEW46"/>
  <c r="UEW55" s="1"/>
  <c r="UEV46"/>
  <c r="UEV55" s="1"/>
  <c r="UEU46"/>
  <c r="UEU55" s="1"/>
  <c r="UET46"/>
  <c r="UET55" s="1"/>
  <c r="UES46"/>
  <c r="UES55" s="1"/>
  <c r="UER46"/>
  <c r="UER55" s="1"/>
  <c r="UEQ46"/>
  <c r="UEQ55" s="1"/>
  <c r="UEP46"/>
  <c r="UEP55" s="1"/>
  <c r="UEO46"/>
  <c r="UEO55" s="1"/>
  <c r="UEN46"/>
  <c r="UEN55" s="1"/>
  <c r="UEM46"/>
  <c r="UEM55" s="1"/>
  <c r="UEL46"/>
  <c r="UEL55" s="1"/>
  <c r="UEK46"/>
  <c r="UEK55" s="1"/>
  <c r="UEJ46"/>
  <c r="UEJ55" s="1"/>
  <c r="UEI46"/>
  <c r="UEI55" s="1"/>
  <c r="UEH46"/>
  <c r="UEH55" s="1"/>
  <c r="UEG46"/>
  <c r="UEG55" s="1"/>
  <c r="UEF46"/>
  <c r="UEF55" s="1"/>
  <c r="UEE46"/>
  <c r="UEE55" s="1"/>
  <c r="UED46"/>
  <c r="UED55" s="1"/>
  <c r="UEC46"/>
  <c r="UEC55" s="1"/>
  <c r="UEB46"/>
  <c r="UEB55" s="1"/>
  <c r="UEA46"/>
  <c r="UEA55" s="1"/>
  <c r="UDZ46"/>
  <c r="UDZ55" s="1"/>
  <c r="UDY46"/>
  <c r="UDY55" s="1"/>
  <c r="UDX46"/>
  <c r="UDX55" s="1"/>
  <c r="UDW46"/>
  <c r="UDW55" s="1"/>
  <c r="UDV46"/>
  <c r="UDV55" s="1"/>
  <c r="UDU46"/>
  <c r="UDU55" s="1"/>
  <c r="UDT46"/>
  <c r="UDT55" s="1"/>
  <c r="UDS46"/>
  <c r="UDS55" s="1"/>
  <c r="UDR46"/>
  <c r="UDR55" s="1"/>
  <c r="UDQ46"/>
  <c r="UDQ55" s="1"/>
  <c r="UDP46"/>
  <c r="UDP55" s="1"/>
  <c r="UDO46"/>
  <c r="UDO55" s="1"/>
  <c r="UDN46"/>
  <c r="UDN55" s="1"/>
  <c r="UDM46"/>
  <c r="UDM55" s="1"/>
  <c r="UDL46"/>
  <c r="UDL55" s="1"/>
  <c r="UDK46"/>
  <c r="UDK55" s="1"/>
  <c r="UDJ46"/>
  <c r="UDJ55" s="1"/>
  <c r="UDI46"/>
  <c r="UDI55" s="1"/>
  <c r="UDH46"/>
  <c r="UDH55" s="1"/>
  <c r="UDG46"/>
  <c r="UDG55" s="1"/>
  <c r="UDF46"/>
  <c r="UDF55" s="1"/>
  <c r="UDE46"/>
  <c r="UDE55" s="1"/>
  <c r="UDD46"/>
  <c r="UDD55" s="1"/>
  <c r="UDC46"/>
  <c r="UDC55" s="1"/>
  <c r="UDB46"/>
  <c r="UDB55" s="1"/>
  <c r="UDA46"/>
  <c r="UDA55" s="1"/>
  <c r="UCZ46"/>
  <c r="UCZ55" s="1"/>
  <c r="UCY46"/>
  <c r="UCY55" s="1"/>
  <c r="UCX46"/>
  <c r="UCX55" s="1"/>
  <c r="UCW46"/>
  <c r="UCW55" s="1"/>
  <c r="UCV46"/>
  <c r="UCV55" s="1"/>
  <c r="UCU46"/>
  <c r="UCU55" s="1"/>
  <c r="UCT46"/>
  <c r="UCT55" s="1"/>
  <c r="UCS46"/>
  <c r="UCS55" s="1"/>
  <c r="UCR46"/>
  <c r="UCR55" s="1"/>
  <c r="UCQ46"/>
  <c r="UCQ55" s="1"/>
  <c r="UCP46"/>
  <c r="UCP55" s="1"/>
  <c r="UCO46"/>
  <c r="UCO55" s="1"/>
  <c r="UCN46"/>
  <c r="UCN55" s="1"/>
  <c r="UCM46"/>
  <c r="UCM55" s="1"/>
  <c r="UCL46"/>
  <c r="UCL55" s="1"/>
  <c r="UCK46"/>
  <c r="UCK55" s="1"/>
  <c r="UCJ46"/>
  <c r="UCJ55" s="1"/>
  <c r="UCI46"/>
  <c r="UCI55" s="1"/>
  <c r="UCH46"/>
  <c r="UCH55" s="1"/>
  <c r="UCG46"/>
  <c r="UCG55" s="1"/>
  <c r="UCF46"/>
  <c r="UCF55" s="1"/>
  <c r="UCE46"/>
  <c r="UCE55" s="1"/>
  <c r="UCD46"/>
  <c r="UCD55" s="1"/>
  <c r="UCC46"/>
  <c r="UCC55" s="1"/>
  <c r="UCB46"/>
  <c r="UCB55" s="1"/>
  <c r="UCA46"/>
  <c r="UCA55" s="1"/>
  <c r="UBZ46"/>
  <c r="UBZ55" s="1"/>
  <c r="UBY46"/>
  <c r="UBY55" s="1"/>
  <c r="UBX46"/>
  <c r="UBX55" s="1"/>
  <c r="UBW46"/>
  <c r="UBW55" s="1"/>
  <c r="UBV46"/>
  <c r="UBV55" s="1"/>
  <c r="UBU46"/>
  <c r="UBU55" s="1"/>
  <c r="UBT46"/>
  <c r="UBT55" s="1"/>
  <c r="UBS46"/>
  <c r="UBS55" s="1"/>
  <c r="UBR46"/>
  <c r="UBR55" s="1"/>
  <c r="UBQ46"/>
  <c r="UBQ55" s="1"/>
  <c r="UBP46"/>
  <c r="UBP55" s="1"/>
  <c r="UBO46"/>
  <c r="UBO55" s="1"/>
  <c r="UBN46"/>
  <c r="UBN55" s="1"/>
  <c r="UBM46"/>
  <c r="UBM55" s="1"/>
  <c r="UBL46"/>
  <c r="UBL55" s="1"/>
  <c r="UBK46"/>
  <c r="UBK55" s="1"/>
  <c r="UBJ46"/>
  <c r="UBJ55" s="1"/>
  <c r="UBI46"/>
  <c r="UBI55" s="1"/>
  <c r="UBH46"/>
  <c r="UBH55" s="1"/>
  <c r="UBG46"/>
  <c r="UBG55" s="1"/>
  <c r="UBF46"/>
  <c r="UBF55" s="1"/>
  <c r="UBE46"/>
  <c r="UBE55" s="1"/>
  <c r="UBD46"/>
  <c r="UBD55" s="1"/>
  <c r="UBC46"/>
  <c r="UBC55" s="1"/>
  <c r="UBB46"/>
  <c r="UBB55" s="1"/>
  <c r="UBA46"/>
  <c r="UBA55" s="1"/>
  <c r="UAZ46"/>
  <c r="UAZ55" s="1"/>
  <c r="UAY46"/>
  <c r="UAY55" s="1"/>
  <c r="UAX46"/>
  <c r="UAX55" s="1"/>
  <c r="UAW46"/>
  <c r="UAW55" s="1"/>
  <c r="UAV46"/>
  <c r="UAV55" s="1"/>
  <c r="UAU46"/>
  <c r="UAU55" s="1"/>
  <c r="UAT46"/>
  <c r="UAT55" s="1"/>
  <c r="UAS46"/>
  <c r="UAS55" s="1"/>
  <c r="UAR46"/>
  <c r="UAR55" s="1"/>
  <c r="UAQ46"/>
  <c r="UAQ55" s="1"/>
  <c r="UAP46"/>
  <c r="UAP55" s="1"/>
  <c r="UAO46"/>
  <c r="UAO55" s="1"/>
  <c r="UAN46"/>
  <c r="UAN55" s="1"/>
  <c r="UAM46"/>
  <c r="UAM55" s="1"/>
  <c r="UAL46"/>
  <c r="UAL55" s="1"/>
  <c r="UAK46"/>
  <c r="UAK55" s="1"/>
  <c r="UAJ46"/>
  <c r="UAJ55" s="1"/>
  <c r="UAI46"/>
  <c r="UAI55" s="1"/>
  <c r="UAH46"/>
  <c r="UAH55" s="1"/>
  <c r="UAG46"/>
  <c r="UAG55" s="1"/>
  <c r="UAF46"/>
  <c r="UAF55" s="1"/>
  <c r="UAE46"/>
  <c r="UAE55" s="1"/>
  <c r="UAD46"/>
  <c r="UAD55" s="1"/>
  <c r="UAC46"/>
  <c r="UAC55" s="1"/>
  <c r="UAB46"/>
  <c r="UAB55" s="1"/>
  <c r="UAA46"/>
  <c r="UAA55" s="1"/>
  <c r="TZZ46"/>
  <c r="TZZ55" s="1"/>
  <c r="TZY46"/>
  <c r="TZY55" s="1"/>
  <c r="TZX46"/>
  <c r="TZX55" s="1"/>
  <c r="TZW46"/>
  <c r="TZW55" s="1"/>
  <c r="TZV46"/>
  <c r="TZV55" s="1"/>
  <c r="TZU46"/>
  <c r="TZU55" s="1"/>
  <c r="TZT46"/>
  <c r="TZT55" s="1"/>
  <c r="TZS46"/>
  <c r="TZS55" s="1"/>
  <c r="TZR46"/>
  <c r="TZR55" s="1"/>
  <c r="TZQ46"/>
  <c r="TZQ55" s="1"/>
  <c r="TZP46"/>
  <c r="TZP55" s="1"/>
  <c r="TZO46"/>
  <c r="TZO55" s="1"/>
  <c r="TZN46"/>
  <c r="TZN55" s="1"/>
  <c r="TZM46"/>
  <c r="TZM55" s="1"/>
  <c r="TZL46"/>
  <c r="TZL55" s="1"/>
  <c r="TZK46"/>
  <c r="TZK55" s="1"/>
  <c r="TZJ46"/>
  <c r="TZJ55" s="1"/>
  <c r="TZI46"/>
  <c r="TZI55" s="1"/>
  <c r="TZH46"/>
  <c r="TZH55" s="1"/>
  <c r="TZG46"/>
  <c r="TZG55" s="1"/>
  <c r="TZF46"/>
  <c r="TZF55" s="1"/>
  <c r="TZE46"/>
  <c r="TZE55" s="1"/>
  <c r="TZD46"/>
  <c r="TZD55" s="1"/>
  <c r="TZC46"/>
  <c r="TZC55" s="1"/>
  <c r="TZB46"/>
  <c r="TZB55" s="1"/>
  <c r="TZA46"/>
  <c r="TZA55" s="1"/>
  <c r="TYZ46"/>
  <c r="TYZ55" s="1"/>
  <c r="TYY46"/>
  <c r="TYY55" s="1"/>
  <c r="TYX46"/>
  <c r="TYX55" s="1"/>
  <c r="TYW46"/>
  <c r="TYW55" s="1"/>
  <c r="TYV46"/>
  <c r="TYV55" s="1"/>
  <c r="TYU46"/>
  <c r="TYU55" s="1"/>
  <c r="TYT46"/>
  <c r="TYT55" s="1"/>
  <c r="TYS46"/>
  <c r="TYS55" s="1"/>
  <c r="TYR46"/>
  <c r="TYR55" s="1"/>
  <c r="TYQ46"/>
  <c r="TYQ55" s="1"/>
  <c r="TYP46"/>
  <c r="TYP55" s="1"/>
  <c r="TYO46"/>
  <c r="TYO55" s="1"/>
  <c r="TYN46"/>
  <c r="TYN55" s="1"/>
  <c r="TYM46"/>
  <c r="TYM55" s="1"/>
  <c r="TYL46"/>
  <c r="TYL55" s="1"/>
  <c r="TYK46"/>
  <c r="TYK55" s="1"/>
  <c r="TYJ46"/>
  <c r="TYJ55" s="1"/>
  <c r="TYI46"/>
  <c r="TYI55" s="1"/>
  <c r="TYH46"/>
  <c r="TYH55" s="1"/>
  <c r="TYG46"/>
  <c r="TYG55" s="1"/>
  <c r="TYF46"/>
  <c r="TYF55" s="1"/>
  <c r="TYE46"/>
  <c r="TYE55" s="1"/>
  <c r="TYD46"/>
  <c r="TYD55" s="1"/>
  <c r="TYC46"/>
  <c r="TYC55" s="1"/>
  <c r="TYB46"/>
  <c r="TYB55" s="1"/>
  <c r="TYA46"/>
  <c r="TYA55" s="1"/>
  <c r="TXZ46"/>
  <c r="TXZ55" s="1"/>
  <c r="TXY46"/>
  <c r="TXY55" s="1"/>
  <c r="TXX46"/>
  <c r="TXX55" s="1"/>
  <c r="TXW46"/>
  <c r="TXW55" s="1"/>
  <c r="TXV46"/>
  <c r="TXV55" s="1"/>
  <c r="TXU46"/>
  <c r="TXU55" s="1"/>
  <c r="TXT46"/>
  <c r="TXT55" s="1"/>
  <c r="TXS46"/>
  <c r="TXS55" s="1"/>
  <c r="TXR46"/>
  <c r="TXR55" s="1"/>
  <c r="TXQ46"/>
  <c r="TXQ55" s="1"/>
  <c r="TXP46"/>
  <c r="TXP55" s="1"/>
  <c r="TXO46"/>
  <c r="TXO55" s="1"/>
  <c r="TXN46"/>
  <c r="TXN55" s="1"/>
  <c r="TXM46"/>
  <c r="TXM55" s="1"/>
  <c r="TXL46"/>
  <c r="TXL55" s="1"/>
  <c r="TXK46"/>
  <c r="TXK55" s="1"/>
  <c r="TXJ46"/>
  <c r="TXJ55" s="1"/>
  <c r="TXI46"/>
  <c r="TXI55" s="1"/>
  <c r="TXH46"/>
  <c r="TXH55" s="1"/>
  <c r="TXG46"/>
  <c r="TXG55" s="1"/>
  <c r="TXF46"/>
  <c r="TXF55" s="1"/>
  <c r="TXE46"/>
  <c r="TXE55" s="1"/>
  <c r="TXD46"/>
  <c r="TXD55" s="1"/>
  <c r="TXC46"/>
  <c r="TXC55" s="1"/>
  <c r="TXB46"/>
  <c r="TXB55" s="1"/>
  <c r="TXA46"/>
  <c r="TXA55" s="1"/>
  <c r="TWZ46"/>
  <c r="TWZ55" s="1"/>
  <c r="TWY46"/>
  <c r="TWY55" s="1"/>
  <c r="TWX46"/>
  <c r="TWX55" s="1"/>
  <c r="TWW46"/>
  <c r="TWW55" s="1"/>
  <c r="TWV46"/>
  <c r="TWV55" s="1"/>
  <c r="TWU46"/>
  <c r="TWU55" s="1"/>
  <c r="TWT46"/>
  <c r="TWT55" s="1"/>
  <c r="TWS46"/>
  <c r="TWS55" s="1"/>
  <c r="TWR46"/>
  <c r="TWR55" s="1"/>
  <c r="TWQ46"/>
  <c r="TWQ55" s="1"/>
  <c r="TWP46"/>
  <c r="TWP55" s="1"/>
  <c r="TWO46"/>
  <c r="TWO55" s="1"/>
  <c r="TWN46"/>
  <c r="TWN55" s="1"/>
  <c r="TWM46"/>
  <c r="TWM55" s="1"/>
  <c r="TWL46"/>
  <c r="TWL55" s="1"/>
  <c r="TWK46"/>
  <c r="TWK55" s="1"/>
  <c r="TWJ46"/>
  <c r="TWJ55" s="1"/>
  <c r="TWI46"/>
  <c r="TWI55" s="1"/>
  <c r="TWH46"/>
  <c r="TWH55" s="1"/>
  <c r="TWG46"/>
  <c r="TWG55" s="1"/>
  <c r="TWF46"/>
  <c r="TWF55" s="1"/>
  <c r="TWE46"/>
  <c r="TWE55" s="1"/>
  <c r="TWD46"/>
  <c r="TWD55" s="1"/>
  <c r="TWC46"/>
  <c r="TWC55" s="1"/>
  <c r="TWB46"/>
  <c r="TWB55" s="1"/>
  <c r="TWA46"/>
  <c r="TWA55" s="1"/>
  <c r="TVZ46"/>
  <c r="TVZ55" s="1"/>
  <c r="TVY46"/>
  <c r="TVY55" s="1"/>
  <c r="TVX46"/>
  <c r="TVX55" s="1"/>
  <c r="TVW46"/>
  <c r="TVW55" s="1"/>
  <c r="TVV46"/>
  <c r="TVV55" s="1"/>
  <c r="TVU46"/>
  <c r="TVU55" s="1"/>
  <c r="TVT46"/>
  <c r="TVT55" s="1"/>
  <c r="TVS46"/>
  <c r="TVS55" s="1"/>
  <c r="TVR46"/>
  <c r="TVR55" s="1"/>
  <c r="TVQ46"/>
  <c r="TVQ55" s="1"/>
  <c r="TVP46"/>
  <c r="TVP55" s="1"/>
  <c r="TVO46"/>
  <c r="TVO55" s="1"/>
  <c r="TVN46"/>
  <c r="TVN55" s="1"/>
  <c r="TVM46"/>
  <c r="TVM55" s="1"/>
  <c r="TVL46"/>
  <c r="TVL55" s="1"/>
  <c r="TVK46"/>
  <c r="TVK55" s="1"/>
  <c r="TVJ46"/>
  <c r="TVJ55" s="1"/>
  <c r="TVI46"/>
  <c r="TVI55" s="1"/>
  <c r="TVH46"/>
  <c r="TVH55" s="1"/>
  <c r="TVG46"/>
  <c r="TVG55" s="1"/>
  <c r="TVF46"/>
  <c r="TVF55" s="1"/>
  <c r="TVE46"/>
  <c r="TVE55" s="1"/>
  <c r="TVD46"/>
  <c r="TVD55" s="1"/>
  <c r="TVC46"/>
  <c r="TVC55" s="1"/>
  <c r="TVB46"/>
  <c r="TVB55" s="1"/>
  <c r="TVA46"/>
  <c r="TVA55" s="1"/>
  <c r="TUZ46"/>
  <c r="TUZ55" s="1"/>
  <c r="TUY46"/>
  <c r="TUY55" s="1"/>
  <c r="TUX46"/>
  <c r="TUX55" s="1"/>
  <c r="TUW46"/>
  <c r="TUW55" s="1"/>
  <c r="TUV46"/>
  <c r="TUV55" s="1"/>
  <c r="TUU46"/>
  <c r="TUU55" s="1"/>
  <c r="TUT46"/>
  <c r="TUT55" s="1"/>
  <c r="TUS46"/>
  <c r="TUS55" s="1"/>
  <c r="TUR46"/>
  <c r="TUR55" s="1"/>
  <c r="TUQ46"/>
  <c r="TUQ55" s="1"/>
  <c r="TUP46"/>
  <c r="TUP55" s="1"/>
  <c r="TUO46"/>
  <c r="TUO55" s="1"/>
  <c r="TUN46"/>
  <c r="TUN55" s="1"/>
  <c r="TUM46"/>
  <c r="TUM55" s="1"/>
  <c r="TUL46"/>
  <c r="TUL55" s="1"/>
  <c r="TUK46"/>
  <c r="TUK55" s="1"/>
  <c r="TUJ46"/>
  <c r="TUJ55" s="1"/>
  <c r="TUI46"/>
  <c r="TUI55" s="1"/>
  <c r="TUH46"/>
  <c r="TUH55" s="1"/>
  <c r="TUG46"/>
  <c r="TUG55" s="1"/>
  <c r="TUF46"/>
  <c r="TUF55" s="1"/>
  <c r="TUE46"/>
  <c r="TUE55" s="1"/>
  <c r="TUD46"/>
  <c r="TUD55" s="1"/>
  <c r="TUC46"/>
  <c r="TUC55" s="1"/>
  <c r="TUB46"/>
  <c r="TUB55" s="1"/>
  <c r="TUA46"/>
  <c r="TUA55" s="1"/>
  <c r="TTZ46"/>
  <c r="TTZ55" s="1"/>
  <c r="TTY46"/>
  <c r="TTY55" s="1"/>
  <c r="TTX46"/>
  <c r="TTX55" s="1"/>
  <c r="TTW46"/>
  <c r="TTW55" s="1"/>
  <c r="TTV46"/>
  <c r="TTV55" s="1"/>
  <c r="TTU46"/>
  <c r="TTU55" s="1"/>
  <c r="TTT46"/>
  <c r="TTT55" s="1"/>
  <c r="TTS46"/>
  <c r="TTS55" s="1"/>
  <c r="TTR46"/>
  <c r="TTR55" s="1"/>
  <c r="TTQ46"/>
  <c r="TTQ55" s="1"/>
  <c r="TTP46"/>
  <c r="TTP55" s="1"/>
  <c r="TTO46"/>
  <c r="TTO55" s="1"/>
  <c r="TTN46"/>
  <c r="TTN55" s="1"/>
  <c r="TTM46"/>
  <c r="TTM55" s="1"/>
  <c r="TTL46"/>
  <c r="TTL55" s="1"/>
  <c r="TTK46"/>
  <c r="TTK55" s="1"/>
  <c r="TTJ46"/>
  <c r="TTJ55" s="1"/>
  <c r="TTI46"/>
  <c r="TTI55" s="1"/>
  <c r="TTH46"/>
  <c r="TTH55" s="1"/>
  <c r="TTG46"/>
  <c r="TTG55" s="1"/>
  <c r="TTF46"/>
  <c r="TTF55" s="1"/>
  <c r="TTE46"/>
  <c r="TTE55" s="1"/>
  <c r="TTD46"/>
  <c r="TTD55" s="1"/>
  <c r="TTC46"/>
  <c r="TTC55" s="1"/>
  <c r="TTB46"/>
  <c r="TTB55" s="1"/>
  <c r="TTA46"/>
  <c r="TTA55" s="1"/>
  <c r="TSZ46"/>
  <c r="TSZ55" s="1"/>
  <c r="TSY46"/>
  <c r="TSY55" s="1"/>
  <c r="TSX46"/>
  <c r="TSX55" s="1"/>
  <c r="TSW46"/>
  <c r="TSW55" s="1"/>
  <c r="TSV46"/>
  <c r="TSV55" s="1"/>
  <c r="TSU46"/>
  <c r="TSU55" s="1"/>
  <c r="TST46"/>
  <c r="TST55" s="1"/>
  <c r="TSS46"/>
  <c r="TSS55" s="1"/>
  <c r="TSR46"/>
  <c r="TSR55" s="1"/>
  <c r="TSQ46"/>
  <c r="TSQ55" s="1"/>
  <c r="TSP46"/>
  <c r="TSP55" s="1"/>
  <c r="TSO46"/>
  <c r="TSO55" s="1"/>
  <c r="TSN46"/>
  <c r="TSN55" s="1"/>
  <c r="TSM46"/>
  <c r="TSM55" s="1"/>
  <c r="TSL46"/>
  <c r="TSL55" s="1"/>
  <c r="TSK46"/>
  <c r="TSK55" s="1"/>
  <c r="TSJ46"/>
  <c r="TSJ55" s="1"/>
  <c r="TSI46"/>
  <c r="TSI55" s="1"/>
  <c r="TSH46"/>
  <c r="TSH55" s="1"/>
  <c r="TSG46"/>
  <c r="TSG55" s="1"/>
  <c r="TSF46"/>
  <c r="TSF55" s="1"/>
  <c r="TSE46"/>
  <c r="TSE55" s="1"/>
  <c r="TSD46"/>
  <c r="TSD55" s="1"/>
  <c r="TSC46"/>
  <c r="TSC55" s="1"/>
  <c r="TSB46"/>
  <c r="TSB55" s="1"/>
  <c r="TSA46"/>
  <c r="TSA55" s="1"/>
  <c r="TRZ46"/>
  <c r="TRZ55" s="1"/>
  <c r="TRY46"/>
  <c r="TRY55" s="1"/>
  <c r="TRX46"/>
  <c r="TRX55" s="1"/>
  <c r="TRW46"/>
  <c r="TRW55" s="1"/>
  <c r="TRV46"/>
  <c r="TRV55" s="1"/>
  <c r="TRU46"/>
  <c r="TRU55" s="1"/>
  <c r="TRT46"/>
  <c r="TRT55" s="1"/>
  <c r="TRS46"/>
  <c r="TRS55" s="1"/>
  <c r="TRR46"/>
  <c r="TRR55" s="1"/>
  <c r="TRQ46"/>
  <c r="TRQ55" s="1"/>
  <c r="TRP46"/>
  <c r="TRP55" s="1"/>
  <c r="TRO46"/>
  <c r="TRO55" s="1"/>
  <c r="TRN46"/>
  <c r="TRN55" s="1"/>
  <c r="TRM46"/>
  <c r="TRM55" s="1"/>
  <c r="TRL46"/>
  <c r="TRL55" s="1"/>
  <c r="TRK46"/>
  <c r="TRK55" s="1"/>
  <c r="TRJ46"/>
  <c r="TRJ55" s="1"/>
  <c r="TRI46"/>
  <c r="TRI55" s="1"/>
  <c r="TRH46"/>
  <c r="TRH55" s="1"/>
  <c r="TRG46"/>
  <c r="TRG55" s="1"/>
  <c r="TRF46"/>
  <c r="TRF55" s="1"/>
  <c r="TRE46"/>
  <c r="TRE55" s="1"/>
  <c r="TRD46"/>
  <c r="TRD55" s="1"/>
  <c r="TRC46"/>
  <c r="TRC55" s="1"/>
  <c r="TRB46"/>
  <c r="TRB55" s="1"/>
  <c r="TRA46"/>
  <c r="TRA55" s="1"/>
  <c r="TQZ46"/>
  <c r="TQZ55" s="1"/>
  <c r="TQY46"/>
  <c r="TQY55" s="1"/>
  <c r="TQX46"/>
  <c r="TQX55" s="1"/>
  <c r="TQW46"/>
  <c r="TQW55" s="1"/>
  <c r="TQV46"/>
  <c r="TQV55" s="1"/>
  <c r="TQU46"/>
  <c r="TQU55" s="1"/>
  <c r="TQT46"/>
  <c r="TQT55" s="1"/>
  <c r="TQS46"/>
  <c r="TQS55" s="1"/>
  <c r="TQR46"/>
  <c r="TQR55" s="1"/>
  <c r="TQQ46"/>
  <c r="TQQ55" s="1"/>
  <c r="TQP46"/>
  <c r="TQP55" s="1"/>
  <c r="TQO46"/>
  <c r="TQO55" s="1"/>
  <c r="TQN46"/>
  <c r="TQN55" s="1"/>
  <c r="TQM46"/>
  <c r="TQM55" s="1"/>
  <c r="TQL46"/>
  <c r="TQL55" s="1"/>
  <c r="TQK46"/>
  <c r="TQK55" s="1"/>
  <c r="TQJ46"/>
  <c r="TQJ55" s="1"/>
  <c r="TQI46"/>
  <c r="TQI55" s="1"/>
  <c r="TQH46"/>
  <c r="TQH55" s="1"/>
  <c r="TQG46"/>
  <c r="TQG55" s="1"/>
  <c r="TQF46"/>
  <c r="TQF55" s="1"/>
  <c r="TQE46"/>
  <c r="TQE55" s="1"/>
  <c r="TQD46"/>
  <c r="TQD55" s="1"/>
  <c r="TQC46"/>
  <c r="TQC55" s="1"/>
  <c r="TQB46"/>
  <c r="TQB55" s="1"/>
  <c r="TQA46"/>
  <c r="TQA55" s="1"/>
  <c r="TPZ46"/>
  <c r="TPZ55" s="1"/>
  <c r="TPY46"/>
  <c r="TPY55" s="1"/>
  <c r="TPX46"/>
  <c r="TPX55" s="1"/>
  <c r="TPW46"/>
  <c r="TPW55" s="1"/>
  <c r="TPV46"/>
  <c r="TPV55" s="1"/>
  <c r="TPU46"/>
  <c r="TPU55" s="1"/>
  <c r="TPT46"/>
  <c r="TPT55" s="1"/>
  <c r="TPS46"/>
  <c r="TPS55" s="1"/>
  <c r="TPR46"/>
  <c r="TPR55" s="1"/>
  <c r="TPQ46"/>
  <c r="TPQ55" s="1"/>
  <c r="TPP46"/>
  <c r="TPP55" s="1"/>
  <c r="TPO46"/>
  <c r="TPO55" s="1"/>
  <c r="TPN46"/>
  <c r="TPN55" s="1"/>
  <c r="TPM46"/>
  <c r="TPM55" s="1"/>
  <c r="TPL46"/>
  <c r="TPL55" s="1"/>
  <c r="TPK46"/>
  <c r="TPK55" s="1"/>
  <c r="TPJ46"/>
  <c r="TPJ55" s="1"/>
  <c r="TPI46"/>
  <c r="TPI55" s="1"/>
  <c r="TPH46"/>
  <c r="TPH55" s="1"/>
  <c r="TPG46"/>
  <c r="TPG55" s="1"/>
  <c r="TPF46"/>
  <c r="TPF55" s="1"/>
  <c r="TPE46"/>
  <c r="TPE55" s="1"/>
  <c r="TPD46"/>
  <c r="TPD55" s="1"/>
  <c r="TPC46"/>
  <c r="TPC55" s="1"/>
  <c r="TPB46"/>
  <c r="TPB55" s="1"/>
  <c r="TPA46"/>
  <c r="TPA55" s="1"/>
  <c r="TOZ46"/>
  <c r="TOZ55" s="1"/>
  <c r="TOY46"/>
  <c r="TOY55" s="1"/>
  <c r="TOX46"/>
  <c r="TOX55" s="1"/>
  <c r="TOW46"/>
  <c r="TOW55" s="1"/>
  <c r="TOV46"/>
  <c r="TOV55" s="1"/>
  <c r="TOU46"/>
  <c r="TOU55" s="1"/>
  <c r="TOT46"/>
  <c r="TOT55" s="1"/>
  <c r="TOS46"/>
  <c r="TOS55" s="1"/>
  <c r="TOR46"/>
  <c r="TOR55" s="1"/>
  <c r="TOQ46"/>
  <c r="TOQ55" s="1"/>
  <c r="TOP46"/>
  <c r="TOP55" s="1"/>
  <c r="TOO46"/>
  <c r="TOO55" s="1"/>
  <c r="TON46"/>
  <c r="TON55" s="1"/>
  <c r="TOM46"/>
  <c r="TOM55" s="1"/>
  <c r="TOL46"/>
  <c r="TOL55" s="1"/>
  <c r="TOK46"/>
  <c r="TOK55" s="1"/>
  <c r="TOJ46"/>
  <c r="TOJ55" s="1"/>
  <c r="TOI46"/>
  <c r="TOI55" s="1"/>
  <c r="TOH46"/>
  <c r="TOH55" s="1"/>
  <c r="TOG46"/>
  <c r="TOG55" s="1"/>
  <c r="TOF46"/>
  <c r="TOF55" s="1"/>
  <c r="TOE46"/>
  <c r="TOE55" s="1"/>
  <c r="TOD46"/>
  <c r="TOD55" s="1"/>
  <c r="TOC46"/>
  <c r="TOC55" s="1"/>
  <c r="TOB46"/>
  <c r="TOB55" s="1"/>
  <c r="TOA46"/>
  <c r="TOA55" s="1"/>
  <c r="TNZ46"/>
  <c r="TNZ55" s="1"/>
  <c r="TNY46"/>
  <c r="TNY55" s="1"/>
  <c r="TNX46"/>
  <c r="TNX55" s="1"/>
  <c r="TNW46"/>
  <c r="TNW55" s="1"/>
  <c r="TNV46"/>
  <c r="TNV55" s="1"/>
  <c r="TNU46"/>
  <c r="TNU55" s="1"/>
  <c r="TNT46"/>
  <c r="TNT55" s="1"/>
  <c r="TNS46"/>
  <c r="TNS55" s="1"/>
  <c r="TNR46"/>
  <c r="TNR55" s="1"/>
  <c r="TNQ46"/>
  <c r="TNQ55" s="1"/>
  <c r="TNP46"/>
  <c r="TNP55" s="1"/>
  <c r="TNO46"/>
  <c r="TNO55" s="1"/>
  <c r="TNN46"/>
  <c r="TNN55" s="1"/>
  <c r="TNM46"/>
  <c r="TNM55" s="1"/>
  <c r="TNL46"/>
  <c r="TNL55" s="1"/>
  <c r="TNK46"/>
  <c r="TNK55" s="1"/>
  <c r="TNJ46"/>
  <c r="TNJ55" s="1"/>
  <c r="TNI46"/>
  <c r="TNI55" s="1"/>
  <c r="TNH46"/>
  <c r="TNH55" s="1"/>
  <c r="TNG46"/>
  <c r="TNG55" s="1"/>
  <c r="TNF46"/>
  <c r="TNF55" s="1"/>
  <c r="TNE46"/>
  <c r="TNE55" s="1"/>
  <c r="TND46"/>
  <c r="TND55" s="1"/>
  <c r="TNC46"/>
  <c r="TNC55" s="1"/>
  <c r="TNB46"/>
  <c r="TNB55" s="1"/>
  <c r="TNA46"/>
  <c r="TNA55" s="1"/>
  <c r="TMZ46"/>
  <c r="TMZ55" s="1"/>
  <c r="TMY46"/>
  <c r="TMY55" s="1"/>
  <c r="TMX46"/>
  <c r="TMX55" s="1"/>
  <c r="TMW46"/>
  <c r="TMW55" s="1"/>
  <c r="TMV46"/>
  <c r="TMV55" s="1"/>
  <c r="TMU46"/>
  <c r="TMU55" s="1"/>
  <c r="TMT46"/>
  <c r="TMT55" s="1"/>
  <c r="TMS46"/>
  <c r="TMS55" s="1"/>
  <c r="TMR46"/>
  <c r="TMR55" s="1"/>
  <c r="TMQ46"/>
  <c r="TMQ55" s="1"/>
  <c r="TMP46"/>
  <c r="TMP55" s="1"/>
  <c r="TMO46"/>
  <c r="TMO55" s="1"/>
  <c r="TMN46"/>
  <c r="TMN55" s="1"/>
  <c r="TMM46"/>
  <c r="TMM55" s="1"/>
  <c r="TML46"/>
  <c r="TML55" s="1"/>
  <c r="TMK46"/>
  <c r="TMK55" s="1"/>
  <c r="TMJ46"/>
  <c r="TMJ55" s="1"/>
  <c r="TMI46"/>
  <c r="TMI55" s="1"/>
  <c r="TMH46"/>
  <c r="TMH55" s="1"/>
  <c r="TMG46"/>
  <c r="TMG55" s="1"/>
  <c r="TMF46"/>
  <c r="TMF55" s="1"/>
  <c r="TME46"/>
  <c r="TME55" s="1"/>
  <c r="TMD46"/>
  <c r="TMD55" s="1"/>
  <c r="TMC46"/>
  <c r="TMC55" s="1"/>
  <c r="TMB46"/>
  <c r="TMB55" s="1"/>
  <c r="TMA46"/>
  <c r="TMA55" s="1"/>
  <c r="TLZ46"/>
  <c r="TLZ55" s="1"/>
  <c r="TLY46"/>
  <c r="TLY55" s="1"/>
  <c r="TLX46"/>
  <c r="TLX55" s="1"/>
  <c r="TLW46"/>
  <c r="TLW55" s="1"/>
  <c r="TLV46"/>
  <c r="TLV55" s="1"/>
  <c r="TLU46"/>
  <c r="TLU55" s="1"/>
  <c r="TLT46"/>
  <c r="TLT55" s="1"/>
  <c r="TLS46"/>
  <c r="TLS55" s="1"/>
  <c r="TLR46"/>
  <c r="TLR55" s="1"/>
  <c r="TLQ46"/>
  <c r="TLQ55" s="1"/>
  <c r="TLP46"/>
  <c r="TLP55" s="1"/>
  <c r="TLO46"/>
  <c r="TLO55" s="1"/>
  <c r="TLN46"/>
  <c r="TLN55" s="1"/>
  <c r="TLM46"/>
  <c r="TLM55" s="1"/>
  <c r="TLL46"/>
  <c r="TLL55" s="1"/>
  <c r="TLK46"/>
  <c r="TLK55" s="1"/>
  <c r="TLJ46"/>
  <c r="TLJ55" s="1"/>
  <c r="TLI46"/>
  <c r="TLI55" s="1"/>
  <c r="TLH46"/>
  <c r="TLH55" s="1"/>
  <c r="TLG46"/>
  <c r="TLG55" s="1"/>
  <c r="TLF46"/>
  <c r="TLF55" s="1"/>
  <c r="TLE46"/>
  <c r="TLE55" s="1"/>
  <c r="TLD46"/>
  <c r="TLD55" s="1"/>
  <c r="TLC46"/>
  <c r="TLC55" s="1"/>
  <c r="TLB46"/>
  <c r="TLB55" s="1"/>
  <c r="TLA46"/>
  <c r="TLA55" s="1"/>
  <c r="TKZ46"/>
  <c r="TKZ55" s="1"/>
  <c r="TKY46"/>
  <c r="TKY55" s="1"/>
  <c r="TKX46"/>
  <c r="TKX55" s="1"/>
  <c r="TKW46"/>
  <c r="TKW55" s="1"/>
  <c r="TKV46"/>
  <c r="TKV55" s="1"/>
  <c r="TKU46"/>
  <c r="TKU55" s="1"/>
  <c r="TKT46"/>
  <c r="TKT55" s="1"/>
  <c r="TKS46"/>
  <c r="TKS55" s="1"/>
  <c r="TKR46"/>
  <c r="TKR55" s="1"/>
  <c r="TKQ46"/>
  <c r="TKQ55" s="1"/>
  <c r="TKP46"/>
  <c r="TKP55" s="1"/>
  <c r="TKO46"/>
  <c r="TKO55" s="1"/>
  <c r="TKN46"/>
  <c r="TKN55" s="1"/>
  <c r="TKM46"/>
  <c r="TKM55" s="1"/>
  <c r="TKL46"/>
  <c r="TKL55" s="1"/>
  <c r="TKK46"/>
  <c r="TKK55" s="1"/>
  <c r="TKJ46"/>
  <c r="TKJ55" s="1"/>
  <c r="TKI46"/>
  <c r="TKI55" s="1"/>
  <c r="TKH46"/>
  <c r="TKH55" s="1"/>
  <c r="TKG46"/>
  <c r="TKG55" s="1"/>
  <c r="TKF46"/>
  <c r="TKF55" s="1"/>
  <c r="TKE46"/>
  <c r="TKE55" s="1"/>
  <c r="TKD46"/>
  <c r="TKD55" s="1"/>
  <c r="TKC46"/>
  <c r="TKC55" s="1"/>
  <c r="TKB46"/>
  <c r="TKB55" s="1"/>
  <c r="TKA46"/>
  <c r="TKA55" s="1"/>
  <c r="TJZ46"/>
  <c r="TJZ55" s="1"/>
  <c r="TJY46"/>
  <c r="TJY55" s="1"/>
  <c r="TJX46"/>
  <c r="TJX55" s="1"/>
  <c r="TJW46"/>
  <c r="TJW55" s="1"/>
  <c r="TJV46"/>
  <c r="TJV55" s="1"/>
  <c r="TJU46"/>
  <c r="TJU55" s="1"/>
  <c r="TJT46"/>
  <c r="TJT55" s="1"/>
  <c r="TJS46"/>
  <c r="TJS55" s="1"/>
  <c r="TJR46"/>
  <c r="TJR55" s="1"/>
  <c r="TJQ46"/>
  <c r="TJQ55" s="1"/>
  <c r="TJP46"/>
  <c r="TJP55" s="1"/>
  <c r="TJO46"/>
  <c r="TJO55" s="1"/>
  <c r="TJN46"/>
  <c r="TJN55" s="1"/>
  <c r="TJM46"/>
  <c r="TJM55" s="1"/>
  <c r="TJL46"/>
  <c r="TJL55" s="1"/>
  <c r="TJK46"/>
  <c r="TJK55" s="1"/>
  <c r="TJJ46"/>
  <c r="TJJ55" s="1"/>
  <c r="TJI46"/>
  <c r="TJI55" s="1"/>
  <c r="TJH46"/>
  <c r="TJH55" s="1"/>
  <c r="TJG46"/>
  <c r="TJG55" s="1"/>
  <c r="TJF46"/>
  <c r="TJF55" s="1"/>
  <c r="TJE46"/>
  <c r="TJE55" s="1"/>
  <c r="TJD46"/>
  <c r="TJD55" s="1"/>
  <c r="TJC46"/>
  <c r="TJC55" s="1"/>
  <c r="TJB46"/>
  <c r="TJB55" s="1"/>
  <c r="TJA46"/>
  <c r="TJA55" s="1"/>
  <c r="TIZ46"/>
  <c r="TIZ55" s="1"/>
  <c r="TIY46"/>
  <c r="TIY55" s="1"/>
  <c r="TIX46"/>
  <c r="TIX55" s="1"/>
  <c r="TIW46"/>
  <c r="TIW55" s="1"/>
  <c r="TIV46"/>
  <c r="TIV55" s="1"/>
  <c r="TIU46"/>
  <c r="TIU55" s="1"/>
  <c r="TIT46"/>
  <c r="TIT55" s="1"/>
  <c r="TIS46"/>
  <c r="TIS55" s="1"/>
  <c r="TIR46"/>
  <c r="TIR55" s="1"/>
  <c r="TIQ46"/>
  <c r="TIQ55" s="1"/>
  <c r="TIP46"/>
  <c r="TIP55" s="1"/>
  <c r="TIO46"/>
  <c r="TIO55" s="1"/>
  <c r="TIN46"/>
  <c r="TIN55" s="1"/>
  <c r="TIM46"/>
  <c r="TIM55" s="1"/>
  <c r="TIL46"/>
  <c r="TIL55" s="1"/>
  <c r="TIK46"/>
  <c r="TIK55" s="1"/>
  <c r="TIJ46"/>
  <c r="TIJ55" s="1"/>
  <c r="TII46"/>
  <c r="TII55" s="1"/>
  <c r="TIH46"/>
  <c r="TIH55" s="1"/>
  <c r="TIG46"/>
  <c r="TIG55" s="1"/>
  <c r="TIF46"/>
  <c r="TIF55" s="1"/>
  <c r="TIE46"/>
  <c r="TIE55" s="1"/>
  <c r="TID46"/>
  <c r="TID55" s="1"/>
  <c r="TIC46"/>
  <c r="TIC55" s="1"/>
  <c r="TIB46"/>
  <c r="TIB55" s="1"/>
  <c r="TIA46"/>
  <c r="TIA55" s="1"/>
  <c r="THZ46"/>
  <c r="THZ55" s="1"/>
  <c r="THY46"/>
  <c r="THY55" s="1"/>
  <c r="THX46"/>
  <c r="THX55" s="1"/>
  <c r="THW46"/>
  <c r="THW55" s="1"/>
  <c r="THV46"/>
  <c r="THV55" s="1"/>
  <c r="THU46"/>
  <c r="THU55" s="1"/>
  <c r="THT46"/>
  <c r="THT55" s="1"/>
  <c r="THS46"/>
  <c r="THS55" s="1"/>
  <c r="THR46"/>
  <c r="THR55" s="1"/>
  <c r="THQ46"/>
  <c r="THQ55" s="1"/>
  <c r="THP46"/>
  <c r="THP55" s="1"/>
  <c r="THO46"/>
  <c r="THO55" s="1"/>
  <c r="THN46"/>
  <c r="THN55" s="1"/>
  <c r="THM46"/>
  <c r="THM55" s="1"/>
  <c r="THL46"/>
  <c r="THL55" s="1"/>
  <c r="THK46"/>
  <c r="THK55" s="1"/>
  <c r="THJ46"/>
  <c r="THJ55" s="1"/>
  <c r="THI46"/>
  <c r="THI55" s="1"/>
  <c r="THH46"/>
  <c r="THH55" s="1"/>
  <c r="THG46"/>
  <c r="THG55" s="1"/>
  <c r="THF46"/>
  <c r="THF55" s="1"/>
  <c r="THE46"/>
  <c r="THE55" s="1"/>
  <c r="THD46"/>
  <c r="THD55" s="1"/>
  <c r="THC46"/>
  <c r="THC55" s="1"/>
  <c r="THB46"/>
  <c r="THB55" s="1"/>
  <c r="THA46"/>
  <c r="THA55" s="1"/>
  <c r="TGZ46"/>
  <c r="TGZ55" s="1"/>
  <c r="TGY46"/>
  <c r="TGY55" s="1"/>
  <c r="TGX46"/>
  <c r="TGX55" s="1"/>
  <c r="TGW46"/>
  <c r="TGW55" s="1"/>
  <c r="TGV46"/>
  <c r="TGV55" s="1"/>
  <c r="TGU46"/>
  <c r="TGU55" s="1"/>
  <c r="TGT46"/>
  <c r="TGT55" s="1"/>
  <c r="TGS46"/>
  <c r="TGS55" s="1"/>
  <c r="TGR46"/>
  <c r="TGR55" s="1"/>
  <c r="TGQ46"/>
  <c r="TGQ55" s="1"/>
  <c r="TGP46"/>
  <c r="TGP55" s="1"/>
  <c r="TGO46"/>
  <c r="TGO55" s="1"/>
  <c r="TGN46"/>
  <c r="TGN55" s="1"/>
  <c r="TGM46"/>
  <c r="TGM55" s="1"/>
  <c r="TGL46"/>
  <c r="TGL55" s="1"/>
  <c r="TGK46"/>
  <c r="TGK55" s="1"/>
  <c r="TGJ46"/>
  <c r="TGJ55" s="1"/>
  <c r="TGI46"/>
  <c r="TGI55" s="1"/>
  <c r="TGH46"/>
  <c r="TGH55" s="1"/>
  <c r="TGG46"/>
  <c r="TGG55" s="1"/>
  <c r="TGF46"/>
  <c r="TGF55" s="1"/>
  <c r="TGE46"/>
  <c r="TGE55" s="1"/>
  <c r="TGD46"/>
  <c r="TGD55" s="1"/>
  <c r="TGC46"/>
  <c r="TGC55" s="1"/>
  <c r="TGB46"/>
  <c r="TGB55" s="1"/>
  <c r="TGA46"/>
  <c r="TGA55" s="1"/>
  <c r="TFZ46"/>
  <c r="TFZ55" s="1"/>
  <c r="TFY46"/>
  <c r="TFY55" s="1"/>
  <c r="TFX46"/>
  <c r="TFX55" s="1"/>
  <c r="TFW46"/>
  <c r="TFW55" s="1"/>
  <c r="TFV46"/>
  <c r="TFV55" s="1"/>
  <c r="TFU46"/>
  <c r="TFU55" s="1"/>
  <c r="TFT46"/>
  <c r="TFT55" s="1"/>
  <c r="TFS46"/>
  <c r="TFS55" s="1"/>
  <c r="TFR46"/>
  <c r="TFR55" s="1"/>
  <c r="TFQ46"/>
  <c r="TFQ55" s="1"/>
  <c r="TFP46"/>
  <c r="TFP55" s="1"/>
  <c r="TFO46"/>
  <c r="TFO55" s="1"/>
  <c r="TFN46"/>
  <c r="TFN55" s="1"/>
  <c r="TFM46"/>
  <c r="TFM55" s="1"/>
  <c r="TFL46"/>
  <c r="TFL55" s="1"/>
  <c r="TFK46"/>
  <c r="TFK55" s="1"/>
  <c r="TFJ46"/>
  <c r="TFJ55" s="1"/>
  <c r="TFI46"/>
  <c r="TFI55" s="1"/>
  <c r="TFH46"/>
  <c r="TFH55" s="1"/>
  <c r="TFG46"/>
  <c r="TFG55" s="1"/>
  <c r="TFF46"/>
  <c r="TFF55" s="1"/>
  <c r="TFE46"/>
  <c r="TFE55" s="1"/>
  <c r="TFD46"/>
  <c r="TFD55" s="1"/>
  <c r="TFC46"/>
  <c r="TFC55" s="1"/>
  <c r="TFB46"/>
  <c r="TFB55" s="1"/>
  <c r="TFA46"/>
  <c r="TFA55" s="1"/>
  <c r="TEZ46"/>
  <c r="TEZ55" s="1"/>
  <c r="TEY46"/>
  <c r="TEY55" s="1"/>
  <c r="TEX46"/>
  <c r="TEX55" s="1"/>
  <c r="TEW46"/>
  <c r="TEW55" s="1"/>
  <c r="TEV46"/>
  <c r="TEV55" s="1"/>
  <c r="TEU46"/>
  <c r="TEU55" s="1"/>
  <c r="TET46"/>
  <c r="TET55" s="1"/>
  <c r="TES46"/>
  <c r="TES55" s="1"/>
  <c r="TER46"/>
  <c r="TER55" s="1"/>
  <c r="TEQ46"/>
  <c r="TEQ55" s="1"/>
  <c r="TEP46"/>
  <c r="TEP55" s="1"/>
  <c r="TEO46"/>
  <c r="TEO55" s="1"/>
  <c r="TEN46"/>
  <c r="TEN55" s="1"/>
  <c r="TEM46"/>
  <c r="TEM55" s="1"/>
  <c r="TEL46"/>
  <c r="TEL55" s="1"/>
  <c r="TEK46"/>
  <c r="TEK55" s="1"/>
  <c r="TEJ46"/>
  <c r="TEJ55" s="1"/>
  <c r="TEI46"/>
  <c r="TEI55" s="1"/>
  <c r="TEH46"/>
  <c r="TEH55" s="1"/>
  <c r="TEG46"/>
  <c r="TEG55" s="1"/>
  <c r="TEF46"/>
  <c r="TEF55" s="1"/>
  <c r="TEE46"/>
  <c r="TEE55" s="1"/>
  <c r="TED46"/>
  <c r="TED55" s="1"/>
  <c r="TEC46"/>
  <c r="TEC55" s="1"/>
  <c r="TEB46"/>
  <c r="TEB55" s="1"/>
  <c r="TEA46"/>
  <c r="TEA55" s="1"/>
  <c r="TDZ46"/>
  <c r="TDZ55" s="1"/>
  <c r="TDY46"/>
  <c r="TDY55" s="1"/>
  <c r="TDX46"/>
  <c r="TDX55" s="1"/>
  <c r="TDW46"/>
  <c r="TDW55" s="1"/>
  <c r="TDV46"/>
  <c r="TDV55" s="1"/>
  <c r="TDU46"/>
  <c r="TDU55" s="1"/>
  <c r="TDT46"/>
  <c r="TDT55" s="1"/>
  <c r="TDS46"/>
  <c r="TDS55" s="1"/>
  <c r="TDR46"/>
  <c r="TDR55" s="1"/>
  <c r="TDQ46"/>
  <c r="TDQ55" s="1"/>
  <c r="TDP46"/>
  <c r="TDP55" s="1"/>
  <c r="TDO46"/>
  <c r="TDO55" s="1"/>
  <c r="TDN46"/>
  <c r="TDN55" s="1"/>
  <c r="TDM46"/>
  <c r="TDM55" s="1"/>
  <c r="TDL46"/>
  <c r="TDL55" s="1"/>
  <c r="TDK46"/>
  <c r="TDK55" s="1"/>
  <c r="TDJ46"/>
  <c r="TDJ55" s="1"/>
  <c r="TDI46"/>
  <c r="TDI55" s="1"/>
  <c r="TDH46"/>
  <c r="TDH55" s="1"/>
  <c r="TDG46"/>
  <c r="TDG55" s="1"/>
  <c r="TDF46"/>
  <c r="TDF55" s="1"/>
  <c r="TDE46"/>
  <c r="TDE55" s="1"/>
  <c r="TDD46"/>
  <c r="TDD55" s="1"/>
  <c r="TDC46"/>
  <c r="TDC55" s="1"/>
  <c r="TDB46"/>
  <c r="TDB55" s="1"/>
  <c r="TDA46"/>
  <c r="TDA55" s="1"/>
  <c r="TCZ46"/>
  <c r="TCZ55" s="1"/>
  <c r="TCY46"/>
  <c r="TCY55" s="1"/>
  <c r="TCX46"/>
  <c r="TCX55" s="1"/>
  <c r="TCW46"/>
  <c r="TCW55" s="1"/>
  <c r="TCV46"/>
  <c r="TCV55" s="1"/>
  <c r="TCU46"/>
  <c r="TCU55" s="1"/>
  <c r="TCT46"/>
  <c r="TCT55" s="1"/>
  <c r="TCS46"/>
  <c r="TCS55" s="1"/>
  <c r="TCR46"/>
  <c r="TCR55" s="1"/>
  <c r="TCQ46"/>
  <c r="TCQ55" s="1"/>
  <c r="TCP46"/>
  <c r="TCP55" s="1"/>
  <c r="TCO46"/>
  <c r="TCO55" s="1"/>
  <c r="TCN46"/>
  <c r="TCN55" s="1"/>
  <c r="TCM46"/>
  <c r="TCM55" s="1"/>
  <c r="TCL46"/>
  <c r="TCL55" s="1"/>
  <c r="TCK46"/>
  <c r="TCK55" s="1"/>
  <c r="TCJ46"/>
  <c r="TCJ55" s="1"/>
  <c r="TCI46"/>
  <c r="TCI55" s="1"/>
  <c r="TCH46"/>
  <c r="TCH55" s="1"/>
  <c r="TCG46"/>
  <c r="TCG55" s="1"/>
  <c r="TCF46"/>
  <c r="TCF55" s="1"/>
  <c r="TCE46"/>
  <c r="TCE55" s="1"/>
  <c r="TCD46"/>
  <c r="TCD55" s="1"/>
  <c r="TCC46"/>
  <c r="TCC55" s="1"/>
  <c r="TCB46"/>
  <c r="TCB55" s="1"/>
  <c r="TCA46"/>
  <c r="TCA55" s="1"/>
  <c r="TBZ46"/>
  <c r="TBZ55" s="1"/>
  <c r="TBY46"/>
  <c r="TBY55" s="1"/>
  <c r="TBX46"/>
  <c r="TBX55" s="1"/>
  <c r="TBW46"/>
  <c r="TBW55" s="1"/>
  <c r="TBV46"/>
  <c r="TBV55" s="1"/>
  <c r="TBU46"/>
  <c r="TBU55" s="1"/>
  <c r="TBT46"/>
  <c r="TBT55" s="1"/>
  <c r="TBS46"/>
  <c r="TBS55" s="1"/>
  <c r="TBR46"/>
  <c r="TBR55" s="1"/>
  <c r="TBQ46"/>
  <c r="TBQ55" s="1"/>
  <c r="TBP46"/>
  <c r="TBP55" s="1"/>
  <c r="TBO46"/>
  <c r="TBO55" s="1"/>
  <c r="TBN46"/>
  <c r="TBN55" s="1"/>
  <c r="TBM46"/>
  <c r="TBM55" s="1"/>
  <c r="TBL46"/>
  <c r="TBL55" s="1"/>
  <c r="TBK46"/>
  <c r="TBK55" s="1"/>
  <c r="TBJ46"/>
  <c r="TBJ55" s="1"/>
  <c r="TBI46"/>
  <c r="TBI55" s="1"/>
  <c r="TBH46"/>
  <c r="TBH55" s="1"/>
  <c r="TBG46"/>
  <c r="TBG55" s="1"/>
  <c r="TBF46"/>
  <c r="TBF55" s="1"/>
  <c r="TBE46"/>
  <c r="TBE55" s="1"/>
  <c r="TBD46"/>
  <c r="TBD55" s="1"/>
  <c r="TBC46"/>
  <c r="TBC55" s="1"/>
  <c r="TBB46"/>
  <c r="TBB55" s="1"/>
  <c r="TBA46"/>
  <c r="TBA55" s="1"/>
  <c r="TAZ46"/>
  <c r="TAZ55" s="1"/>
  <c r="TAY46"/>
  <c r="TAY55" s="1"/>
  <c r="TAX46"/>
  <c r="TAX55" s="1"/>
  <c r="TAW46"/>
  <c r="TAW55" s="1"/>
  <c r="TAV46"/>
  <c r="TAV55" s="1"/>
  <c r="TAU46"/>
  <c r="TAU55" s="1"/>
  <c r="TAT46"/>
  <c r="TAT55" s="1"/>
  <c r="TAS46"/>
  <c r="TAS55" s="1"/>
  <c r="TAR46"/>
  <c r="TAR55" s="1"/>
  <c r="TAQ46"/>
  <c r="TAQ55" s="1"/>
  <c r="TAP46"/>
  <c r="TAP55" s="1"/>
  <c r="TAO46"/>
  <c r="TAO55" s="1"/>
  <c r="TAN46"/>
  <c r="TAN55" s="1"/>
  <c r="TAM46"/>
  <c r="TAM55" s="1"/>
  <c r="TAL46"/>
  <c r="TAL55" s="1"/>
  <c r="TAK46"/>
  <c r="TAK55" s="1"/>
  <c r="TAJ46"/>
  <c r="TAJ55" s="1"/>
  <c r="TAI46"/>
  <c r="TAI55" s="1"/>
  <c r="TAH46"/>
  <c r="TAH55" s="1"/>
  <c r="TAG46"/>
  <c r="TAG55" s="1"/>
  <c r="TAF46"/>
  <c r="TAF55" s="1"/>
  <c r="TAE46"/>
  <c r="TAE55" s="1"/>
  <c r="TAD46"/>
  <c r="TAD55" s="1"/>
  <c r="TAC46"/>
  <c r="TAC55" s="1"/>
  <c r="TAB46"/>
  <c r="TAB55" s="1"/>
  <c r="TAA46"/>
  <c r="TAA55" s="1"/>
  <c r="SZZ46"/>
  <c r="SZZ55" s="1"/>
  <c r="SZY46"/>
  <c r="SZY55" s="1"/>
  <c r="SZX46"/>
  <c r="SZX55" s="1"/>
  <c r="SZW46"/>
  <c r="SZW55" s="1"/>
  <c r="SZV46"/>
  <c r="SZV55" s="1"/>
  <c r="SZU46"/>
  <c r="SZU55" s="1"/>
  <c r="SZT46"/>
  <c r="SZT55" s="1"/>
  <c r="SZS46"/>
  <c r="SZS55" s="1"/>
  <c r="SZR46"/>
  <c r="SZR55" s="1"/>
  <c r="SZQ46"/>
  <c r="SZQ55" s="1"/>
  <c r="SZP46"/>
  <c r="SZP55" s="1"/>
  <c r="SZO46"/>
  <c r="SZO55" s="1"/>
  <c r="SZN46"/>
  <c r="SZN55" s="1"/>
  <c r="SZM46"/>
  <c r="SZM55" s="1"/>
  <c r="SZL46"/>
  <c r="SZL55" s="1"/>
  <c r="SZK46"/>
  <c r="SZK55" s="1"/>
  <c r="SZJ46"/>
  <c r="SZJ55" s="1"/>
  <c r="SZI46"/>
  <c r="SZI55" s="1"/>
  <c r="SZH46"/>
  <c r="SZH55" s="1"/>
  <c r="SZG46"/>
  <c r="SZG55" s="1"/>
  <c r="SZF46"/>
  <c r="SZF55" s="1"/>
  <c r="SZE46"/>
  <c r="SZE55" s="1"/>
  <c r="SZD46"/>
  <c r="SZD55" s="1"/>
  <c r="SZC46"/>
  <c r="SZC55" s="1"/>
  <c r="SZB46"/>
  <c r="SZB55" s="1"/>
  <c r="SZA46"/>
  <c r="SZA55" s="1"/>
  <c r="SYZ46"/>
  <c r="SYZ55" s="1"/>
  <c r="SYY46"/>
  <c r="SYY55" s="1"/>
  <c r="SYX46"/>
  <c r="SYX55" s="1"/>
  <c r="SYW46"/>
  <c r="SYW55" s="1"/>
  <c r="SYV46"/>
  <c r="SYV55" s="1"/>
  <c r="SYU46"/>
  <c r="SYU55" s="1"/>
  <c r="SYT46"/>
  <c r="SYT55" s="1"/>
  <c r="SYS46"/>
  <c r="SYS55" s="1"/>
  <c r="SYR46"/>
  <c r="SYR55" s="1"/>
  <c r="SYQ46"/>
  <c r="SYQ55" s="1"/>
  <c r="SYP46"/>
  <c r="SYP55" s="1"/>
  <c r="SYO46"/>
  <c r="SYO55" s="1"/>
  <c r="SYN46"/>
  <c r="SYN55" s="1"/>
  <c r="SYM46"/>
  <c r="SYM55" s="1"/>
  <c r="SYL46"/>
  <c r="SYL55" s="1"/>
  <c r="SYK46"/>
  <c r="SYK55" s="1"/>
  <c r="SYJ46"/>
  <c r="SYJ55" s="1"/>
  <c r="SYI46"/>
  <c r="SYI55" s="1"/>
  <c r="SYH46"/>
  <c r="SYH55" s="1"/>
  <c r="SYG46"/>
  <c r="SYG55" s="1"/>
  <c r="SYF46"/>
  <c r="SYF55" s="1"/>
  <c r="SYE46"/>
  <c r="SYE55" s="1"/>
  <c r="SYD46"/>
  <c r="SYD55" s="1"/>
  <c r="SYC46"/>
  <c r="SYC55" s="1"/>
  <c r="SYB46"/>
  <c r="SYB55" s="1"/>
  <c r="SYA46"/>
  <c r="SYA55" s="1"/>
  <c r="SXZ46"/>
  <c r="SXZ55" s="1"/>
  <c r="SXY46"/>
  <c r="SXY55" s="1"/>
  <c r="SXX46"/>
  <c r="SXX55" s="1"/>
  <c r="SXW46"/>
  <c r="SXW55" s="1"/>
  <c r="SXV46"/>
  <c r="SXV55" s="1"/>
  <c r="SXU46"/>
  <c r="SXU55" s="1"/>
  <c r="SXT46"/>
  <c r="SXT55" s="1"/>
  <c r="SXS46"/>
  <c r="SXS55" s="1"/>
  <c r="SXR46"/>
  <c r="SXR55" s="1"/>
  <c r="SXQ46"/>
  <c r="SXQ55" s="1"/>
  <c r="SXP46"/>
  <c r="SXP55" s="1"/>
  <c r="SXO46"/>
  <c r="SXO55" s="1"/>
  <c r="SXN46"/>
  <c r="SXN55" s="1"/>
  <c r="SXM46"/>
  <c r="SXM55" s="1"/>
  <c r="SXL46"/>
  <c r="SXL55" s="1"/>
  <c r="SXK46"/>
  <c r="SXK55" s="1"/>
  <c r="SXJ46"/>
  <c r="SXJ55" s="1"/>
  <c r="SXI46"/>
  <c r="SXI55" s="1"/>
  <c r="SXH46"/>
  <c r="SXH55" s="1"/>
  <c r="SXG46"/>
  <c r="SXG55" s="1"/>
  <c r="SXF46"/>
  <c r="SXF55" s="1"/>
  <c r="SXE46"/>
  <c r="SXE55" s="1"/>
  <c r="SXD46"/>
  <c r="SXD55" s="1"/>
  <c r="SXC46"/>
  <c r="SXC55" s="1"/>
  <c r="SXB46"/>
  <c r="SXB55" s="1"/>
  <c r="SXA46"/>
  <c r="SXA55" s="1"/>
  <c r="SWZ46"/>
  <c r="SWZ55" s="1"/>
  <c r="SWY46"/>
  <c r="SWY55" s="1"/>
  <c r="SWX46"/>
  <c r="SWX55" s="1"/>
  <c r="SWW46"/>
  <c r="SWW55" s="1"/>
  <c r="SWV46"/>
  <c r="SWV55" s="1"/>
  <c r="SWU46"/>
  <c r="SWU55" s="1"/>
  <c r="SWT46"/>
  <c r="SWT55" s="1"/>
  <c r="SWS46"/>
  <c r="SWS55" s="1"/>
  <c r="SWR46"/>
  <c r="SWR55" s="1"/>
  <c r="SWQ46"/>
  <c r="SWQ55" s="1"/>
  <c r="SWP46"/>
  <c r="SWP55" s="1"/>
  <c r="SWO46"/>
  <c r="SWO55" s="1"/>
  <c r="SWN46"/>
  <c r="SWN55" s="1"/>
  <c r="SWM46"/>
  <c r="SWM55" s="1"/>
  <c r="SWL46"/>
  <c r="SWL55" s="1"/>
  <c r="SWK46"/>
  <c r="SWK55" s="1"/>
  <c r="SWJ46"/>
  <c r="SWJ55" s="1"/>
  <c r="SWI46"/>
  <c r="SWI55" s="1"/>
  <c r="SWH46"/>
  <c r="SWH55" s="1"/>
  <c r="SWG46"/>
  <c r="SWG55" s="1"/>
  <c r="SWF46"/>
  <c r="SWF55" s="1"/>
  <c r="SWE46"/>
  <c r="SWE55" s="1"/>
  <c r="SWD46"/>
  <c r="SWD55" s="1"/>
  <c r="SWC46"/>
  <c r="SWC55" s="1"/>
  <c r="SWB46"/>
  <c r="SWB55" s="1"/>
  <c r="SWA46"/>
  <c r="SWA55" s="1"/>
  <c r="SVZ46"/>
  <c r="SVZ55" s="1"/>
  <c r="SVY46"/>
  <c r="SVY55" s="1"/>
  <c r="SVX46"/>
  <c r="SVX55" s="1"/>
  <c r="SVW46"/>
  <c r="SVW55" s="1"/>
  <c r="SVV46"/>
  <c r="SVV55" s="1"/>
  <c r="SVU46"/>
  <c r="SVU55" s="1"/>
  <c r="SVT46"/>
  <c r="SVT55" s="1"/>
  <c r="SVS46"/>
  <c r="SVS55" s="1"/>
  <c r="SVR46"/>
  <c r="SVR55" s="1"/>
  <c r="SVQ46"/>
  <c r="SVQ55" s="1"/>
  <c r="SVP46"/>
  <c r="SVP55" s="1"/>
  <c r="SVO46"/>
  <c r="SVO55" s="1"/>
  <c r="SVN46"/>
  <c r="SVN55" s="1"/>
  <c r="SVM46"/>
  <c r="SVM55" s="1"/>
  <c r="SVL46"/>
  <c r="SVL55" s="1"/>
  <c r="SVK46"/>
  <c r="SVK55" s="1"/>
  <c r="SVJ46"/>
  <c r="SVJ55" s="1"/>
  <c r="SVI46"/>
  <c r="SVI55" s="1"/>
  <c r="SVH46"/>
  <c r="SVH55" s="1"/>
  <c r="SVG46"/>
  <c r="SVG55" s="1"/>
  <c r="SVF46"/>
  <c r="SVF55" s="1"/>
  <c r="SVE46"/>
  <c r="SVE55" s="1"/>
  <c r="SVD46"/>
  <c r="SVD55" s="1"/>
  <c r="SVC46"/>
  <c r="SVC55" s="1"/>
  <c r="SVB46"/>
  <c r="SVB55" s="1"/>
  <c r="SVA46"/>
  <c r="SVA55" s="1"/>
  <c r="SUZ46"/>
  <c r="SUZ55" s="1"/>
  <c r="SUY46"/>
  <c r="SUY55" s="1"/>
  <c r="SUX46"/>
  <c r="SUX55" s="1"/>
  <c r="SUW46"/>
  <c r="SUW55" s="1"/>
  <c r="SUV46"/>
  <c r="SUV55" s="1"/>
  <c r="SUU46"/>
  <c r="SUU55" s="1"/>
  <c r="SUT46"/>
  <c r="SUT55" s="1"/>
  <c r="SUS46"/>
  <c r="SUS55" s="1"/>
  <c r="SUR46"/>
  <c r="SUR55" s="1"/>
  <c r="SUQ46"/>
  <c r="SUQ55" s="1"/>
  <c r="SUP46"/>
  <c r="SUP55" s="1"/>
  <c r="SUO46"/>
  <c r="SUO55" s="1"/>
  <c r="SUN46"/>
  <c r="SUN55" s="1"/>
  <c r="SUM46"/>
  <c r="SUM55" s="1"/>
  <c r="SUL46"/>
  <c r="SUL55" s="1"/>
  <c r="SUK46"/>
  <c r="SUK55" s="1"/>
  <c r="SUJ46"/>
  <c r="SUJ55" s="1"/>
  <c r="SUI46"/>
  <c r="SUI55" s="1"/>
  <c r="SUH46"/>
  <c r="SUH55" s="1"/>
  <c r="SUG46"/>
  <c r="SUG55" s="1"/>
  <c r="SUF46"/>
  <c r="SUF55" s="1"/>
  <c r="SUE46"/>
  <c r="SUE55" s="1"/>
  <c r="SUD46"/>
  <c r="SUD55" s="1"/>
  <c r="SUC46"/>
  <c r="SUC55" s="1"/>
  <c r="SUB46"/>
  <c r="SUB55" s="1"/>
  <c r="SUA46"/>
  <c r="SUA55" s="1"/>
  <c r="STZ46"/>
  <c r="STZ55" s="1"/>
  <c r="STY46"/>
  <c r="STY55" s="1"/>
  <c r="STX46"/>
  <c r="STX55" s="1"/>
  <c r="STW46"/>
  <c r="STW55" s="1"/>
  <c r="STV46"/>
  <c r="STV55" s="1"/>
  <c r="STU46"/>
  <c r="STU55" s="1"/>
  <c r="STT46"/>
  <c r="STT55" s="1"/>
  <c r="STS46"/>
  <c r="STS55" s="1"/>
  <c r="STR46"/>
  <c r="STR55" s="1"/>
  <c r="STQ46"/>
  <c r="STQ55" s="1"/>
  <c r="STP46"/>
  <c r="STP55" s="1"/>
  <c r="STO46"/>
  <c r="STO55" s="1"/>
  <c r="STN46"/>
  <c r="STN55" s="1"/>
  <c r="STM46"/>
  <c r="STM55" s="1"/>
  <c r="STL46"/>
  <c r="STL55" s="1"/>
  <c r="STK46"/>
  <c r="STK55" s="1"/>
  <c r="STJ46"/>
  <c r="STJ55" s="1"/>
  <c r="STI46"/>
  <c r="STI55" s="1"/>
  <c r="STH46"/>
  <c r="STH55" s="1"/>
  <c r="STG46"/>
  <c r="STG55" s="1"/>
  <c r="STF46"/>
  <c r="STF55" s="1"/>
  <c r="STE46"/>
  <c r="STE55" s="1"/>
  <c r="STD46"/>
  <c r="STD55" s="1"/>
  <c r="STC46"/>
  <c r="STC55" s="1"/>
  <c r="STB46"/>
  <c r="STB55" s="1"/>
  <c r="STA46"/>
  <c r="STA55" s="1"/>
  <c r="SSZ46"/>
  <c r="SSZ55" s="1"/>
  <c r="SSY46"/>
  <c r="SSY55" s="1"/>
  <c r="SSX46"/>
  <c r="SSX55" s="1"/>
  <c r="SSW46"/>
  <c r="SSW55" s="1"/>
  <c r="SSV46"/>
  <c r="SSV55" s="1"/>
  <c r="SSU46"/>
  <c r="SSU55" s="1"/>
  <c r="SST46"/>
  <c r="SST55" s="1"/>
  <c r="SSS46"/>
  <c r="SSS55" s="1"/>
  <c r="SSR46"/>
  <c r="SSR55" s="1"/>
  <c r="SSQ46"/>
  <c r="SSQ55" s="1"/>
  <c r="SSP46"/>
  <c r="SSP55" s="1"/>
  <c r="SSO46"/>
  <c r="SSO55" s="1"/>
  <c r="SSN46"/>
  <c r="SSN55" s="1"/>
  <c r="SSM46"/>
  <c r="SSM55" s="1"/>
  <c r="SSL46"/>
  <c r="SSL55" s="1"/>
  <c r="SSK46"/>
  <c r="SSK55" s="1"/>
  <c r="SSJ46"/>
  <c r="SSJ55" s="1"/>
  <c r="SSI46"/>
  <c r="SSI55" s="1"/>
  <c r="SSH46"/>
  <c r="SSH55" s="1"/>
  <c r="SSG46"/>
  <c r="SSG55" s="1"/>
  <c r="SSF46"/>
  <c r="SSF55" s="1"/>
  <c r="SSE46"/>
  <c r="SSE55" s="1"/>
  <c r="SSD46"/>
  <c r="SSD55" s="1"/>
  <c r="SSC46"/>
  <c r="SSC55" s="1"/>
  <c r="SSB46"/>
  <c r="SSB55" s="1"/>
  <c r="SSA46"/>
  <c r="SSA55" s="1"/>
  <c r="SRZ46"/>
  <c r="SRZ55" s="1"/>
  <c r="SRY46"/>
  <c r="SRY55" s="1"/>
  <c r="SRX46"/>
  <c r="SRX55" s="1"/>
  <c r="SRW46"/>
  <c r="SRW55" s="1"/>
  <c r="SRV46"/>
  <c r="SRV55" s="1"/>
  <c r="SRU46"/>
  <c r="SRU55" s="1"/>
  <c r="SRT46"/>
  <c r="SRT55" s="1"/>
  <c r="SRS46"/>
  <c r="SRS55" s="1"/>
  <c r="SRR46"/>
  <c r="SRR55" s="1"/>
  <c r="SRQ46"/>
  <c r="SRQ55" s="1"/>
  <c r="SRP46"/>
  <c r="SRP55" s="1"/>
  <c r="SRO46"/>
  <c r="SRO55" s="1"/>
  <c r="SRN46"/>
  <c r="SRN55" s="1"/>
  <c r="SRM46"/>
  <c r="SRM55" s="1"/>
  <c r="SRL46"/>
  <c r="SRL55" s="1"/>
  <c r="SRK46"/>
  <c r="SRK55" s="1"/>
  <c r="SRJ46"/>
  <c r="SRJ55" s="1"/>
  <c r="SRI46"/>
  <c r="SRI55" s="1"/>
  <c r="SRH46"/>
  <c r="SRH55" s="1"/>
  <c r="SRG46"/>
  <c r="SRG55" s="1"/>
  <c r="SRF46"/>
  <c r="SRF55" s="1"/>
  <c r="SRE46"/>
  <c r="SRE55" s="1"/>
  <c r="SRD46"/>
  <c r="SRD55" s="1"/>
  <c r="SRC46"/>
  <c r="SRC55" s="1"/>
  <c r="SRB46"/>
  <c r="SRB55" s="1"/>
  <c r="SRA46"/>
  <c r="SRA55" s="1"/>
  <c r="SQZ46"/>
  <c r="SQZ55" s="1"/>
  <c r="SQY46"/>
  <c r="SQY55" s="1"/>
  <c r="SQX46"/>
  <c r="SQX55" s="1"/>
  <c r="SQW46"/>
  <c r="SQW55" s="1"/>
  <c r="SQV46"/>
  <c r="SQV55" s="1"/>
  <c r="SQU46"/>
  <c r="SQU55" s="1"/>
  <c r="SQT46"/>
  <c r="SQT55" s="1"/>
  <c r="SQS46"/>
  <c r="SQS55" s="1"/>
  <c r="SQR46"/>
  <c r="SQR55" s="1"/>
  <c r="SQQ46"/>
  <c r="SQQ55" s="1"/>
  <c r="SQP46"/>
  <c r="SQP55" s="1"/>
  <c r="SQO46"/>
  <c r="SQO55" s="1"/>
  <c r="SQN46"/>
  <c r="SQN55" s="1"/>
  <c r="SQM46"/>
  <c r="SQM55" s="1"/>
  <c r="SQL46"/>
  <c r="SQL55" s="1"/>
  <c r="SQK46"/>
  <c r="SQK55" s="1"/>
  <c r="SQJ46"/>
  <c r="SQJ55" s="1"/>
  <c r="SQI46"/>
  <c r="SQI55" s="1"/>
  <c r="SQH46"/>
  <c r="SQH55" s="1"/>
  <c r="SQG46"/>
  <c r="SQG55" s="1"/>
  <c r="SQF46"/>
  <c r="SQF55" s="1"/>
  <c r="SQE46"/>
  <c r="SQE55" s="1"/>
  <c r="SQD46"/>
  <c r="SQD55" s="1"/>
  <c r="SQC46"/>
  <c r="SQC55" s="1"/>
  <c r="SQB46"/>
  <c r="SQB55" s="1"/>
  <c r="SQA46"/>
  <c r="SQA55" s="1"/>
  <c r="SPZ46"/>
  <c r="SPZ55" s="1"/>
  <c r="SPY46"/>
  <c r="SPY55" s="1"/>
  <c r="SPX46"/>
  <c r="SPX55" s="1"/>
  <c r="SPW46"/>
  <c r="SPW55" s="1"/>
  <c r="SPV46"/>
  <c r="SPV55" s="1"/>
  <c r="SPU46"/>
  <c r="SPU55" s="1"/>
  <c r="SPT46"/>
  <c r="SPT55" s="1"/>
  <c r="SPS46"/>
  <c r="SPS55" s="1"/>
  <c r="SPR46"/>
  <c r="SPR55" s="1"/>
  <c r="SPQ46"/>
  <c r="SPQ55" s="1"/>
  <c r="SPP46"/>
  <c r="SPP55" s="1"/>
  <c r="SPO46"/>
  <c r="SPO55" s="1"/>
  <c r="SPN46"/>
  <c r="SPN55" s="1"/>
  <c r="SPM46"/>
  <c r="SPM55" s="1"/>
  <c r="SPL46"/>
  <c r="SPL55" s="1"/>
  <c r="SPK46"/>
  <c r="SPK55" s="1"/>
  <c r="SPJ46"/>
  <c r="SPJ55" s="1"/>
  <c r="SPI46"/>
  <c r="SPI55" s="1"/>
  <c r="SPH46"/>
  <c r="SPH55" s="1"/>
  <c r="SPG46"/>
  <c r="SPG55" s="1"/>
  <c r="SPF46"/>
  <c r="SPF55" s="1"/>
  <c r="SPE46"/>
  <c r="SPE55" s="1"/>
  <c r="SPD46"/>
  <c r="SPD55" s="1"/>
  <c r="SPC46"/>
  <c r="SPC55" s="1"/>
  <c r="SPB46"/>
  <c r="SPB55" s="1"/>
  <c r="SPA46"/>
  <c r="SPA55" s="1"/>
  <c r="SOZ46"/>
  <c r="SOZ55" s="1"/>
  <c r="SOY46"/>
  <c r="SOY55" s="1"/>
  <c r="SOX46"/>
  <c r="SOX55" s="1"/>
  <c r="SOW46"/>
  <c r="SOW55" s="1"/>
  <c r="SOV46"/>
  <c r="SOV55" s="1"/>
  <c r="SOU46"/>
  <c r="SOU55" s="1"/>
  <c r="SOT46"/>
  <c r="SOT55" s="1"/>
  <c r="SOS46"/>
  <c r="SOS55" s="1"/>
  <c r="SOR46"/>
  <c r="SOR55" s="1"/>
  <c r="SOQ46"/>
  <c r="SOQ55" s="1"/>
  <c r="SOP46"/>
  <c r="SOP55" s="1"/>
  <c r="SOO46"/>
  <c r="SOO55" s="1"/>
  <c r="SON46"/>
  <c r="SON55" s="1"/>
  <c r="SOM46"/>
  <c r="SOM55" s="1"/>
  <c r="SOL46"/>
  <c r="SOL55" s="1"/>
  <c r="SOK46"/>
  <c r="SOK55" s="1"/>
  <c r="SOJ46"/>
  <c r="SOJ55" s="1"/>
  <c r="SOI46"/>
  <c r="SOI55" s="1"/>
  <c r="SOH46"/>
  <c r="SOH55" s="1"/>
  <c r="SOG46"/>
  <c r="SOG55" s="1"/>
  <c r="SOF46"/>
  <c r="SOF55" s="1"/>
  <c r="SOE46"/>
  <c r="SOE55" s="1"/>
  <c r="SOD46"/>
  <c r="SOD55" s="1"/>
  <c r="SOC46"/>
  <c r="SOC55" s="1"/>
  <c r="SOB46"/>
  <c r="SOB55" s="1"/>
  <c r="SOA46"/>
  <c r="SOA55" s="1"/>
  <c r="SNZ46"/>
  <c r="SNZ55" s="1"/>
  <c r="SNY46"/>
  <c r="SNY55" s="1"/>
  <c r="SNX46"/>
  <c r="SNX55" s="1"/>
  <c r="SNW46"/>
  <c r="SNW55" s="1"/>
  <c r="SNV46"/>
  <c r="SNV55" s="1"/>
  <c r="SNU46"/>
  <c r="SNU55" s="1"/>
  <c r="SNT46"/>
  <c r="SNT55" s="1"/>
  <c r="SNS46"/>
  <c r="SNS55" s="1"/>
  <c r="SNR46"/>
  <c r="SNR55" s="1"/>
  <c r="SNQ46"/>
  <c r="SNQ55" s="1"/>
  <c r="SNP46"/>
  <c r="SNP55" s="1"/>
  <c r="SNO46"/>
  <c r="SNO55" s="1"/>
  <c r="SNN46"/>
  <c r="SNN55" s="1"/>
  <c r="SNM46"/>
  <c r="SNM55" s="1"/>
  <c r="SNL46"/>
  <c r="SNL55" s="1"/>
  <c r="SNK46"/>
  <c r="SNK55" s="1"/>
  <c r="SNJ46"/>
  <c r="SNJ55" s="1"/>
  <c r="SNI46"/>
  <c r="SNI55" s="1"/>
  <c r="SNH46"/>
  <c r="SNH55" s="1"/>
  <c r="SNG46"/>
  <c r="SNG55" s="1"/>
  <c r="SNF46"/>
  <c r="SNF55" s="1"/>
  <c r="SNE46"/>
  <c r="SNE55" s="1"/>
  <c r="SND46"/>
  <c r="SND55" s="1"/>
  <c r="SNC46"/>
  <c r="SNC55" s="1"/>
  <c r="SNB46"/>
  <c r="SNB55" s="1"/>
  <c r="SNA46"/>
  <c r="SNA55" s="1"/>
  <c r="SMZ46"/>
  <c r="SMZ55" s="1"/>
  <c r="SMY46"/>
  <c r="SMY55" s="1"/>
  <c r="SMX46"/>
  <c r="SMX55" s="1"/>
  <c r="SMW46"/>
  <c r="SMW55" s="1"/>
  <c r="SMV46"/>
  <c r="SMV55" s="1"/>
  <c r="SMU46"/>
  <c r="SMU55" s="1"/>
  <c r="SMT46"/>
  <c r="SMT55" s="1"/>
  <c r="SMS46"/>
  <c r="SMS55" s="1"/>
  <c r="SMR46"/>
  <c r="SMR55" s="1"/>
  <c r="SMQ46"/>
  <c r="SMQ55" s="1"/>
  <c r="SMP46"/>
  <c r="SMP55" s="1"/>
  <c r="SMO46"/>
  <c r="SMO55" s="1"/>
  <c r="SMN46"/>
  <c r="SMN55" s="1"/>
  <c r="SMM46"/>
  <c r="SMM55" s="1"/>
  <c r="SML46"/>
  <c r="SML55" s="1"/>
  <c r="SMK46"/>
  <c r="SMK55" s="1"/>
  <c r="SMJ46"/>
  <c r="SMJ55" s="1"/>
  <c r="SMI46"/>
  <c r="SMI55" s="1"/>
  <c r="SMH46"/>
  <c r="SMH55" s="1"/>
  <c r="SMG46"/>
  <c r="SMG55" s="1"/>
  <c r="SMF46"/>
  <c r="SMF55" s="1"/>
  <c r="SME46"/>
  <c r="SME55" s="1"/>
  <c r="SMD46"/>
  <c r="SMD55" s="1"/>
  <c r="SMC46"/>
  <c r="SMC55" s="1"/>
  <c r="SMB46"/>
  <c r="SMB55" s="1"/>
  <c r="SMA46"/>
  <c r="SMA55" s="1"/>
  <c r="SLZ46"/>
  <c r="SLZ55" s="1"/>
  <c r="SLY46"/>
  <c r="SLY55" s="1"/>
  <c r="SLX46"/>
  <c r="SLX55" s="1"/>
  <c r="SLW46"/>
  <c r="SLW55" s="1"/>
  <c r="SLV46"/>
  <c r="SLV55" s="1"/>
  <c r="SLU46"/>
  <c r="SLU55" s="1"/>
  <c r="SLT46"/>
  <c r="SLT55" s="1"/>
  <c r="SLS46"/>
  <c r="SLS55" s="1"/>
  <c r="SLR46"/>
  <c r="SLR55" s="1"/>
  <c r="SLQ46"/>
  <c r="SLQ55" s="1"/>
  <c r="SLP46"/>
  <c r="SLP55" s="1"/>
  <c r="SLO46"/>
  <c r="SLO55" s="1"/>
  <c r="SLN46"/>
  <c r="SLN55" s="1"/>
  <c r="SLM46"/>
  <c r="SLM55" s="1"/>
  <c r="SLL46"/>
  <c r="SLL55" s="1"/>
  <c r="SLK46"/>
  <c r="SLK55" s="1"/>
  <c r="SLJ46"/>
  <c r="SLJ55" s="1"/>
  <c r="SLI46"/>
  <c r="SLI55" s="1"/>
  <c r="SLH46"/>
  <c r="SLH55" s="1"/>
  <c r="SLG46"/>
  <c r="SLG55" s="1"/>
  <c r="SLF46"/>
  <c r="SLF55" s="1"/>
  <c r="SLE46"/>
  <c r="SLE55" s="1"/>
  <c r="SLD46"/>
  <c r="SLD55" s="1"/>
  <c r="SLC46"/>
  <c r="SLC55" s="1"/>
  <c r="SLB46"/>
  <c r="SLB55" s="1"/>
  <c r="SLA46"/>
  <c r="SLA55" s="1"/>
  <c r="SKZ46"/>
  <c r="SKZ55" s="1"/>
  <c r="SKY46"/>
  <c r="SKY55" s="1"/>
  <c r="SKX46"/>
  <c r="SKX55" s="1"/>
  <c r="SKW46"/>
  <c r="SKW55" s="1"/>
  <c r="SKV46"/>
  <c r="SKV55" s="1"/>
  <c r="SKU46"/>
  <c r="SKU55" s="1"/>
  <c r="SKT46"/>
  <c r="SKT55" s="1"/>
  <c r="SKS46"/>
  <c r="SKS55" s="1"/>
  <c r="SKR46"/>
  <c r="SKR55" s="1"/>
  <c r="SKQ46"/>
  <c r="SKQ55" s="1"/>
  <c r="SKP46"/>
  <c r="SKP55" s="1"/>
  <c r="SKO46"/>
  <c r="SKO55" s="1"/>
  <c r="SKN46"/>
  <c r="SKN55" s="1"/>
  <c r="SKM46"/>
  <c r="SKM55" s="1"/>
  <c r="SKL46"/>
  <c r="SKL55" s="1"/>
  <c r="SKK46"/>
  <c r="SKK55" s="1"/>
  <c r="SKJ46"/>
  <c r="SKJ55" s="1"/>
  <c r="SKI46"/>
  <c r="SKI55" s="1"/>
  <c r="SKH46"/>
  <c r="SKH55" s="1"/>
  <c r="SKG46"/>
  <c r="SKG55" s="1"/>
  <c r="SKF46"/>
  <c r="SKF55" s="1"/>
  <c r="SKE46"/>
  <c r="SKE55" s="1"/>
  <c r="SKD46"/>
  <c r="SKD55" s="1"/>
  <c r="SKC46"/>
  <c r="SKC55" s="1"/>
  <c r="SKB46"/>
  <c r="SKB55" s="1"/>
  <c r="SKA46"/>
  <c r="SKA55" s="1"/>
  <c r="SJZ46"/>
  <c r="SJZ55" s="1"/>
  <c r="SJY46"/>
  <c r="SJY55" s="1"/>
  <c r="SJX46"/>
  <c r="SJX55" s="1"/>
  <c r="SJW46"/>
  <c r="SJW55" s="1"/>
  <c r="SJV46"/>
  <c r="SJV55" s="1"/>
  <c r="SJU46"/>
  <c r="SJU55" s="1"/>
  <c r="SJT46"/>
  <c r="SJT55" s="1"/>
  <c r="SJS46"/>
  <c r="SJS55" s="1"/>
  <c r="SJR46"/>
  <c r="SJR55" s="1"/>
  <c r="SJQ46"/>
  <c r="SJQ55" s="1"/>
  <c r="SJP46"/>
  <c r="SJP55" s="1"/>
  <c r="SJO46"/>
  <c r="SJO55" s="1"/>
  <c r="SJN46"/>
  <c r="SJN55" s="1"/>
  <c r="SJM46"/>
  <c r="SJM55" s="1"/>
  <c r="SJL46"/>
  <c r="SJL55" s="1"/>
  <c r="SJK46"/>
  <c r="SJK55" s="1"/>
  <c r="SJJ46"/>
  <c r="SJJ55" s="1"/>
  <c r="SJI46"/>
  <c r="SJI55" s="1"/>
  <c r="SJH46"/>
  <c r="SJH55" s="1"/>
  <c r="SJG46"/>
  <c r="SJG55" s="1"/>
  <c r="SJF46"/>
  <c r="SJF55" s="1"/>
  <c r="SJE46"/>
  <c r="SJE55" s="1"/>
  <c r="SJD46"/>
  <c r="SJD55" s="1"/>
  <c r="SJC46"/>
  <c r="SJC55" s="1"/>
  <c r="SJB46"/>
  <c r="SJB55" s="1"/>
  <c r="SJA46"/>
  <c r="SJA55" s="1"/>
  <c r="SIZ46"/>
  <c r="SIZ55" s="1"/>
  <c r="SIY46"/>
  <c r="SIY55" s="1"/>
  <c r="SIX46"/>
  <c r="SIX55" s="1"/>
  <c r="SIW46"/>
  <c r="SIW55" s="1"/>
  <c r="SIV46"/>
  <c r="SIV55" s="1"/>
  <c r="SIU46"/>
  <c r="SIU55" s="1"/>
  <c r="SIT46"/>
  <c r="SIT55" s="1"/>
  <c r="SIS46"/>
  <c r="SIS55" s="1"/>
  <c r="SIR46"/>
  <c r="SIR55" s="1"/>
  <c r="SIQ46"/>
  <c r="SIQ55" s="1"/>
  <c r="SIP46"/>
  <c r="SIP55" s="1"/>
  <c r="SIO46"/>
  <c r="SIO55" s="1"/>
  <c r="SIN46"/>
  <c r="SIN55" s="1"/>
  <c r="SIM46"/>
  <c r="SIM55" s="1"/>
  <c r="SIL46"/>
  <c r="SIL55" s="1"/>
  <c r="SIK46"/>
  <c r="SIK55" s="1"/>
  <c r="SIJ46"/>
  <c r="SIJ55" s="1"/>
  <c r="SII46"/>
  <c r="SII55" s="1"/>
  <c r="SIH46"/>
  <c r="SIH55" s="1"/>
  <c r="SIG46"/>
  <c r="SIG55" s="1"/>
  <c r="SIF46"/>
  <c r="SIF55" s="1"/>
  <c r="SIE46"/>
  <c r="SIE55" s="1"/>
  <c r="SID46"/>
  <c r="SID55" s="1"/>
  <c r="SIC46"/>
  <c r="SIC55" s="1"/>
  <c r="SIB46"/>
  <c r="SIB55" s="1"/>
  <c r="SIA46"/>
  <c r="SIA55" s="1"/>
  <c r="SHZ46"/>
  <c r="SHZ55" s="1"/>
  <c r="SHY46"/>
  <c r="SHY55" s="1"/>
  <c r="SHX46"/>
  <c r="SHX55" s="1"/>
  <c r="SHW46"/>
  <c r="SHW55" s="1"/>
  <c r="SHV46"/>
  <c r="SHV55" s="1"/>
  <c r="SHU46"/>
  <c r="SHU55" s="1"/>
  <c r="SHT46"/>
  <c r="SHT55" s="1"/>
  <c r="SHS46"/>
  <c r="SHS55" s="1"/>
  <c r="SHR46"/>
  <c r="SHR55" s="1"/>
  <c r="SHQ46"/>
  <c r="SHQ55" s="1"/>
  <c r="SHP46"/>
  <c r="SHP55" s="1"/>
  <c r="SHO46"/>
  <c r="SHO55" s="1"/>
  <c r="SHN46"/>
  <c r="SHN55" s="1"/>
  <c r="SHM46"/>
  <c r="SHM55" s="1"/>
  <c r="SHL46"/>
  <c r="SHL55" s="1"/>
  <c r="SHK46"/>
  <c r="SHK55" s="1"/>
  <c r="SHJ46"/>
  <c r="SHJ55" s="1"/>
  <c r="SHI46"/>
  <c r="SHI55" s="1"/>
  <c r="SHH46"/>
  <c r="SHH55" s="1"/>
  <c r="SHG46"/>
  <c r="SHG55" s="1"/>
  <c r="SHF46"/>
  <c r="SHF55" s="1"/>
  <c r="SHE46"/>
  <c r="SHE55" s="1"/>
  <c r="SHD46"/>
  <c r="SHD55" s="1"/>
  <c r="SHC46"/>
  <c r="SHC55" s="1"/>
  <c r="SHB46"/>
  <c r="SHB55" s="1"/>
  <c r="SHA46"/>
  <c r="SHA55" s="1"/>
  <c r="SGZ46"/>
  <c r="SGZ55" s="1"/>
  <c r="SGY46"/>
  <c r="SGY55" s="1"/>
  <c r="SGX46"/>
  <c r="SGX55" s="1"/>
  <c r="SGW46"/>
  <c r="SGW55" s="1"/>
  <c r="SGV46"/>
  <c r="SGV55" s="1"/>
  <c r="SGU46"/>
  <c r="SGU55" s="1"/>
  <c r="SGT46"/>
  <c r="SGT55" s="1"/>
  <c r="SGS46"/>
  <c r="SGS55" s="1"/>
  <c r="SGR46"/>
  <c r="SGR55" s="1"/>
  <c r="SGQ46"/>
  <c r="SGQ55" s="1"/>
  <c r="SGP46"/>
  <c r="SGP55" s="1"/>
  <c r="SGO46"/>
  <c r="SGO55" s="1"/>
  <c r="SGN46"/>
  <c r="SGN55" s="1"/>
  <c r="SGM46"/>
  <c r="SGM55" s="1"/>
  <c r="SGL46"/>
  <c r="SGL55" s="1"/>
  <c r="SGK46"/>
  <c r="SGK55" s="1"/>
  <c r="SGJ46"/>
  <c r="SGJ55" s="1"/>
  <c r="SGI46"/>
  <c r="SGI55" s="1"/>
  <c r="SGH46"/>
  <c r="SGH55" s="1"/>
  <c r="SGG46"/>
  <c r="SGG55" s="1"/>
  <c r="SGF46"/>
  <c r="SGF55" s="1"/>
  <c r="SGE46"/>
  <c r="SGE55" s="1"/>
  <c r="SGD46"/>
  <c r="SGD55" s="1"/>
  <c r="SGC46"/>
  <c r="SGC55" s="1"/>
  <c r="SGB46"/>
  <c r="SGB55" s="1"/>
  <c r="SGA46"/>
  <c r="SGA55" s="1"/>
  <c r="SFZ46"/>
  <c r="SFZ55" s="1"/>
  <c r="SFY46"/>
  <c r="SFY55" s="1"/>
  <c r="SFX46"/>
  <c r="SFX55" s="1"/>
  <c r="SFW46"/>
  <c r="SFW55" s="1"/>
  <c r="SFV46"/>
  <c r="SFV55" s="1"/>
  <c r="SFU46"/>
  <c r="SFU55" s="1"/>
  <c r="SFT46"/>
  <c r="SFT55" s="1"/>
  <c r="SFS46"/>
  <c r="SFS55" s="1"/>
  <c r="SFR46"/>
  <c r="SFR55" s="1"/>
  <c r="SFQ46"/>
  <c r="SFQ55" s="1"/>
  <c r="SFP46"/>
  <c r="SFP55" s="1"/>
  <c r="SFO46"/>
  <c r="SFO55" s="1"/>
  <c r="SFN46"/>
  <c r="SFN55" s="1"/>
  <c r="SFM46"/>
  <c r="SFM55" s="1"/>
  <c r="SFL46"/>
  <c r="SFL55" s="1"/>
  <c r="SFK46"/>
  <c r="SFK55" s="1"/>
  <c r="SFJ46"/>
  <c r="SFJ55" s="1"/>
  <c r="SFI46"/>
  <c r="SFI55" s="1"/>
  <c r="SFH46"/>
  <c r="SFH55" s="1"/>
  <c r="SFG46"/>
  <c r="SFG55" s="1"/>
  <c r="SFF46"/>
  <c r="SFF55" s="1"/>
  <c r="SFE46"/>
  <c r="SFE55" s="1"/>
  <c r="SFD46"/>
  <c r="SFD55" s="1"/>
  <c r="SFC46"/>
  <c r="SFC55" s="1"/>
  <c r="SFB46"/>
  <c r="SFB55" s="1"/>
  <c r="SFA46"/>
  <c r="SFA55" s="1"/>
  <c r="SEZ46"/>
  <c r="SEZ55" s="1"/>
  <c r="SEY46"/>
  <c r="SEY55" s="1"/>
  <c r="SEX46"/>
  <c r="SEX55" s="1"/>
  <c r="SEW46"/>
  <c r="SEW55" s="1"/>
  <c r="SEV46"/>
  <c r="SEV55" s="1"/>
  <c r="SEU46"/>
  <c r="SEU55" s="1"/>
  <c r="SET46"/>
  <c r="SET55" s="1"/>
  <c r="SES46"/>
  <c r="SES55" s="1"/>
  <c r="SER46"/>
  <c r="SER55" s="1"/>
  <c r="SEQ46"/>
  <c r="SEQ55" s="1"/>
  <c r="SEP46"/>
  <c r="SEP55" s="1"/>
  <c r="SEO46"/>
  <c r="SEO55" s="1"/>
  <c r="SEN46"/>
  <c r="SEN55" s="1"/>
  <c r="SEM46"/>
  <c r="SEM55" s="1"/>
  <c r="SEL46"/>
  <c r="SEL55" s="1"/>
  <c r="SEK46"/>
  <c r="SEK55" s="1"/>
  <c r="SEJ46"/>
  <c r="SEJ55" s="1"/>
  <c r="SEI46"/>
  <c r="SEI55" s="1"/>
  <c r="SEH46"/>
  <c r="SEH55" s="1"/>
  <c r="SEG46"/>
  <c r="SEG55" s="1"/>
  <c r="SEF46"/>
  <c r="SEF55" s="1"/>
  <c r="SEE46"/>
  <c r="SEE55" s="1"/>
  <c r="SED46"/>
  <c r="SED55" s="1"/>
  <c r="SEC46"/>
  <c r="SEC55" s="1"/>
  <c r="SEB46"/>
  <c r="SEB55" s="1"/>
  <c r="SEA46"/>
  <c r="SEA55" s="1"/>
  <c r="SDZ46"/>
  <c r="SDZ55" s="1"/>
  <c r="SDY46"/>
  <c r="SDY55" s="1"/>
  <c r="SDX46"/>
  <c r="SDX55" s="1"/>
  <c r="SDW46"/>
  <c r="SDW55" s="1"/>
  <c r="SDV46"/>
  <c r="SDV55" s="1"/>
  <c r="SDU46"/>
  <c r="SDU55" s="1"/>
  <c r="SDT46"/>
  <c r="SDT55" s="1"/>
  <c r="SDS46"/>
  <c r="SDS55" s="1"/>
  <c r="SDR46"/>
  <c r="SDR55" s="1"/>
  <c r="SDQ46"/>
  <c r="SDQ55" s="1"/>
  <c r="SDP46"/>
  <c r="SDP55" s="1"/>
  <c r="SDO46"/>
  <c r="SDO55" s="1"/>
  <c r="SDN46"/>
  <c r="SDN55" s="1"/>
  <c r="SDM46"/>
  <c r="SDM55" s="1"/>
  <c r="SDL46"/>
  <c r="SDL55" s="1"/>
  <c r="SDK46"/>
  <c r="SDK55" s="1"/>
  <c r="SDJ46"/>
  <c r="SDJ55" s="1"/>
  <c r="SDI46"/>
  <c r="SDI55" s="1"/>
  <c r="SDH46"/>
  <c r="SDH55" s="1"/>
  <c r="SDG46"/>
  <c r="SDG55" s="1"/>
  <c r="SDF46"/>
  <c r="SDF55" s="1"/>
  <c r="SDE46"/>
  <c r="SDE55" s="1"/>
  <c r="SDD46"/>
  <c r="SDD55" s="1"/>
  <c r="SDC46"/>
  <c r="SDC55" s="1"/>
  <c r="SDB46"/>
  <c r="SDB55" s="1"/>
  <c r="SDA46"/>
  <c r="SDA55" s="1"/>
  <c r="SCZ46"/>
  <c r="SCZ55" s="1"/>
  <c r="SCY46"/>
  <c r="SCY55" s="1"/>
  <c r="SCX46"/>
  <c r="SCX55" s="1"/>
  <c r="SCW46"/>
  <c r="SCW55" s="1"/>
  <c r="SCV46"/>
  <c r="SCV55" s="1"/>
  <c r="SCU46"/>
  <c r="SCU55" s="1"/>
  <c r="SCT46"/>
  <c r="SCT55" s="1"/>
  <c r="SCS46"/>
  <c r="SCS55" s="1"/>
  <c r="SCR46"/>
  <c r="SCR55" s="1"/>
  <c r="SCQ46"/>
  <c r="SCQ55" s="1"/>
  <c r="SCP46"/>
  <c r="SCP55" s="1"/>
  <c r="SCO46"/>
  <c r="SCO55" s="1"/>
  <c r="SCN46"/>
  <c r="SCN55" s="1"/>
  <c r="SCM46"/>
  <c r="SCM55" s="1"/>
  <c r="SCL46"/>
  <c r="SCL55" s="1"/>
  <c r="SCK46"/>
  <c r="SCK55" s="1"/>
  <c r="SCJ46"/>
  <c r="SCJ55" s="1"/>
  <c r="SCI46"/>
  <c r="SCI55" s="1"/>
  <c r="SCH46"/>
  <c r="SCH55" s="1"/>
  <c r="SCG46"/>
  <c r="SCG55" s="1"/>
  <c r="SCF46"/>
  <c r="SCF55" s="1"/>
  <c r="SCE46"/>
  <c r="SCE55" s="1"/>
  <c r="SCD46"/>
  <c r="SCD55" s="1"/>
  <c r="SCC46"/>
  <c r="SCC55" s="1"/>
  <c r="SCB46"/>
  <c r="SCB55" s="1"/>
  <c r="SCA46"/>
  <c r="SCA55" s="1"/>
  <c r="SBZ46"/>
  <c r="SBZ55" s="1"/>
  <c r="SBY46"/>
  <c r="SBY55" s="1"/>
  <c r="SBX46"/>
  <c r="SBX55" s="1"/>
  <c r="SBW46"/>
  <c r="SBW55" s="1"/>
  <c r="SBV46"/>
  <c r="SBV55" s="1"/>
  <c r="SBU46"/>
  <c r="SBU55" s="1"/>
  <c r="SBT46"/>
  <c r="SBT55" s="1"/>
  <c r="SBS46"/>
  <c r="SBS55" s="1"/>
  <c r="SBR46"/>
  <c r="SBR55" s="1"/>
  <c r="SBQ46"/>
  <c r="SBQ55" s="1"/>
  <c r="SBP46"/>
  <c r="SBP55" s="1"/>
  <c r="SBO46"/>
  <c r="SBO55" s="1"/>
  <c r="SBN46"/>
  <c r="SBN55" s="1"/>
  <c r="SBM46"/>
  <c r="SBM55" s="1"/>
  <c r="SBL46"/>
  <c r="SBL55" s="1"/>
  <c r="SBK46"/>
  <c r="SBK55" s="1"/>
  <c r="SBJ46"/>
  <c r="SBJ55" s="1"/>
  <c r="SBI46"/>
  <c r="SBI55" s="1"/>
  <c r="SBH46"/>
  <c r="SBH55" s="1"/>
  <c r="SBG46"/>
  <c r="SBG55" s="1"/>
  <c r="SBF46"/>
  <c r="SBF55" s="1"/>
  <c r="SBE46"/>
  <c r="SBE55" s="1"/>
  <c r="SBD46"/>
  <c r="SBD55" s="1"/>
  <c r="SBC46"/>
  <c r="SBC55" s="1"/>
  <c r="SBB46"/>
  <c r="SBB55" s="1"/>
  <c r="SBA46"/>
  <c r="SBA55" s="1"/>
  <c r="SAZ46"/>
  <c r="SAZ55" s="1"/>
  <c r="SAY46"/>
  <c r="SAY55" s="1"/>
  <c r="SAX46"/>
  <c r="SAX55" s="1"/>
  <c r="SAW46"/>
  <c r="SAW55" s="1"/>
  <c r="SAV46"/>
  <c r="SAV55" s="1"/>
  <c r="SAU46"/>
  <c r="SAU55" s="1"/>
  <c r="SAT46"/>
  <c r="SAT55" s="1"/>
  <c r="SAS46"/>
  <c r="SAS55" s="1"/>
  <c r="SAR46"/>
  <c r="SAR55" s="1"/>
  <c r="SAQ46"/>
  <c r="SAQ55" s="1"/>
  <c r="SAP46"/>
  <c r="SAP55" s="1"/>
  <c r="SAO46"/>
  <c r="SAO55" s="1"/>
  <c r="SAN46"/>
  <c r="SAN55" s="1"/>
  <c r="SAM46"/>
  <c r="SAM55" s="1"/>
  <c r="SAL46"/>
  <c r="SAL55" s="1"/>
  <c r="SAK46"/>
  <c r="SAK55" s="1"/>
  <c r="SAJ46"/>
  <c r="SAJ55" s="1"/>
  <c r="SAI46"/>
  <c r="SAI55" s="1"/>
  <c r="SAH46"/>
  <c r="SAH55" s="1"/>
  <c r="SAG46"/>
  <c r="SAG55" s="1"/>
  <c r="SAF46"/>
  <c r="SAF55" s="1"/>
  <c r="SAE46"/>
  <c r="SAE55" s="1"/>
  <c r="SAD46"/>
  <c r="SAD55" s="1"/>
  <c r="SAC46"/>
  <c r="SAC55" s="1"/>
  <c r="SAB46"/>
  <c r="SAB55" s="1"/>
  <c r="SAA46"/>
  <c r="SAA55" s="1"/>
  <c r="RZZ46"/>
  <c r="RZZ55" s="1"/>
  <c r="RZY46"/>
  <c r="RZY55" s="1"/>
  <c r="RZX46"/>
  <c r="RZX55" s="1"/>
  <c r="RZW46"/>
  <c r="RZW55" s="1"/>
  <c r="RZV46"/>
  <c r="RZV55" s="1"/>
  <c r="RZU46"/>
  <c r="RZU55" s="1"/>
  <c r="RZT46"/>
  <c r="RZT55" s="1"/>
  <c r="RZS46"/>
  <c r="RZS55" s="1"/>
  <c r="RZR46"/>
  <c r="RZR55" s="1"/>
  <c r="RZQ46"/>
  <c r="RZQ55" s="1"/>
  <c r="RZP46"/>
  <c r="RZP55" s="1"/>
  <c r="RZO46"/>
  <c r="RZO55" s="1"/>
  <c r="RZN46"/>
  <c r="RZN55" s="1"/>
  <c r="RZM46"/>
  <c r="RZM55" s="1"/>
  <c r="RZL46"/>
  <c r="RZL55" s="1"/>
  <c r="RZK46"/>
  <c r="RZK55" s="1"/>
  <c r="RZJ46"/>
  <c r="RZJ55" s="1"/>
  <c r="RZI46"/>
  <c r="RZI55" s="1"/>
  <c r="RZH46"/>
  <c r="RZH55" s="1"/>
  <c r="RZG46"/>
  <c r="RZG55" s="1"/>
  <c r="RZF46"/>
  <c r="RZF55" s="1"/>
  <c r="RZE46"/>
  <c r="RZE55" s="1"/>
  <c r="RZD46"/>
  <c r="RZD55" s="1"/>
  <c r="RZC46"/>
  <c r="RZC55" s="1"/>
  <c r="RZB46"/>
  <c r="RZB55" s="1"/>
  <c r="RZA46"/>
  <c r="RZA55" s="1"/>
  <c r="RYZ46"/>
  <c r="RYZ55" s="1"/>
  <c r="RYY46"/>
  <c r="RYY55" s="1"/>
  <c r="RYX46"/>
  <c r="RYX55" s="1"/>
  <c r="RYW46"/>
  <c r="RYW55" s="1"/>
  <c r="RYV46"/>
  <c r="RYV55" s="1"/>
  <c r="RYU46"/>
  <c r="RYU55" s="1"/>
  <c r="RYT46"/>
  <c r="RYT55" s="1"/>
  <c r="RYS46"/>
  <c r="RYS55" s="1"/>
  <c r="RYR46"/>
  <c r="RYR55" s="1"/>
  <c r="RYQ46"/>
  <c r="RYQ55" s="1"/>
  <c r="RYP46"/>
  <c r="RYP55" s="1"/>
  <c r="RYO46"/>
  <c r="RYO55" s="1"/>
  <c r="RYN46"/>
  <c r="RYN55" s="1"/>
  <c r="RYM46"/>
  <c r="RYM55" s="1"/>
  <c r="RYL46"/>
  <c r="RYL55" s="1"/>
  <c r="RYK46"/>
  <c r="RYK55" s="1"/>
  <c r="RYJ46"/>
  <c r="RYJ55" s="1"/>
  <c r="RYI46"/>
  <c r="RYI55" s="1"/>
  <c r="RYH46"/>
  <c r="RYH55" s="1"/>
  <c r="RYG46"/>
  <c r="RYG55" s="1"/>
  <c r="RYF46"/>
  <c r="RYF55" s="1"/>
  <c r="RYE46"/>
  <c r="RYE55" s="1"/>
  <c r="RYD46"/>
  <c r="RYD55" s="1"/>
  <c r="RYC46"/>
  <c r="RYC55" s="1"/>
  <c r="RYB46"/>
  <c r="RYB55" s="1"/>
  <c r="RYA46"/>
  <c r="RYA55" s="1"/>
  <c r="RXZ46"/>
  <c r="RXZ55" s="1"/>
  <c r="RXY46"/>
  <c r="RXY55" s="1"/>
  <c r="RXX46"/>
  <c r="RXX55" s="1"/>
  <c r="RXW46"/>
  <c r="RXW55" s="1"/>
  <c r="RXV46"/>
  <c r="RXV55" s="1"/>
  <c r="RXU46"/>
  <c r="RXU55" s="1"/>
  <c r="RXT46"/>
  <c r="RXT55" s="1"/>
  <c r="RXS46"/>
  <c r="RXS55" s="1"/>
  <c r="RXR46"/>
  <c r="RXR55" s="1"/>
  <c r="RXQ46"/>
  <c r="RXQ55" s="1"/>
  <c r="RXP46"/>
  <c r="RXP55" s="1"/>
  <c r="RXO46"/>
  <c r="RXO55" s="1"/>
  <c r="RXN46"/>
  <c r="RXN55" s="1"/>
  <c r="RXM46"/>
  <c r="RXM55" s="1"/>
  <c r="RXL46"/>
  <c r="RXL55" s="1"/>
  <c r="RXK46"/>
  <c r="RXK55" s="1"/>
  <c r="RXJ46"/>
  <c r="RXJ55" s="1"/>
  <c r="RXI46"/>
  <c r="RXI55" s="1"/>
  <c r="RXH46"/>
  <c r="RXH55" s="1"/>
  <c r="RXG46"/>
  <c r="RXG55" s="1"/>
  <c r="RXF46"/>
  <c r="RXF55" s="1"/>
  <c r="RXE46"/>
  <c r="RXE55" s="1"/>
  <c r="RXD46"/>
  <c r="RXD55" s="1"/>
  <c r="RXC46"/>
  <c r="RXC55" s="1"/>
  <c r="RXB46"/>
  <c r="RXB55" s="1"/>
  <c r="RXA46"/>
  <c r="RXA55" s="1"/>
  <c r="RWZ46"/>
  <c r="RWZ55" s="1"/>
  <c r="RWY46"/>
  <c r="RWY55" s="1"/>
  <c r="RWX46"/>
  <c r="RWX55" s="1"/>
  <c r="RWW46"/>
  <c r="RWW55" s="1"/>
  <c r="RWV46"/>
  <c r="RWV55" s="1"/>
  <c r="RWU46"/>
  <c r="RWU55" s="1"/>
  <c r="RWT46"/>
  <c r="RWT55" s="1"/>
  <c r="RWS46"/>
  <c r="RWS55" s="1"/>
  <c r="RWR46"/>
  <c r="RWR55" s="1"/>
  <c r="RWQ46"/>
  <c r="RWQ55" s="1"/>
  <c r="RWP46"/>
  <c r="RWP55" s="1"/>
  <c r="RWO46"/>
  <c r="RWO55" s="1"/>
  <c r="RWN46"/>
  <c r="RWN55" s="1"/>
  <c r="RWM46"/>
  <c r="RWM55" s="1"/>
  <c r="RWL46"/>
  <c r="RWL55" s="1"/>
  <c r="RWK46"/>
  <c r="RWK55" s="1"/>
  <c r="RWJ46"/>
  <c r="RWJ55" s="1"/>
  <c r="RWI46"/>
  <c r="RWI55" s="1"/>
  <c r="RWH46"/>
  <c r="RWH55" s="1"/>
  <c r="RWG46"/>
  <c r="RWG55" s="1"/>
  <c r="RWF46"/>
  <c r="RWF55" s="1"/>
  <c r="RWE46"/>
  <c r="RWE55" s="1"/>
  <c r="RWD46"/>
  <c r="RWD55" s="1"/>
  <c r="RWC46"/>
  <c r="RWC55" s="1"/>
  <c r="RWB46"/>
  <c r="RWB55" s="1"/>
  <c r="RWA46"/>
  <c r="RWA55" s="1"/>
  <c r="RVZ46"/>
  <c r="RVZ55" s="1"/>
  <c r="RVY46"/>
  <c r="RVY55" s="1"/>
  <c r="RVX46"/>
  <c r="RVX55" s="1"/>
  <c r="RVW46"/>
  <c r="RVW55" s="1"/>
  <c r="RVV46"/>
  <c r="RVV55" s="1"/>
  <c r="RVU46"/>
  <c r="RVU55" s="1"/>
  <c r="RVT46"/>
  <c r="RVT55" s="1"/>
  <c r="RVS46"/>
  <c r="RVS55" s="1"/>
  <c r="RVR46"/>
  <c r="RVR55" s="1"/>
  <c r="RVQ46"/>
  <c r="RVQ55" s="1"/>
  <c r="RVP46"/>
  <c r="RVP55" s="1"/>
  <c r="RVO46"/>
  <c r="RVO55" s="1"/>
  <c r="RVN46"/>
  <c r="RVN55" s="1"/>
  <c r="RVM46"/>
  <c r="RVM55" s="1"/>
  <c r="RVL46"/>
  <c r="RVL55" s="1"/>
  <c r="RVK46"/>
  <c r="RVK55" s="1"/>
  <c r="RVJ46"/>
  <c r="RVJ55" s="1"/>
  <c r="RVI46"/>
  <c r="RVI55" s="1"/>
  <c r="RVH46"/>
  <c r="RVH55" s="1"/>
  <c r="RVG46"/>
  <c r="RVG55" s="1"/>
  <c r="RVF46"/>
  <c r="RVF55" s="1"/>
  <c r="RVE46"/>
  <c r="RVE55" s="1"/>
  <c r="RVD46"/>
  <c r="RVD55" s="1"/>
  <c r="RVC46"/>
  <c r="RVC55" s="1"/>
  <c r="RVB46"/>
  <c r="RVB55" s="1"/>
  <c r="RVA46"/>
  <c r="RVA55" s="1"/>
  <c r="RUZ46"/>
  <c r="RUZ55" s="1"/>
  <c r="RUY46"/>
  <c r="RUY55" s="1"/>
  <c r="RUX46"/>
  <c r="RUX55" s="1"/>
  <c r="RUW46"/>
  <c r="RUW55" s="1"/>
  <c r="RUV46"/>
  <c r="RUV55" s="1"/>
  <c r="RUU46"/>
  <c r="RUU55" s="1"/>
  <c r="RUT46"/>
  <c r="RUT55" s="1"/>
  <c r="RUS46"/>
  <c r="RUS55" s="1"/>
  <c r="RUR46"/>
  <c r="RUR55" s="1"/>
  <c r="RUQ46"/>
  <c r="RUQ55" s="1"/>
  <c r="RUP46"/>
  <c r="RUP55" s="1"/>
  <c r="RUO46"/>
  <c r="RUO55" s="1"/>
  <c r="RUN46"/>
  <c r="RUN55" s="1"/>
  <c r="RUM46"/>
  <c r="RUM55" s="1"/>
  <c r="RUL46"/>
  <c r="RUL55" s="1"/>
  <c r="RUK46"/>
  <c r="RUK55" s="1"/>
  <c r="RUJ46"/>
  <c r="RUJ55" s="1"/>
  <c r="RUI46"/>
  <c r="RUI55" s="1"/>
  <c r="RUH46"/>
  <c r="RUH55" s="1"/>
  <c r="RUG46"/>
  <c r="RUG55" s="1"/>
  <c r="RUF46"/>
  <c r="RUF55" s="1"/>
  <c r="RUE46"/>
  <c r="RUE55" s="1"/>
  <c r="RUD46"/>
  <c r="RUD55" s="1"/>
  <c r="RUC46"/>
  <c r="RUC55" s="1"/>
  <c r="RUB46"/>
  <c r="RUB55" s="1"/>
  <c r="RUA46"/>
  <c r="RUA55" s="1"/>
  <c r="RTZ46"/>
  <c r="RTZ55" s="1"/>
  <c r="RTY46"/>
  <c r="RTY55" s="1"/>
  <c r="RTX46"/>
  <c r="RTX55" s="1"/>
  <c r="RTW46"/>
  <c r="RTW55" s="1"/>
  <c r="RTV46"/>
  <c r="RTV55" s="1"/>
  <c r="RTU46"/>
  <c r="RTU55" s="1"/>
  <c r="RTT46"/>
  <c r="RTT55" s="1"/>
  <c r="RTS46"/>
  <c r="RTS55" s="1"/>
  <c r="RTR46"/>
  <c r="RTR55" s="1"/>
  <c r="RTQ46"/>
  <c r="RTQ55" s="1"/>
  <c r="RTP46"/>
  <c r="RTP55" s="1"/>
  <c r="RTO46"/>
  <c r="RTO55" s="1"/>
  <c r="RTN46"/>
  <c r="RTN55" s="1"/>
  <c r="RTM46"/>
  <c r="RTM55" s="1"/>
  <c r="RTL46"/>
  <c r="RTL55" s="1"/>
  <c r="RTK46"/>
  <c r="RTK55" s="1"/>
  <c r="RTJ46"/>
  <c r="RTJ55" s="1"/>
  <c r="RTI46"/>
  <c r="RTI55" s="1"/>
  <c r="RTH46"/>
  <c r="RTH55" s="1"/>
  <c r="RTG46"/>
  <c r="RTG55" s="1"/>
  <c r="RTF46"/>
  <c r="RTF55" s="1"/>
  <c r="RTE46"/>
  <c r="RTE55" s="1"/>
  <c r="RTD46"/>
  <c r="RTD55" s="1"/>
  <c r="RTC46"/>
  <c r="RTC55" s="1"/>
  <c r="RTB46"/>
  <c r="RTB55" s="1"/>
  <c r="RTA46"/>
  <c r="RTA55" s="1"/>
  <c r="RSZ46"/>
  <c r="RSZ55" s="1"/>
  <c r="RSY46"/>
  <c r="RSY55" s="1"/>
  <c r="RSX46"/>
  <c r="RSX55" s="1"/>
  <c r="RSW46"/>
  <c r="RSW55" s="1"/>
  <c r="RSV46"/>
  <c r="RSV55" s="1"/>
  <c r="RSU46"/>
  <c r="RSU55" s="1"/>
  <c r="RST46"/>
  <c r="RST55" s="1"/>
  <c r="RSS46"/>
  <c r="RSS55" s="1"/>
  <c r="RSR46"/>
  <c r="RSR55" s="1"/>
  <c r="RSQ46"/>
  <c r="RSQ55" s="1"/>
  <c r="RSP46"/>
  <c r="RSP55" s="1"/>
  <c r="RSO46"/>
  <c r="RSO55" s="1"/>
  <c r="RSN46"/>
  <c r="RSN55" s="1"/>
  <c r="RSM46"/>
  <c r="RSM55" s="1"/>
  <c r="RSL46"/>
  <c r="RSL55" s="1"/>
  <c r="RSK46"/>
  <c r="RSK55" s="1"/>
  <c r="RSJ46"/>
  <c r="RSJ55" s="1"/>
  <c r="RSI46"/>
  <c r="RSI55" s="1"/>
  <c r="RSH46"/>
  <c r="RSH55" s="1"/>
  <c r="RSG46"/>
  <c r="RSG55" s="1"/>
  <c r="RSF46"/>
  <c r="RSF55" s="1"/>
  <c r="RSE46"/>
  <c r="RSE55" s="1"/>
  <c r="RSD46"/>
  <c r="RSD55" s="1"/>
  <c r="RSC46"/>
  <c r="RSC55" s="1"/>
  <c r="RSB46"/>
  <c r="RSB55" s="1"/>
  <c r="RSA46"/>
  <c r="RSA55" s="1"/>
  <c r="RRZ46"/>
  <c r="RRZ55" s="1"/>
  <c r="RRY46"/>
  <c r="RRY55" s="1"/>
  <c r="RRX46"/>
  <c r="RRX55" s="1"/>
  <c r="RRW46"/>
  <c r="RRW55" s="1"/>
  <c r="RRV46"/>
  <c r="RRV55" s="1"/>
  <c r="RRU46"/>
  <c r="RRU55" s="1"/>
  <c r="RRT46"/>
  <c r="RRT55" s="1"/>
  <c r="RRS46"/>
  <c r="RRS55" s="1"/>
  <c r="RRR46"/>
  <c r="RRR55" s="1"/>
  <c r="RRQ46"/>
  <c r="RRQ55" s="1"/>
  <c r="RRP46"/>
  <c r="RRP55" s="1"/>
  <c r="RRO46"/>
  <c r="RRO55" s="1"/>
  <c r="RRN46"/>
  <c r="RRN55" s="1"/>
  <c r="RRM46"/>
  <c r="RRM55" s="1"/>
  <c r="RRL46"/>
  <c r="RRL55" s="1"/>
  <c r="RRK46"/>
  <c r="RRK55" s="1"/>
  <c r="RRJ46"/>
  <c r="RRJ55" s="1"/>
  <c r="RRI46"/>
  <c r="RRI55" s="1"/>
  <c r="RRH46"/>
  <c r="RRH55" s="1"/>
  <c r="RRG46"/>
  <c r="RRG55" s="1"/>
  <c r="RRF46"/>
  <c r="RRF55" s="1"/>
  <c r="RRE46"/>
  <c r="RRE55" s="1"/>
  <c r="RRD46"/>
  <c r="RRD55" s="1"/>
  <c r="RRC46"/>
  <c r="RRC55" s="1"/>
  <c r="RRB46"/>
  <c r="RRB55" s="1"/>
  <c r="RRA46"/>
  <c r="RRA55" s="1"/>
  <c r="RQZ46"/>
  <c r="RQZ55" s="1"/>
  <c r="RQY46"/>
  <c r="RQY55" s="1"/>
  <c r="RQX46"/>
  <c r="RQX55" s="1"/>
  <c r="RQW46"/>
  <c r="RQW55" s="1"/>
  <c r="RQV46"/>
  <c r="RQV55" s="1"/>
  <c r="RQU46"/>
  <c r="RQU55" s="1"/>
  <c r="RQT46"/>
  <c r="RQT55" s="1"/>
  <c r="RQS46"/>
  <c r="RQS55" s="1"/>
  <c r="RQR46"/>
  <c r="RQR55" s="1"/>
  <c r="RQQ46"/>
  <c r="RQQ55" s="1"/>
  <c r="RQP46"/>
  <c r="RQP55" s="1"/>
  <c r="RQO46"/>
  <c r="RQO55" s="1"/>
  <c r="RQN46"/>
  <c r="RQN55" s="1"/>
  <c r="RQM46"/>
  <c r="RQM55" s="1"/>
  <c r="RQL46"/>
  <c r="RQL55" s="1"/>
  <c r="RQK46"/>
  <c r="RQK55" s="1"/>
  <c r="RQJ46"/>
  <c r="RQJ55" s="1"/>
  <c r="RQI46"/>
  <c r="RQI55" s="1"/>
  <c r="RQH46"/>
  <c r="RQH55" s="1"/>
  <c r="RQG46"/>
  <c r="RQG55" s="1"/>
  <c r="RQF46"/>
  <c r="RQF55" s="1"/>
  <c r="RQE46"/>
  <c r="RQE55" s="1"/>
  <c r="RQD46"/>
  <c r="RQD55" s="1"/>
  <c r="RQC46"/>
  <c r="RQC55" s="1"/>
  <c r="RQB46"/>
  <c r="RQB55" s="1"/>
  <c r="RQA46"/>
  <c r="RQA55" s="1"/>
  <c r="RPZ46"/>
  <c r="RPZ55" s="1"/>
  <c r="RPY46"/>
  <c r="RPY55" s="1"/>
  <c r="RPX46"/>
  <c r="RPX55" s="1"/>
  <c r="RPW46"/>
  <c r="RPW55" s="1"/>
  <c r="RPV46"/>
  <c r="RPV55" s="1"/>
  <c r="RPU46"/>
  <c r="RPU55" s="1"/>
  <c r="RPT46"/>
  <c r="RPT55" s="1"/>
  <c r="RPS46"/>
  <c r="RPS55" s="1"/>
  <c r="RPR46"/>
  <c r="RPR55" s="1"/>
  <c r="RPQ46"/>
  <c r="RPQ55" s="1"/>
  <c r="RPP46"/>
  <c r="RPP55" s="1"/>
  <c r="RPO46"/>
  <c r="RPO55" s="1"/>
  <c r="RPN46"/>
  <c r="RPN55" s="1"/>
  <c r="RPM46"/>
  <c r="RPM55" s="1"/>
  <c r="RPL46"/>
  <c r="RPL55" s="1"/>
  <c r="RPK46"/>
  <c r="RPK55" s="1"/>
  <c r="RPJ46"/>
  <c r="RPJ55" s="1"/>
  <c r="RPI46"/>
  <c r="RPI55" s="1"/>
  <c r="RPH46"/>
  <c r="RPH55" s="1"/>
  <c r="RPG46"/>
  <c r="RPG55" s="1"/>
  <c r="RPF46"/>
  <c r="RPF55" s="1"/>
  <c r="RPE46"/>
  <c r="RPE55" s="1"/>
  <c r="RPD46"/>
  <c r="RPD55" s="1"/>
  <c r="RPC46"/>
  <c r="RPC55" s="1"/>
  <c r="RPB46"/>
  <c r="RPB55" s="1"/>
  <c r="RPA46"/>
  <c r="RPA55" s="1"/>
  <c r="ROZ46"/>
  <c r="ROZ55" s="1"/>
  <c r="ROY46"/>
  <c r="ROY55" s="1"/>
  <c r="ROX46"/>
  <c r="ROX55" s="1"/>
  <c r="ROW46"/>
  <c r="ROW55" s="1"/>
  <c r="ROV46"/>
  <c r="ROV55" s="1"/>
  <c r="ROU46"/>
  <c r="ROU55" s="1"/>
  <c r="ROT46"/>
  <c r="ROT55" s="1"/>
  <c r="ROS46"/>
  <c r="ROS55" s="1"/>
  <c r="ROR46"/>
  <c r="ROR55" s="1"/>
  <c r="ROQ46"/>
  <c r="ROQ55" s="1"/>
  <c r="ROP46"/>
  <c r="ROP55" s="1"/>
  <c r="ROO46"/>
  <c r="ROO55" s="1"/>
  <c r="RON46"/>
  <c r="RON55" s="1"/>
  <c r="ROM46"/>
  <c r="ROM55" s="1"/>
  <c r="ROL46"/>
  <c r="ROL55" s="1"/>
  <c r="ROK46"/>
  <c r="ROK55" s="1"/>
  <c r="ROJ46"/>
  <c r="ROJ55" s="1"/>
  <c r="ROI46"/>
  <c r="ROI55" s="1"/>
  <c r="ROH46"/>
  <c r="ROH55" s="1"/>
  <c r="ROG46"/>
  <c r="ROG55" s="1"/>
  <c r="ROF46"/>
  <c r="ROF55" s="1"/>
  <c r="ROE46"/>
  <c r="ROE55" s="1"/>
  <c r="ROD46"/>
  <c r="ROD55" s="1"/>
  <c r="ROC46"/>
  <c r="ROC55" s="1"/>
  <c r="ROB46"/>
  <c r="ROB55" s="1"/>
  <c r="ROA46"/>
  <c r="ROA55" s="1"/>
  <c r="RNZ46"/>
  <c r="RNZ55" s="1"/>
  <c r="RNY46"/>
  <c r="RNY55" s="1"/>
  <c r="RNX46"/>
  <c r="RNX55" s="1"/>
  <c r="RNW46"/>
  <c r="RNW55" s="1"/>
  <c r="RNV46"/>
  <c r="RNV55" s="1"/>
  <c r="RNU46"/>
  <c r="RNU55" s="1"/>
  <c r="RNT46"/>
  <c r="RNT55" s="1"/>
  <c r="RNS46"/>
  <c r="RNS55" s="1"/>
  <c r="RNR46"/>
  <c r="RNR55" s="1"/>
  <c r="RNQ46"/>
  <c r="RNQ55" s="1"/>
  <c r="RNP46"/>
  <c r="RNP55" s="1"/>
  <c r="RNO46"/>
  <c r="RNO55" s="1"/>
  <c r="RNN46"/>
  <c r="RNN55" s="1"/>
  <c r="RNM46"/>
  <c r="RNM55" s="1"/>
  <c r="RNL46"/>
  <c r="RNL55" s="1"/>
  <c r="RNK46"/>
  <c r="RNK55" s="1"/>
  <c r="RNJ46"/>
  <c r="RNJ55" s="1"/>
  <c r="RNI46"/>
  <c r="RNI55" s="1"/>
  <c r="RNH46"/>
  <c r="RNH55" s="1"/>
  <c r="RNG46"/>
  <c r="RNG55" s="1"/>
  <c r="RNF46"/>
  <c r="RNF55" s="1"/>
  <c r="RNE46"/>
  <c r="RNE55" s="1"/>
  <c r="RND46"/>
  <c r="RND55" s="1"/>
  <c r="RNC46"/>
  <c r="RNC55" s="1"/>
  <c r="RNB46"/>
  <c r="RNB55" s="1"/>
  <c r="RNA46"/>
  <c r="RNA55" s="1"/>
  <c r="RMZ46"/>
  <c r="RMZ55" s="1"/>
  <c r="RMY46"/>
  <c r="RMY55" s="1"/>
  <c r="RMX46"/>
  <c r="RMX55" s="1"/>
  <c r="RMW46"/>
  <c r="RMW55" s="1"/>
  <c r="RMV46"/>
  <c r="RMV55" s="1"/>
  <c r="RMU46"/>
  <c r="RMU55" s="1"/>
  <c r="RMT46"/>
  <c r="RMT55" s="1"/>
  <c r="RMS46"/>
  <c r="RMS55" s="1"/>
  <c r="RMR46"/>
  <c r="RMR55" s="1"/>
  <c r="RMQ46"/>
  <c r="RMQ55" s="1"/>
  <c r="RMP46"/>
  <c r="RMP55" s="1"/>
  <c r="RMO46"/>
  <c r="RMO55" s="1"/>
  <c r="RMN46"/>
  <c r="RMN55" s="1"/>
  <c r="RMM46"/>
  <c r="RMM55" s="1"/>
  <c r="RML46"/>
  <c r="RML55" s="1"/>
  <c r="RMK46"/>
  <c r="RMK55" s="1"/>
  <c r="RMJ46"/>
  <c r="RMJ55" s="1"/>
  <c r="RMI46"/>
  <c r="RMI55" s="1"/>
  <c r="RMH46"/>
  <c r="RMH55" s="1"/>
  <c r="RMG46"/>
  <c r="RMG55" s="1"/>
  <c r="RMF46"/>
  <c r="RMF55" s="1"/>
  <c r="RME46"/>
  <c r="RME55" s="1"/>
  <c r="RMD46"/>
  <c r="RMD55" s="1"/>
  <c r="RMC46"/>
  <c r="RMC55" s="1"/>
  <c r="RMB46"/>
  <c r="RMB55" s="1"/>
  <c r="RMA46"/>
  <c r="RMA55" s="1"/>
  <c r="RLZ46"/>
  <c r="RLZ55" s="1"/>
  <c r="RLY46"/>
  <c r="RLY55" s="1"/>
  <c r="RLX46"/>
  <c r="RLX55" s="1"/>
  <c r="RLW46"/>
  <c r="RLW55" s="1"/>
  <c r="RLV46"/>
  <c r="RLV55" s="1"/>
  <c r="RLU46"/>
  <c r="RLU55" s="1"/>
  <c r="RLT46"/>
  <c r="RLT55" s="1"/>
  <c r="RLS46"/>
  <c r="RLS55" s="1"/>
  <c r="RLR46"/>
  <c r="RLR55" s="1"/>
  <c r="RLQ46"/>
  <c r="RLQ55" s="1"/>
  <c r="RLP46"/>
  <c r="RLP55" s="1"/>
  <c r="RLO46"/>
  <c r="RLO55" s="1"/>
  <c r="RLN46"/>
  <c r="RLN55" s="1"/>
  <c r="RLM46"/>
  <c r="RLM55" s="1"/>
  <c r="RLL46"/>
  <c r="RLL55" s="1"/>
  <c r="RLK46"/>
  <c r="RLK55" s="1"/>
  <c r="RLJ46"/>
  <c r="RLJ55" s="1"/>
  <c r="RLI46"/>
  <c r="RLI55" s="1"/>
  <c r="RLH46"/>
  <c r="RLH55" s="1"/>
  <c r="RLG46"/>
  <c r="RLG55" s="1"/>
  <c r="RLF46"/>
  <c r="RLF55" s="1"/>
  <c r="RLE46"/>
  <c r="RLE55" s="1"/>
  <c r="RLD46"/>
  <c r="RLD55" s="1"/>
  <c r="RLC46"/>
  <c r="RLC55" s="1"/>
  <c r="RLB46"/>
  <c r="RLB55" s="1"/>
  <c r="RLA46"/>
  <c r="RLA55" s="1"/>
  <c r="RKZ46"/>
  <c r="RKZ55" s="1"/>
  <c r="RKY46"/>
  <c r="RKY55" s="1"/>
  <c r="RKX46"/>
  <c r="RKX55" s="1"/>
  <c r="RKW46"/>
  <c r="RKW55" s="1"/>
  <c r="RKV46"/>
  <c r="RKV55" s="1"/>
  <c r="RKU46"/>
  <c r="RKU55" s="1"/>
  <c r="RKT46"/>
  <c r="RKT55" s="1"/>
  <c r="RKS46"/>
  <c r="RKS55" s="1"/>
  <c r="RKR46"/>
  <c r="RKR55" s="1"/>
  <c r="RKQ46"/>
  <c r="RKQ55" s="1"/>
  <c r="RKP46"/>
  <c r="RKP55" s="1"/>
  <c r="RKO46"/>
  <c r="RKO55" s="1"/>
  <c r="RKN46"/>
  <c r="RKN55" s="1"/>
  <c r="RKM46"/>
  <c r="RKM55" s="1"/>
  <c r="RKL46"/>
  <c r="RKL55" s="1"/>
  <c r="RKK46"/>
  <c r="RKK55" s="1"/>
  <c r="RKJ46"/>
  <c r="RKJ55" s="1"/>
  <c r="RKI46"/>
  <c r="RKI55" s="1"/>
  <c r="RKH46"/>
  <c r="RKH55" s="1"/>
  <c r="RKG46"/>
  <c r="RKG55" s="1"/>
  <c r="RKF46"/>
  <c r="RKF55" s="1"/>
  <c r="RKE46"/>
  <c r="RKE55" s="1"/>
  <c r="RKD46"/>
  <c r="RKD55" s="1"/>
  <c r="RKC46"/>
  <c r="RKC55" s="1"/>
  <c r="RKB46"/>
  <c r="RKB55" s="1"/>
  <c r="RKA46"/>
  <c r="RKA55" s="1"/>
  <c r="RJZ46"/>
  <c r="RJZ55" s="1"/>
  <c r="RJY46"/>
  <c r="RJY55" s="1"/>
  <c r="RJX46"/>
  <c r="RJX55" s="1"/>
  <c r="RJW46"/>
  <c r="RJW55" s="1"/>
  <c r="RJV46"/>
  <c r="RJV55" s="1"/>
  <c r="RJU46"/>
  <c r="RJU55" s="1"/>
  <c r="RJT46"/>
  <c r="RJT55" s="1"/>
  <c r="RJS46"/>
  <c r="RJS55" s="1"/>
  <c r="RJR46"/>
  <c r="RJR55" s="1"/>
  <c r="RJQ46"/>
  <c r="RJQ55" s="1"/>
  <c r="RJP46"/>
  <c r="RJP55" s="1"/>
  <c r="RJO46"/>
  <c r="RJO55" s="1"/>
  <c r="RJN46"/>
  <c r="RJN55" s="1"/>
  <c r="RJM46"/>
  <c r="RJM55" s="1"/>
  <c r="RJL46"/>
  <c r="RJL55" s="1"/>
  <c r="RJK46"/>
  <c r="RJK55" s="1"/>
  <c r="RJJ46"/>
  <c r="RJJ55" s="1"/>
  <c r="RJI46"/>
  <c r="RJI55" s="1"/>
  <c r="RJH46"/>
  <c r="RJH55" s="1"/>
  <c r="RJG46"/>
  <c r="RJG55" s="1"/>
  <c r="RJF46"/>
  <c r="RJF55" s="1"/>
  <c r="RJE46"/>
  <c r="RJE55" s="1"/>
  <c r="RJD46"/>
  <c r="RJD55" s="1"/>
  <c r="RJC46"/>
  <c r="RJC55" s="1"/>
  <c r="RJB46"/>
  <c r="RJB55" s="1"/>
  <c r="RJA46"/>
  <c r="RJA55" s="1"/>
  <c r="RIZ46"/>
  <c r="RIZ55" s="1"/>
  <c r="RIY46"/>
  <c r="RIY55" s="1"/>
  <c r="RIX46"/>
  <c r="RIX55" s="1"/>
  <c r="RIW46"/>
  <c r="RIW55" s="1"/>
  <c r="RIV46"/>
  <c r="RIV55" s="1"/>
  <c r="RIU46"/>
  <c r="RIU55" s="1"/>
  <c r="RIT46"/>
  <c r="RIT55" s="1"/>
  <c r="RIS46"/>
  <c r="RIS55" s="1"/>
  <c r="RIR46"/>
  <c r="RIR55" s="1"/>
  <c r="RIQ46"/>
  <c r="RIQ55" s="1"/>
  <c r="RIP46"/>
  <c r="RIP55" s="1"/>
  <c r="RIO46"/>
  <c r="RIO55" s="1"/>
  <c r="RIN46"/>
  <c r="RIN55" s="1"/>
  <c r="RIM46"/>
  <c r="RIM55" s="1"/>
  <c r="RIL46"/>
  <c r="RIL55" s="1"/>
  <c r="RIK46"/>
  <c r="RIK55" s="1"/>
  <c r="RIJ46"/>
  <c r="RIJ55" s="1"/>
  <c r="RII46"/>
  <c r="RII55" s="1"/>
  <c r="RIH46"/>
  <c r="RIH55" s="1"/>
  <c r="RIG46"/>
  <c r="RIG55" s="1"/>
  <c r="RIF46"/>
  <c r="RIF55" s="1"/>
  <c r="RIE46"/>
  <c r="RIE55" s="1"/>
  <c r="RID46"/>
  <c r="RID55" s="1"/>
  <c r="RIC46"/>
  <c r="RIC55" s="1"/>
  <c r="RIB46"/>
  <c r="RIB55" s="1"/>
  <c r="RIA46"/>
  <c r="RIA55" s="1"/>
  <c r="RHZ46"/>
  <c r="RHZ55" s="1"/>
  <c r="RHY46"/>
  <c r="RHY55" s="1"/>
  <c r="RHX46"/>
  <c r="RHX55" s="1"/>
  <c r="RHW46"/>
  <c r="RHW55" s="1"/>
  <c r="RHV46"/>
  <c r="RHV55" s="1"/>
  <c r="RHU46"/>
  <c r="RHU55" s="1"/>
  <c r="RHT46"/>
  <c r="RHT55" s="1"/>
  <c r="RHS46"/>
  <c r="RHS55" s="1"/>
  <c r="RHR46"/>
  <c r="RHR55" s="1"/>
  <c r="RHQ46"/>
  <c r="RHQ55" s="1"/>
  <c r="RHP46"/>
  <c r="RHP55" s="1"/>
  <c r="RHO46"/>
  <c r="RHO55" s="1"/>
  <c r="RHN46"/>
  <c r="RHN55" s="1"/>
  <c r="RHM46"/>
  <c r="RHM55" s="1"/>
  <c r="RHL46"/>
  <c r="RHL55" s="1"/>
  <c r="RHK46"/>
  <c r="RHK55" s="1"/>
  <c r="RHJ46"/>
  <c r="RHJ55" s="1"/>
  <c r="RHI46"/>
  <c r="RHI55" s="1"/>
  <c r="RHH46"/>
  <c r="RHH55" s="1"/>
  <c r="RHG46"/>
  <c r="RHG55" s="1"/>
  <c r="RHF46"/>
  <c r="RHF55" s="1"/>
  <c r="RHE46"/>
  <c r="RHE55" s="1"/>
  <c r="RHD46"/>
  <c r="RHD55" s="1"/>
  <c r="RHC46"/>
  <c r="RHC55" s="1"/>
  <c r="RHB46"/>
  <c r="RHB55" s="1"/>
  <c r="RHA46"/>
  <c r="RHA55" s="1"/>
  <c r="RGZ46"/>
  <c r="RGZ55" s="1"/>
  <c r="RGY46"/>
  <c r="RGY55" s="1"/>
  <c r="RGX46"/>
  <c r="RGX55" s="1"/>
  <c r="RGW46"/>
  <c r="RGW55" s="1"/>
  <c r="RGV46"/>
  <c r="RGV55" s="1"/>
  <c r="RGU46"/>
  <c r="RGU55" s="1"/>
  <c r="RGT46"/>
  <c r="RGT55" s="1"/>
  <c r="RGS46"/>
  <c r="RGS55" s="1"/>
  <c r="RGR46"/>
  <c r="RGR55" s="1"/>
  <c r="RGQ46"/>
  <c r="RGQ55" s="1"/>
  <c r="RGP46"/>
  <c r="RGP55" s="1"/>
  <c r="RGO46"/>
  <c r="RGO55" s="1"/>
  <c r="RGN46"/>
  <c r="RGN55" s="1"/>
  <c r="RGM46"/>
  <c r="RGM55" s="1"/>
  <c r="RGL46"/>
  <c r="RGL55" s="1"/>
  <c r="RGK46"/>
  <c r="RGK55" s="1"/>
  <c r="RGJ46"/>
  <c r="RGJ55" s="1"/>
  <c r="RGI46"/>
  <c r="RGI55" s="1"/>
  <c r="RGH46"/>
  <c r="RGH55" s="1"/>
  <c r="RGG46"/>
  <c r="RGG55" s="1"/>
  <c r="RGF46"/>
  <c r="RGF55" s="1"/>
  <c r="RGE46"/>
  <c r="RGE55" s="1"/>
  <c r="RGD46"/>
  <c r="RGD55" s="1"/>
  <c r="RGC46"/>
  <c r="RGC55" s="1"/>
  <c r="RGB46"/>
  <c r="RGB55" s="1"/>
  <c r="RGA46"/>
  <c r="RGA55" s="1"/>
  <c r="RFZ46"/>
  <c r="RFZ55" s="1"/>
  <c r="RFY46"/>
  <c r="RFY55" s="1"/>
  <c r="RFX46"/>
  <c r="RFX55" s="1"/>
  <c r="RFW46"/>
  <c r="RFW55" s="1"/>
  <c r="RFV46"/>
  <c r="RFV55" s="1"/>
  <c r="RFU46"/>
  <c r="RFU55" s="1"/>
  <c r="RFT46"/>
  <c r="RFT55" s="1"/>
  <c r="RFS46"/>
  <c r="RFS55" s="1"/>
  <c r="RFR46"/>
  <c r="RFR55" s="1"/>
  <c r="RFQ46"/>
  <c r="RFQ55" s="1"/>
  <c r="RFP46"/>
  <c r="RFP55" s="1"/>
  <c r="RFO46"/>
  <c r="RFO55" s="1"/>
  <c r="RFN46"/>
  <c r="RFN55" s="1"/>
  <c r="RFM46"/>
  <c r="RFM55" s="1"/>
  <c r="RFL46"/>
  <c r="RFL55" s="1"/>
  <c r="RFK46"/>
  <c r="RFK55" s="1"/>
  <c r="RFJ46"/>
  <c r="RFJ55" s="1"/>
  <c r="RFI46"/>
  <c r="RFI55" s="1"/>
  <c r="RFH46"/>
  <c r="RFH55" s="1"/>
  <c r="RFG46"/>
  <c r="RFG55" s="1"/>
  <c r="RFF46"/>
  <c r="RFF55" s="1"/>
  <c r="RFE46"/>
  <c r="RFE55" s="1"/>
  <c r="RFD46"/>
  <c r="RFD55" s="1"/>
  <c r="RFC46"/>
  <c r="RFC55" s="1"/>
  <c r="RFB46"/>
  <c r="RFB55" s="1"/>
  <c r="RFA46"/>
  <c r="RFA55" s="1"/>
  <c r="REZ46"/>
  <c r="REZ55" s="1"/>
  <c r="REY46"/>
  <c r="REY55" s="1"/>
  <c r="REX46"/>
  <c r="REX55" s="1"/>
  <c r="REW46"/>
  <c r="REW55" s="1"/>
  <c r="REV46"/>
  <c r="REV55" s="1"/>
  <c r="REU46"/>
  <c r="REU55" s="1"/>
  <c r="RET46"/>
  <c r="RET55" s="1"/>
  <c r="RES46"/>
  <c r="RES55" s="1"/>
  <c r="RER46"/>
  <c r="RER55" s="1"/>
  <c r="REQ46"/>
  <c r="REQ55" s="1"/>
  <c r="REP46"/>
  <c r="REP55" s="1"/>
  <c r="REO46"/>
  <c r="REO55" s="1"/>
  <c r="REN46"/>
  <c r="REN55" s="1"/>
  <c r="REM46"/>
  <c r="REM55" s="1"/>
  <c r="REL46"/>
  <c r="REL55" s="1"/>
  <c r="REK46"/>
  <c r="REK55" s="1"/>
  <c r="REJ46"/>
  <c r="REJ55" s="1"/>
  <c r="REI46"/>
  <c r="REI55" s="1"/>
  <c r="REH46"/>
  <c r="REH55" s="1"/>
  <c r="REG46"/>
  <c r="REG55" s="1"/>
  <c r="REF46"/>
  <c r="REF55" s="1"/>
  <c r="REE46"/>
  <c r="REE55" s="1"/>
  <c r="RED46"/>
  <c r="RED55" s="1"/>
  <c r="REC46"/>
  <c r="REC55" s="1"/>
  <c r="REB46"/>
  <c r="REB55" s="1"/>
  <c r="REA46"/>
  <c r="REA55" s="1"/>
  <c r="RDZ46"/>
  <c r="RDZ55" s="1"/>
  <c r="RDY46"/>
  <c r="RDY55" s="1"/>
  <c r="RDX46"/>
  <c r="RDX55" s="1"/>
  <c r="RDW46"/>
  <c r="RDW55" s="1"/>
  <c r="RDV46"/>
  <c r="RDV55" s="1"/>
  <c r="RDU46"/>
  <c r="RDU55" s="1"/>
  <c r="RDT46"/>
  <c r="RDT55" s="1"/>
  <c r="RDS46"/>
  <c r="RDS55" s="1"/>
  <c r="RDR46"/>
  <c r="RDR55" s="1"/>
  <c r="RDQ46"/>
  <c r="RDQ55" s="1"/>
  <c r="RDP46"/>
  <c r="RDP55" s="1"/>
  <c r="RDO46"/>
  <c r="RDO55" s="1"/>
  <c r="RDN46"/>
  <c r="RDN55" s="1"/>
  <c r="RDM46"/>
  <c r="RDM55" s="1"/>
  <c r="RDL46"/>
  <c r="RDL55" s="1"/>
  <c r="RDK46"/>
  <c r="RDK55" s="1"/>
  <c r="RDJ46"/>
  <c r="RDJ55" s="1"/>
  <c r="RDI46"/>
  <c r="RDI55" s="1"/>
  <c r="RDH46"/>
  <c r="RDH55" s="1"/>
  <c r="RDG46"/>
  <c r="RDG55" s="1"/>
  <c r="RDF46"/>
  <c r="RDF55" s="1"/>
  <c r="RDE46"/>
  <c r="RDE55" s="1"/>
  <c r="RDD46"/>
  <c r="RDD55" s="1"/>
  <c r="RDC46"/>
  <c r="RDC55" s="1"/>
  <c r="RDB46"/>
  <c r="RDB55" s="1"/>
  <c r="RDA46"/>
  <c r="RDA55" s="1"/>
  <c r="RCZ46"/>
  <c r="RCZ55" s="1"/>
  <c r="RCY46"/>
  <c r="RCY55" s="1"/>
  <c r="RCX46"/>
  <c r="RCX55" s="1"/>
  <c r="RCW46"/>
  <c r="RCW55" s="1"/>
  <c r="RCV46"/>
  <c r="RCV55" s="1"/>
  <c r="RCU46"/>
  <c r="RCU55" s="1"/>
  <c r="RCT46"/>
  <c r="RCT55" s="1"/>
  <c r="RCS46"/>
  <c r="RCS55" s="1"/>
  <c r="RCR46"/>
  <c r="RCR55" s="1"/>
  <c r="RCQ46"/>
  <c r="RCQ55" s="1"/>
  <c r="RCP46"/>
  <c r="RCP55" s="1"/>
  <c r="RCO46"/>
  <c r="RCO55" s="1"/>
  <c r="RCN46"/>
  <c r="RCN55" s="1"/>
  <c r="RCM46"/>
  <c r="RCM55" s="1"/>
  <c r="RCL46"/>
  <c r="RCL55" s="1"/>
  <c r="RCK46"/>
  <c r="RCK55" s="1"/>
  <c r="RCJ46"/>
  <c r="RCJ55" s="1"/>
  <c r="RCI46"/>
  <c r="RCI55" s="1"/>
  <c r="RCH46"/>
  <c r="RCH55" s="1"/>
  <c r="RCG46"/>
  <c r="RCG55" s="1"/>
  <c r="RCF46"/>
  <c r="RCF55" s="1"/>
  <c r="RCE46"/>
  <c r="RCE55" s="1"/>
  <c r="RCD46"/>
  <c r="RCD55" s="1"/>
  <c r="RCC46"/>
  <c r="RCC55" s="1"/>
  <c r="RCB46"/>
  <c r="RCB55" s="1"/>
  <c r="RCA46"/>
  <c r="RCA55" s="1"/>
  <c r="RBZ46"/>
  <c r="RBZ55" s="1"/>
  <c r="RBY46"/>
  <c r="RBY55" s="1"/>
  <c r="RBX46"/>
  <c r="RBX55" s="1"/>
  <c r="RBW46"/>
  <c r="RBW55" s="1"/>
  <c r="RBV46"/>
  <c r="RBV55" s="1"/>
  <c r="RBU46"/>
  <c r="RBU55" s="1"/>
  <c r="RBT46"/>
  <c r="RBT55" s="1"/>
  <c r="RBS46"/>
  <c r="RBS55" s="1"/>
  <c r="RBR46"/>
  <c r="RBR55" s="1"/>
  <c r="RBQ46"/>
  <c r="RBQ55" s="1"/>
  <c r="RBP46"/>
  <c r="RBP55" s="1"/>
  <c r="RBO46"/>
  <c r="RBO55" s="1"/>
  <c r="RBN46"/>
  <c r="RBN55" s="1"/>
  <c r="RBM46"/>
  <c r="RBM55" s="1"/>
  <c r="RBL46"/>
  <c r="RBL55" s="1"/>
  <c r="RBK46"/>
  <c r="RBK55" s="1"/>
  <c r="RBJ46"/>
  <c r="RBJ55" s="1"/>
  <c r="RBI46"/>
  <c r="RBI55" s="1"/>
  <c r="RBH46"/>
  <c r="RBH55" s="1"/>
  <c r="RBG46"/>
  <c r="RBG55" s="1"/>
  <c r="RBF46"/>
  <c r="RBF55" s="1"/>
  <c r="RBE46"/>
  <c r="RBE55" s="1"/>
  <c r="RBD46"/>
  <c r="RBD55" s="1"/>
  <c r="RBC46"/>
  <c r="RBC55" s="1"/>
  <c r="RBB46"/>
  <c r="RBB55" s="1"/>
  <c r="RBA46"/>
  <c r="RBA55" s="1"/>
  <c r="RAZ46"/>
  <c r="RAZ55" s="1"/>
  <c r="RAY46"/>
  <c r="RAY55" s="1"/>
  <c r="RAX46"/>
  <c r="RAX55" s="1"/>
  <c r="RAW46"/>
  <c r="RAW55" s="1"/>
  <c r="RAV46"/>
  <c r="RAV55" s="1"/>
  <c r="RAU46"/>
  <c r="RAU55" s="1"/>
  <c r="RAT46"/>
  <c r="RAT55" s="1"/>
  <c r="RAS46"/>
  <c r="RAS55" s="1"/>
  <c r="RAR46"/>
  <c r="RAR55" s="1"/>
  <c r="RAQ46"/>
  <c r="RAQ55" s="1"/>
  <c r="RAP46"/>
  <c r="RAP55" s="1"/>
  <c r="RAO46"/>
  <c r="RAO55" s="1"/>
  <c r="RAN46"/>
  <c r="RAN55" s="1"/>
  <c r="RAM46"/>
  <c r="RAM55" s="1"/>
  <c r="RAL46"/>
  <c r="RAL55" s="1"/>
  <c r="RAK46"/>
  <c r="RAK55" s="1"/>
  <c r="RAJ46"/>
  <c r="RAJ55" s="1"/>
  <c r="RAI46"/>
  <c r="RAI55" s="1"/>
  <c r="RAH46"/>
  <c r="RAH55" s="1"/>
  <c r="RAG46"/>
  <c r="RAG55" s="1"/>
  <c r="RAF46"/>
  <c r="RAF55" s="1"/>
  <c r="RAE46"/>
  <c r="RAE55" s="1"/>
  <c r="RAD46"/>
  <c r="RAD55" s="1"/>
  <c r="RAC46"/>
  <c r="RAC55" s="1"/>
  <c r="RAB46"/>
  <c r="RAB55" s="1"/>
  <c r="RAA46"/>
  <c r="RAA55" s="1"/>
  <c r="QZZ46"/>
  <c r="QZZ55" s="1"/>
  <c r="QZY46"/>
  <c r="QZY55" s="1"/>
  <c r="QZX46"/>
  <c r="QZX55" s="1"/>
  <c r="QZW46"/>
  <c r="QZW55" s="1"/>
  <c r="QZV46"/>
  <c r="QZV55" s="1"/>
  <c r="QZU46"/>
  <c r="QZU55" s="1"/>
  <c r="QZT46"/>
  <c r="QZT55" s="1"/>
  <c r="QZS46"/>
  <c r="QZS55" s="1"/>
  <c r="QZR46"/>
  <c r="QZR55" s="1"/>
  <c r="QZQ46"/>
  <c r="QZQ55" s="1"/>
  <c r="QZP46"/>
  <c r="QZP55" s="1"/>
  <c r="QZO46"/>
  <c r="QZO55" s="1"/>
  <c r="QZN46"/>
  <c r="QZN55" s="1"/>
  <c r="QZM46"/>
  <c r="QZM55" s="1"/>
  <c r="QZL46"/>
  <c r="QZL55" s="1"/>
  <c r="QZK46"/>
  <c r="QZK55" s="1"/>
  <c r="QZJ46"/>
  <c r="QZJ55" s="1"/>
  <c r="QZI46"/>
  <c r="QZI55" s="1"/>
  <c r="QZH46"/>
  <c r="QZH55" s="1"/>
  <c r="QZG46"/>
  <c r="QZG55" s="1"/>
  <c r="QZF46"/>
  <c r="QZF55" s="1"/>
  <c r="QZE46"/>
  <c r="QZE55" s="1"/>
  <c r="QZD46"/>
  <c r="QZD55" s="1"/>
  <c r="QZC46"/>
  <c r="QZC55" s="1"/>
  <c r="QZB46"/>
  <c r="QZB55" s="1"/>
  <c r="QZA46"/>
  <c r="QZA55" s="1"/>
  <c r="QYZ46"/>
  <c r="QYZ55" s="1"/>
  <c r="QYY46"/>
  <c r="QYY55" s="1"/>
  <c r="QYX46"/>
  <c r="QYX55" s="1"/>
  <c r="QYW46"/>
  <c r="QYW55" s="1"/>
  <c r="QYV46"/>
  <c r="QYV55" s="1"/>
  <c r="QYU46"/>
  <c r="QYU55" s="1"/>
  <c r="QYT46"/>
  <c r="QYT55" s="1"/>
  <c r="QYS46"/>
  <c r="QYS55" s="1"/>
  <c r="QYR46"/>
  <c r="QYR55" s="1"/>
  <c r="QYQ46"/>
  <c r="QYQ55" s="1"/>
  <c r="QYP46"/>
  <c r="QYP55" s="1"/>
  <c r="QYO46"/>
  <c r="QYO55" s="1"/>
  <c r="QYN46"/>
  <c r="QYN55" s="1"/>
  <c r="QYM46"/>
  <c r="QYM55" s="1"/>
  <c r="QYL46"/>
  <c r="QYL55" s="1"/>
  <c r="QYK46"/>
  <c r="QYK55" s="1"/>
  <c r="QYJ46"/>
  <c r="QYJ55" s="1"/>
  <c r="QYI46"/>
  <c r="QYI55" s="1"/>
  <c r="QYH46"/>
  <c r="QYH55" s="1"/>
  <c r="QYG46"/>
  <c r="QYG55" s="1"/>
  <c r="QYF46"/>
  <c r="QYF55" s="1"/>
  <c r="QYE46"/>
  <c r="QYE55" s="1"/>
  <c r="QYD46"/>
  <c r="QYD55" s="1"/>
  <c r="QYC46"/>
  <c r="QYC55" s="1"/>
  <c r="QYB46"/>
  <c r="QYB55" s="1"/>
  <c r="QYA46"/>
  <c r="QYA55" s="1"/>
  <c r="QXZ46"/>
  <c r="QXZ55" s="1"/>
  <c r="QXY46"/>
  <c r="QXY55" s="1"/>
  <c r="QXX46"/>
  <c r="QXX55" s="1"/>
  <c r="QXW46"/>
  <c r="QXW55" s="1"/>
  <c r="QXV46"/>
  <c r="QXV55" s="1"/>
  <c r="QXU46"/>
  <c r="QXU55" s="1"/>
  <c r="QXT46"/>
  <c r="QXT55" s="1"/>
  <c r="QXS46"/>
  <c r="QXS55" s="1"/>
  <c r="QXR46"/>
  <c r="QXR55" s="1"/>
  <c r="QXQ46"/>
  <c r="QXQ55" s="1"/>
  <c r="QXP46"/>
  <c r="QXP55" s="1"/>
  <c r="QXO46"/>
  <c r="QXO55" s="1"/>
  <c r="QXN46"/>
  <c r="QXN55" s="1"/>
  <c r="QXM46"/>
  <c r="QXM55" s="1"/>
  <c r="QXL46"/>
  <c r="QXL55" s="1"/>
  <c r="QXK46"/>
  <c r="QXK55" s="1"/>
  <c r="QXJ46"/>
  <c r="QXJ55" s="1"/>
  <c r="QXI46"/>
  <c r="QXI55" s="1"/>
  <c r="QXH46"/>
  <c r="QXH55" s="1"/>
  <c r="QXG46"/>
  <c r="QXG55" s="1"/>
  <c r="QXF46"/>
  <c r="QXF55" s="1"/>
  <c r="QXE46"/>
  <c r="QXE55" s="1"/>
  <c r="QXD46"/>
  <c r="QXD55" s="1"/>
  <c r="QXC46"/>
  <c r="QXC55" s="1"/>
  <c r="QXB46"/>
  <c r="QXB55" s="1"/>
  <c r="QXA46"/>
  <c r="QXA55" s="1"/>
  <c r="QWZ46"/>
  <c r="QWZ55" s="1"/>
  <c r="QWY46"/>
  <c r="QWY55" s="1"/>
  <c r="QWX46"/>
  <c r="QWX55" s="1"/>
  <c r="QWW46"/>
  <c r="QWW55" s="1"/>
  <c r="QWV46"/>
  <c r="QWV55" s="1"/>
  <c r="QWU46"/>
  <c r="QWU55" s="1"/>
  <c r="QWT46"/>
  <c r="QWT55" s="1"/>
  <c r="QWS46"/>
  <c r="QWS55" s="1"/>
  <c r="QWR46"/>
  <c r="QWR55" s="1"/>
  <c r="QWQ46"/>
  <c r="QWQ55" s="1"/>
  <c r="QWP46"/>
  <c r="QWP55" s="1"/>
  <c r="QWO46"/>
  <c r="QWO55" s="1"/>
  <c r="QWN46"/>
  <c r="QWN55" s="1"/>
  <c r="QWM46"/>
  <c r="QWM55" s="1"/>
  <c r="QWL46"/>
  <c r="QWL55" s="1"/>
  <c r="QWK46"/>
  <c r="QWK55" s="1"/>
  <c r="QWJ46"/>
  <c r="QWJ55" s="1"/>
  <c r="QWI46"/>
  <c r="QWI55" s="1"/>
  <c r="QWH46"/>
  <c r="QWH55" s="1"/>
  <c r="QWG46"/>
  <c r="QWG55" s="1"/>
  <c r="QWF46"/>
  <c r="QWF55" s="1"/>
  <c r="QWE46"/>
  <c r="QWE55" s="1"/>
  <c r="QWD46"/>
  <c r="QWD55" s="1"/>
  <c r="QWC46"/>
  <c r="QWC55" s="1"/>
  <c r="QWB46"/>
  <c r="QWB55" s="1"/>
  <c r="QWA46"/>
  <c r="QWA55" s="1"/>
  <c r="QVZ46"/>
  <c r="QVZ55" s="1"/>
  <c r="QVY46"/>
  <c r="QVY55" s="1"/>
  <c r="QVX46"/>
  <c r="QVX55" s="1"/>
  <c r="QVW46"/>
  <c r="QVW55" s="1"/>
  <c r="QVV46"/>
  <c r="QVV55" s="1"/>
  <c r="QVU46"/>
  <c r="QVU55" s="1"/>
  <c r="QVT46"/>
  <c r="QVT55" s="1"/>
  <c r="QVS46"/>
  <c r="QVS55" s="1"/>
  <c r="QVR46"/>
  <c r="QVR55" s="1"/>
  <c r="QVQ46"/>
  <c r="QVQ55" s="1"/>
  <c r="QVP46"/>
  <c r="QVP55" s="1"/>
  <c r="QVO46"/>
  <c r="QVO55" s="1"/>
  <c r="QVN46"/>
  <c r="QVN55" s="1"/>
  <c r="QVM46"/>
  <c r="QVM55" s="1"/>
  <c r="QVL46"/>
  <c r="QVL55" s="1"/>
  <c r="QVK46"/>
  <c r="QVK55" s="1"/>
  <c r="QVJ46"/>
  <c r="QVJ55" s="1"/>
  <c r="QVI46"/>
  <c r="QVI55" s="1"/>
  <c r="QVH46"/>
  <c r="QVH55" s="1"/>
  <c r="QVG46"/>
  <c r="QVG55" s="1"/>
  <c r="QVF46"/>
  <c r="QVF55" s="1"/>
  <c r="QVE46"/>
  <c r="QVE55" s="1"/>
  <c r="QVD46"/>
  <c r="QVD55" s="1"/>
  <c r="QVC46"/>
  <c r="QVC55" s="1"/>
  <c r="QVB46"/>
  <c r="QVB55" s="1"/>
  <c r="QVA46"/>
  <c r="QVA55" s="1"/>
  <c r="QUZ46"/>
  <c r="QUZ55" s="1"/>
  <c r="QUY46"/>
  <c r="QUY55" s="1"/>
  <c r="QUX46"/>
  <c r="QUX55" s="1"/>
  <c r="QUW46"/>
  <c r="QUW55" s="1"/>
  <c r="QUV46"/>
  <c r="QUV55" s="1"/>
  <c r="QUU46"/>
  <c r="QUU55" s="1"/>
  <c r="QUT46"/>
  <c r="QUT55" s="1"/>
  <c r="QUS46"/>
  <c r="QUS55" s="1"/>
  <c r="QUR46"/>
  <c r="QUR55" s="1"/>
  <c r="QUQ46"/>
  <c r="QUQ55" s="1"/>
  <c r="QUP46"/>
  <c r="QUP55" s="1"/>
  <c r="QUO46"/>
  <c r="QUO55" s="1"/>
  <c r="QUN46"/>
  <c r="QUN55" s="1"/>
  <c r="QUM46"/>
  <c r="QUM55" s="1"/>
  <c r="QUL46"/>
  <c r="QUL55" s="1"/>
  <c r="QUK46"/>
  <c r="QUK55" s="1"/>
  <c r="QUJ46"/>
  <c r="QUJ55" s="1"/>
  <c r="QUI46"/>
  <c r="QUI55" s="1"/>
  <c r="QUH46"/>
  <c r="QUH55" s="1"/>
  <c r="QUG46"/>
  <c r="QUG55" s="1"/>
  <c r="QUF46"/>
  <c r="QUF55" s="1"/>
  <c r="QUE46"/>
  <c r="QUE55" s="1"/>
  <c r="QUD46"/>
  <c r="QUD55" s="1"/>
  <c r="QUC46"/>
  <c r="QUC55" s="1"/>
  <c r="QUB46"/>
  <c r="QUB55" s="1"/>
  <c r="QUA46"/>
  <c r="QUA55" s="1"/>
  <c r="QTZ46"/>
  <c r="QTZ55" s="1"/>
  <c r="QTY46"/>
  <c r="QTY55" s="1"/>
  <c r="QTX46"/>
  <c r="QTX55" s="1"/>
  <c r="QTW46"/>
  <c r="QTW55" s="1"/>
  <c r="QTV46"/>
  <c r="QTV55" s="1"/>
  <c r="QTU46"/>
  <c r="QTU55" s="1"/>
  <c r="QTT46"/>
  <c r="QTT55" s="1"/>
  <c r="QTS46"/>
  <c r="QTS55" s="1"/>
  <c r="QTR46"/>
  <c r="QTR55" s="1"/>
  <c r="QTQ46"/>
  <c r="QTQ55" s="1"/>
  <c r="QTP46"/>
  <c r="QTP55" s="1"/>
  <c r="QTO46"/>
  <c r="QTO55" s="1"/>
  <c r="QTN46"/>
  <c r="QTN55" s="1"/>
  <c r="QTM46"/>
  <c r="QTM55" s="1"/>
  <c r="QTL46"/>
  <c r="QTL55" s="1"/>
  <c r="QTK46"/>
  <c r="QTK55" s="1"/>
  <c r="QTJ46"/>
  <c r="QTJ55" s="1"/>
  <c r="QTI46"/>
  <c r="QTI55" s="1"/>
  <c r="QTH46"/>
  <c r="QTH55" s="1"/>
  <c r="QTG46"/>
  <c r="QTG55" s="1"/>
  <c r="QTF46"/>
  <c r="QTF55" s="1"/>
  <c r="QTE46"/>
  <c r="QTE55" s="1"/>
  <c r="QTD46"/>
  <c r="QTD55" s="1"/>
  <c r="QTC46"/>
  <c r="QTC55" s="1"/>
  <c r="QTB46"/>
  <c r="QTB55" s="1"/>
  <c r="QTA46"/>
  <c r="QTA55" s="1"/>
  <c r="QSZ46"/>
  <c r="QSZ55" s="1"/>
  <c r="QSY46"/>
  <c r="QSY55" s="1"/>
  <c r="QSX46"/>
  <c r="QSX55" s="1"/>
  <c r="QSW46"/>
  <c r="QSW55" s="1"/>
  <c r="QSV46"/>
  <c r="QSV55" s="1"/>
  <c r="QSU46"/>
  <c r="QSU55" s="1"/>
  <c r="QST46"/>
  <c r="QST55" s="1"/>
  <c r="QSS46"/>
  <c r="QSS55" s="1"/>
  <c r="QSR46"/>
  <c r="QSR55" s="1"/>
  <c r="QSQ46"/>
  <c r="QSQ55" s="1"/>
  <c r="QSP46"/>
  <c r="QSP55" s="1"/>
  <c r="QSO46"/>
  <c r="QSO55" s="1"/>
  <c r="QSN46"/>
  <c r="QSN55" s="1"/>
  <c r="QSM46"/>
  <c r="QSM55" s="1"/>
  <c r="QSL46"/>
  <c r="QSL55" s="1"/>
  <c r="QSK46"/>
  <c r="QSK55" s="1"/>
  <c r="QSJ46"/>
  <c r="QSJ55" s="1"/>
  <c r="QSI46"/>
  <c r="QSI55" s="1"/>
  <c r="QSH46"/>
  <c r="QSH55" s="1"/>
  <c r="QSG46"/>
  <c r="QSG55" s="1"/>
  <c r="QSF46"/>
  <c r="QSF55" s="1"/>
  <c r="QSE46"/>
  <c r="QSE55" s="1"/>
  <c r="QSD46"/>
  <c r="QSD55" s="1"/>
  <c r="QSC46"/>
  <c r="QSC55" s="1"/>
  <c r="QSB46"/>
  <c r="QSB55" s="1"/>
  <c r="QSA46"/>
  <c r="QSA55" s="1"/>
  <c r="QRZ46"/>
  <c r="QRZ55" s="1"/>
  <c r="QRY46"/>
  <c r="QRY55" s="1"/>
  <c r="QRX46"/>
  <c r="QRX55" s="1"/>
  <c r="QRW46"/>
  <c r="QRW55" s="1"/>
  <c r="QRV46"/>
  <c r="QRV55" s="1"/>
  <c r="QRU46"/>
  <c r="QRU55" s="1"/>
  <c r="QRT46"/>
  <c r="QRT55" s="1"/>
  <c r="QRS46"/>
  <c r="QRS55" s="1"/>
  <c r="QRR46"/>
  <c r="QRR55" s="1"/>
  <c r="QRQ46"/>
  <c r="QRQ55" s="1"/>
  <c r="QRP46"/>
  <c r="QRP55" s="1"/>
  <c r="QRO46"/>
  <c r="QRO55" s="1"/>
  <c r="QRN46"/>
  <c r="QRN55" s="1"/>
  <c r="QRM46"/>
  <c r="QRM55" s="1"/>
  <c r="QRL46"/>
  <c r="QRL55" s="1"/>
  <c r="QRK46"/>
  <c r="QRK55" s="1"/>
  <c r="QRJ46"/>
  <c r="QRJ55" s="1"/>
  <c r="QRI46"/>
  <c r="QRI55" s="1"/>
  <c r="QRH46"/>
  <c r="QRH55" s="1"/>
  <c r="QRG46"/>
  <c r="QRG55" s="1"/>
  <c r="QRF46"/>
  <c r="QRF55" s="1"/>
  <c r="QRE46"/>
  <c r="QRE55" s="1"/>
  <c r="QRD46"/>
  <c r="QRD55" s="1"/>
  <c r="QRC46"/>
  <c r="QRC55" s="1"/>
  <c r="QRB46"/>
  <c r="QRB55" s="1"/>
  <c r="QRA46"/>
  <c r="QRA55" s="1"/>
  <c r="QQZ46"/>
  <c r="QQZ55" s="1"/>
  <c r="QQY46"/>
  <c r="QQY55" s="1"/>
  <c r="QQX46"/>
  <c r="QQX55" s="1"/>
  <c r="QQW46"/>
  <c r="QQW55" s="1"/>
  <c r="QQV46"/>
  <c r="QQV55" s="1"/>
  <c r="QQU46"/>
  <c r="QQU55" s="1"/>
  <c r="QQT46"/>
  <c r="QQT55" s="1"/>
  <c r="QQS46"/>
  <c r="QQS55" s="1"/>
  <c r="QQR46"/>
  <c r="QQR55" s="1"/>
  <c r="QQQ46"/>
  <c r="QQQ55" s="1"/>
  <c r="QQP46"/>
  <c r="QQP55" s="1"/>
  <c r="QQO46"/>
  <c r="QQO55" s="1"/>
  <c r="QQN46"/>
  <c r="QQN55" s="1"/>
  <c r="QQM46"/>
  <c r="QQM55" s="1"/>
  <c r="QQL46"/>
  <c r="QQL55" s="1"/>
  <c r="QQK46"/>
  <c r="QQK55" s="1"/>
  <c r="QQJ46"/>
  <c r="QQJ55" s="1"/>
  <c r="QQI46"/>
  <c r="QQI55" s="1"/>
  <c r="QQH46"/>
  <c r="QQH55" s="1"/>
  <c r="QQG46"/>
  <c r="QQG55" s="1"/>
  <c r="QQF46"/>
  <c r="QQF55" s="1"/>
  <c r="QQE46"/>
  <c r="QQE55" s="1"/>
  <c r="QQD46"/>
  <c r="QQD55" s="1"/>
  <c r="QQC46"/>
  <c r="QQC55" s="1"/>
  <c r="QQB46"/>
  <c r="QQB55" s="1"/>
  <c r="QQA46"/>
  <c r="QQA55" s="1"/>
  <c r="QPZ46"/>
  <c r="QPZ55" s="1"/>
  <c r="QPY46"/>
  <c r="QPY55" s="1"/>
  <c r="QPX46"/>
  <c r="QPX55" s="1"/>
  <c r="QPW46"/>
  <c r="QPW55" s="1"/>
  <c r="QPV46"/>
  <c r="QPV55" s="1"/>
  <c r="QPU46"/>
  <c r="QPU55" s="1"/>
  <c r="QPT46"/>
  <c r="QPT55" s="1"/>
  <c r="QPS46"/>
  <c r="QPS55" s="1"/>
  <c r="QPR46"/>
  <c r="QPR55" s="1"/>
  <c r="QPQ46"/>
  <c r="QPQ55" s="1"/>
  <c r="QPP46"/>
  <c r="QPP55" s="1"/>
  <c r="QPO46"/>
  <c r="QPO55" s="1"/>
  <c r="QPN46"/>
  <c r="QPN55" s="1"/>
  <c r="QPM46"/>
  <c r="QPM55" s="1"/>
  <c r="QPL46"/>
  <c r="QPL55" s="1"/>
  <c r="QPK46"/>
  <c r="QPK55" s="1"/>
  <c r="QPJ46"/>
  <c r="QPJ55" s="1"/>
  <c r="QPI46"/>
  <c r="QPI55" s="1"/>
  <c r="QPH46"/>
  <c r="QPH55" s="1"/>
  <c r="QPG46"/>
  <c r="QPG55" s="1"/>
  <c r="QPF46"/>
  <c r="QPF55" s="1"/>
  <c r="QPE46"/>
  <c r="QPE55" s="1"/>
  <c r="QPD46"/>
  <c r="QPD55" s="1"/>
  <c r="QPC46"/>
  <c r="QPC55" s="1"/>
  <c r="QPB46"/>
  <c r="QPB55" s="1"/>
  <c r="QPA46"/>
  <c r="QPA55" s="1"/>
  <c r="QOZ46"/>
  <c r="QOZ55" s="1"/>
  <c r="QOY46"/>
  <c r="QOY55" s="1"/>
  <c r="QOX46"/>
  <c r="QOX55" s="1"/>
  <c r="QOW46"/>
  <c r="QOW55" s="1"/>
  <c r="QOV46"/>
  <c r="QOV55" s="1"/>
  <c r="QOU46"/>
  <c r="QOU55" s="1"/>
  <c r="QOT46"/>
  <c r="QOT55" s="1"/>
  <c r="QOS46"/>
  <c r="QOS55" s="1"/>
  <c r="QOR46"/>
  <c r="QOR55" s="1"/>
  <c r="QOQ46"/>
  <c r="QOQ55" s="1"/>
  <c r="QOP46"/>
  <c r="QOP55" s="1"/>
  <c r="QOO46"/>
  <c r="QOO55" s="1"/>
  <c r="QON46"/>
  <c r="QON55" s="1"/>
  <c r="QOM46"/>
  <c r="QOM55" s="1"/>
  <c r="QOL46"/>
  <c r="QOL55" s="1"/>
  <c r="QOK46"/>
  <c r="QOK55" s="1"/>
  <c r="QOJ46"/>
  <c r="QOJ55" s="1"/>
  <c r="QOI46"/>
  <c r="QOI55" s="1"/>
  <c r="QOH46"/>
  <c r="QOH55" s="1"/>
  <c r="QOG46"/>
  <c r="QOG55" s="1"/>
  <c r="QOF46"/>
  <c r="QOF55" s="1"/>
  <c r="QOE46"/>
  <c r="QOE55" s="1"/>
  <c r="QOD46"/>
  <c r="QOD55" s="1"/>
  <c r="QOC46"/>
  <c r="QOC55" s="1"/>
  <c r="QOB46"/>
  <c r="QOB55" s="1"/>
  <c r="QOA46"/>
  <c r="QOA55" s="1"/>
  <c r="QNZ46"/>
  <c r="QNZ55" s="1"/>
  <c r="QNY46"/>
  <c r="QNY55" s="1"/>
  <c r="QNX46"/>
  <c r="QNX55" s="1"/>
  <c r="QNW46"/>
  <c r="QNW55" s="1"/>
  <c r="QNV46"/>
  <c r="QNV55" s="1"/>
  <c r="QNU46"/>
  <c r="QNU55" s="1"/>
  <c r="QNT46"/>
  <c r="QNT55" s="1"/>
  <c r="QNS46"/>
  <c r="QNS55" s="1"/>
  <c r="QNR46"/>
  <c r="QNR55" s="1"/>
  <c r="QNQ46"/>
  <c r="QNQ55" s="1"/>
  <c r="QNP46"/>
  <c r="QNP55" s="1"/>
  <c r="QNO46"/>
  <c r="QNO55" s="1"/>
  <c r="QNN46"/>
  <c r="QNN55" s="1"/>
  <c r="QNM46"/>
  <c r="QNM55" s="1"/>
  <c r="QNL46"/>
  <c r="QNL55" s="1"/>
  <c r="QNK46"/>
  <c r="QNK55" s="1"/>
  <c r="QNJ46"/>
  <c r="QNJ55" s="1"/>
  <c r="QNI46"/>
  <c r="QNI55" s="1"/>
  <c r="QNH46"/>
  <c r="QNH55" s="1"/>
  <c r="QNG46"/>
  <c r="QNG55" s="1"/>
  <c r="QNF46"/>
  <c r="QNF55" s="1"/>
  <c r="QNE46"/>
  <c r="QNE55" s="1"/>
  <c r="QND46"/>
  <c r="QND55" s="1"/>
  <c r="QNC46"/>
  <c r="QNC55" s="1"/>
  <c r="QNB46"/>
  <c r="QNB55" s="1"/>
  <c r="QNA46"/>
  <c r="QNA55" s="1"/>
  <c r="QMZ46"/>
  <c r="QMZ55" s="1"/>
  <c r="QMY46"/>
  <c r="QMY55" s="1"/>
  <c r="QMX46"/>
  <c r="QMX55" s="1"/>
  <c r="QMW46"/>
  <c r="QMW55" s="1"/>
  <c r="QMV46"/>
  <c r="QMV55" s="1"/>
  <c r="QMU46"/>
  <c r="QMU55" s="1"/>
  <c r="QMT46"/>
  <c r="QMT55" s="1"/>
  <c r="QMS46"/>
  <c r="QMS55" s="1"/>
  <c r="QMR46"/>
  <c r="QMR55" s="1"/>
  <c r="QMQ46"/>
  <c r="QMQ55" s="1"/>
  <c r="QMP46"/>
  <c r="QMP55" s="1"/>
  <c r="QMO46"/>
  <c r="QMO55" s="1"/>
  <c r="QMN46"/>
  <c r="QMN55" s="1"/>
  <c r="QMM46"/>
  <c r="QMM55" s="1"/>
  <c r="QML46"/>
  <c r="QML55" s="1"/>
  <c r="QMK46"/>
  <c r="QMK55" s="1"/>
  <c r="QMJ46"/>
  <c r="QMJ55" s="1"/>
  <c r="QMI46"/>
  <c r="QMI55" s="1"/>
  <c r="QMH46"/>
  <c r="QMH55" s="1"/>
  <c r="QMG46"/>
  <c r="QMG55" s="1"/>
  <c r="QMF46"/>
  <c r="QMF55" s="1"/>
  <c r="QME46"/>
  <c r="QME55" s="1"/>
  <c r="QMD46"/>
  <c r="QMD55" s="1"/>
  <c r="QMC46"/>
  <c r="QMC55" s="1"/>
  <c r="QMB46"/>
  <c r="QMB55" s="1"/>
  <c r="QMA46"/>
  <c r="QMA55" s="1"/>
  <c r="QLZ46"/>
  <c r="QLZ55" s="1"/>
  <c r="QLY46"/>
  <c r="QLY55" s="1"/>
  <c r="QLX46"/>
  <c r="QLX55" s="1"/>
  <c r="QLW46"/>
  <c r="QLW55" s="1"/>
  <c r="QLV46"/>
  <c r="QLV55" s="1"/>
  <c r="QLU46"/>
  <c r="QLU55" s="1"/>
  <c r="QLT46"/>
  <c r="QLT55" s="1"/>
  <c r="QLS46"/>
  <c r="QLS55" s="1"/>
  <c r="QLR46"/>
  <c r="QLR55" s="1"/>
  <c r="QLQ46"/>
  <c r="QLQ55" s="1"/>
  <c r="QLP46"/>
  <c r="QLP55" s="1"/>
  <c r="QLO46"/>
  <c r="QLO55" s="1"/>
  <c r="QLN46"/>
  <c r="QLN55" s="1"/>
  <c r="QLM46"/>
  <c r="QLM55" s="1"/>
  <c r="QLL46"/>
  <c r="QLL55" s="1"/>
  <c r="QLK46"/>
  <c r="QLK55" s="1"/>
  <c r="QLJ46"/>
  <c r="QLJ55" s="1"/>
  <c r="QLI46"/>
  <c r="QLI55" s="1"/>
  <c r="QLH46"/>
  <c r="QLH55" s="1"/>
  <c r="QLG46"/>
  <c r="QLG55" s="1"/>
  <c r="QLF46"/>
  <c r="QLF55" s="1"/>
  <c r="QLE46"/>
  <c r="QLE55" s="1"/>
  <c r="QLD46"/>
  <c r="QLD55" s="1"/>
  <c r="QLC46"/>
  <c r="QLC55" s="1"/>
  <c r="QLB46"/>
  <c r="QLB55" s="1"/>
  <c r="QLA46"/>
  <c r="QLA55" s="1"/>
  <c r="QKZ46"/>
  <c r="QKZ55" s="1"/>
  <c r="QKY46"/>
  <c r="QKY55" s="1"/>
  <c r="QKX46"/>
  <c r="QKX55" s="1"/>
  <c r="QKW46"/>
  <c r="QKW55" s="1"/>
  <c r="QKV46"/>
  <c r="QKV55" s="1"/>
  <c r="QKU46"/>
  <c r="QKU55" s="1"/>
  <c r="QKT46"/>
  <c r="QKT55" s="1"/>
  <c r="QKS46"/>
  <c r="QKS55" s="1"/>
  <c r="QKR46"/>
  <c r="QKR55" s="1"/>
  <c r="QKQ46"/>
  <c r="QKQ55" s="1"/>
  <c r="QKP46"/>
  <c r="QKP55" s="1"/>
  <c r="QKO46"/>
  <c r="QKO55" s="1"/>
  <c r="QKN46"/>
  <c r="QKN55" s="1"/>
  <c r="QKM46"/>
  <c r="QKM55" s="1"/>
  <c r="QKL46"/>
  <c r="QKL55" s="1"/>
  <c r="QKK46"/>
  <c r="QKK55" s="1"/>
  <c r="QKJ46"/>
  <c r="QKJ55" s="1"/>
  <c r="QKI46"/>
  <c r="QKI55" s="1"/>
  <c r="QKH46"/>
  <c r="QKH55" s="1"/>
  <c r="QKG46"/>
  <c r="QKG55" s="1"/>
  <c r="QKF46"/>
  <c r="QKF55" s="1"/>
  <c r="QKE46"/>
  <c r="QKE55" s="1"/>
  <c r="QKD46"/>
  <c r="QKD55" s="1"/>
  <c r="QKC46"/>
  <c r="QKC55" s="1"/>
  <c r="QKB46"/>
  <c r="QKB55" s="1"/>
  <c r="QKA46"/>
  <c r="QKA55" s="1"/>
  <c r="QJZ46"/>
  <c r="QJZ55" s="1"/>
  <c r="QJY46"/>
  <c r="QJY55" s="1"/>
  <c r="QJX46"/>
  <c r="QJX55" s="1"/>
  <c r="QJW46"/>
  <c r="QJW55" s="1"/>
  <c r="QJV46"/>
  <c r="QJV55" s="1"/>
  <c r="QJU46"/>
  <c r="QJU55" s="1"/>
  <c r="QJT46"/>
  <c r="QJT55" s="1"/>
  <c r="QJS46"/>
  <c r="QJS55" s="1"/>
  <c r="QJR46"/>
  <c r="QJR55" s="1"/>
  <c r="QJQ46"/>
  <c r="QJQ55" s="1"/>
  <c r="QJP46"/>
  <c r="QJP55" s="1"/>
  <c r="QJO46"/>
  <c r="QJO55" s="1"/>
  <c r="QJN46"/>
  <c r="QJN55" s="1"/>
  <c r="QJM46"/>
  <c r="QJM55" s="1"/>
  <c r="QJL46"/>
  <c r="QJL55" s="1"/>
  <c r="QJK46"/>
  <c r="QJK55" s="1"/>
  <c r="QJJ46"/>
  <c r="QJJ55" s="1"/>
  <c r="QJI46"/>
  <c r="QJI55" s="1"/>
  <c r="QJH46"/>
  <c r="QJH55" s="1"/>
  <c r="QJG46"/>
  <c r="QJG55" s="1"/>
  <c r="QJF46"/>
  <c r="QJF55" s="1"/>
  <c r="QJE46"/>
  <c r="QJE55" s="1"/>
  <c r="QJD46"/>
  <c r="QJD55" s="1"/>
  <c r="QJC46"/>
  <c r="QJC55" s="1"/>
  <c r="QJB46"/>
  <c r="QJB55" s="1"/>
  <c r="QJA46"/>
  <c r="QJA55" s="1"/>
  <c r="QIZ46"/>
  <c r="QIZ55" s="1"/>
  <c r="QIY46"/>
  <c r="QIY55" s="1"/>
  <c r="QIX46"/>
  <c r="QIX55" s="1"/>
  <c r="QIW46"/>
  <c r="QIW55" s="1"/>
  <c r="QIV46"/>
  <c r="QIV55" s="1"/>
  <c r="QIU46"/>
  <c r="QIU55" s="1"/>
  <c r="QIT46"/>
  <c r="QIT55" s="1"/>
  <c r="QIS46"/>
  <c r="QIS55" s="1"/>
  <c r="QIR46"/>
  <c r="QIR55" s="1"/>
  <c r="QIQ46"/>
  <c r="QIQ55" s="1"/>
  <c r="QIP46"/>
  <c r="QIP55" s="1"/>
  <c r="QIO46"/>
  <c r="QIO55" s="1"/>
  <c r="QIN46"/>
  <c r="QIN55" s="1"/>
  <c r="QIM46"/>
  <c r="QIM55" s="1"/>
  <c r="QIL46"/>
  <c r="QIL55" s="1"/>
  <c r="QIK46"/>
  <c r="QIK55" s="1"/>
  <c r="QIJ46"/>
  <c r="QIJ55" s="1"/>
  <c r="QII46"/>
  <c r="QII55" s="1"/>
  <c r="QIH46"/>
  <c r="QIH55" s="1"/>
  <c r="QIG46"/>
  <c r="QIG55" s="1"/>
  <c r="QIF46"/>
  <c r="QIF55" s="1"/>
  <c r="QIE46"/>
  <c r="QIE55" s="1"/>
  <c r="QID46"/>
  <c r="QID55" s="1"/>
  <c r="QIC46"/>
  <c r="QIC55" s="1"/>
  <c r="QIB46"/>
  <c r="QIB55" s="1"/>
  <c r="QIA46"/>
  <c r="QIA55" s="1"/>
  <c r="QHZ46"/>
  <c r="QHZ55" s="1"/>
  <c r="QHY46"/>
  <c r="QHY55" s="1"/>
  <c r="QHX46"/>
  <c r="QHX55" s="1"/>
  <c r="QHW46"/>
  <c r="QHW55" s="1"/>
  <c r="QHV46"/>
  <c r="QHV55" s="1"/>
  <c r="QHU46"/>
  <c r="QHU55" s="1"/>
  <c r="QHT46"/>
  <c r="QHT55" s="1"/>
  <c r="QHS46"/>
  <c r="QHS55" s="1"/>
  <c r="QHR46"/>
  <c r="QHR55" s="1"/>
  <c r="QHQ46"/>
  <c r="QHQ55" s="1"/>
  <c r="QHP46"/>
  <c r="QHP55" s="1"/>
  <c r="QHO46"/>
  <c r="QHO55" s="1"/>
  <c r="QHN46"/>
  <c r="QHN55" s="1"/>
  <c r="QHM46"/>
  <c r="QHM55" s="1"/>
  <c r="QHL46"/>
  <c r="QHL55" s="1"/>
  <c r="QHK46"/>
  <c r="QHK55" s="1"/>
  <c r="QHJ46"/>
  <c r="QHJ55" s="1"/>
  <c r="QHI46"/>
  <c r="QHI55" s="1"/>
  <c r="QHH46"/>
  <c r="QHH55" s="1"/>
  <c r="QHG46"/>
  <c r="QHG55" s="1"/>
  <c r="QHF46"/>
  <c r="QHF55" s="1"/>
  <c r="QHE46"/>
  <c r="QHE55" s="1"/>
  <c r="QHD46"/>
  <c r="QHD55" s="1"/>
  <c r="QHC46"/>
  <c r="QHC55" s="1"/>
  <c r="QHB46"/>
  <c r="QHB55" s="1"/>
  <c r="QHA46"/>
  <c r="QHA55" s="1"/>
  <c r="QGZ46"/>
  <c r="QGZ55" s="1"/>
  <c r="QGY46"/>
  <c r="QGY55" s="1"/>
  <c r="QGX46"/>
  <c r="QGX55" s="1"/>
  <c r="QGW46"/>
  <c r="QGW55" s="1"/>
  <c r="QGV46"/>
  <c r="QGV55" s="1"/>
  <c r="QGU46"/>
  <c r="QGU55" s="1"/>
  <c r="QGT46"/>
  <c r="QGT55" s="1"/>
  <c r="QGS46"/>
  <c r="QGS55" s="1"/>
  <c r="QGR46"/>
  <c r="QGR55" s="1"/>
  <c r="QGQ46"/>
  <c r="QGQ55" s="1"/>
  <c r="QGP46"/>
  <c r="QGP55" s="1"/>
  <c r="QGO46"/>
  <c r="QGO55" s="1"/>
  <c r="QGN46"/>
  <c r="QGN55" s="1"/>
  <c r="QGM46"/>
  <c r="QGM55" s="1"/>
  <c r="QGL46"/>
  <c r="QGL55" s="1"/>
  <c r="QGK46"/>
  <c r="QGK55" s="1"/>
  <c r="QGJ46"/>
  <c r="QGJ55" s="1"/>
  <c r="QGI46"/>
  <c r="QGI55" s="1"/>
  <c r="QGH46"/>
  <c r="QGH55" s="1"/>
  <c r="QGG46"/>
  <c r="QGG55" s="1"/>
  <c r="QGF46"/>
  <c r="QGF55" s="1"/>
  <c r="QGE46"/>
  <c r="QGE55" s="1"/>
  <c r="QGD46"/>
  <c r="QGD55" s="1"/>
  <c r="QGC46"/>
  <c r="QGC55" s="1"/>
  <c r="QGB46"/>
  <c r="QGB55" s="1"/>
  <c r="QGA46"/>
  <c r="QGA55" s="1"/>
  <c r="QFZ46"/>
  <c r="QFZ55" s="1"/>
  <c r="QFY46"/>
  <c r="QFY55" s="1"/>
  <c r="QFX46"/>
  <c r="QFX55" s="1"/>
  <c r="QFW46"/>
  <c r="QFW55" s="1"/>
  <c r="QFV46"/>
  <c r="QFV55" s="1"/>
  <c r="QFU46"/>
  <c r="QFU55" s="1"/>
  <c r="QFT46"/>
  <c r="QFT55" s="1"/>
  <c r="QFS46"/>
  <c r="QFS55" s="1"/>
  <c r="QFR46"/>
  <c r="QFR55" s="1"/>
  <c r="QFQ46"/>
  <c r="QFQ55" s="1"/>
  <c r="QFP46"/>
  <c r="QFP55" s="1"/>
  <c r="QFO46"/>
  <c r="QFO55" s="1"/>
  <c r="QFN46"/>
  <c r="QFN55" s="1"/>
  <c r="QFM46"/>
  <c r="QFM55" s="1"/>
  <c r="QFL46"/>
  <c r="QFL55" s="1"/>
  <c r="QFK46"/>
  <c r="QFK55" s="1"/>
  <c r="QFJ46"/>
  <c r="QFJ55" s="1"/>
  <c r="QFI46"/>
  <c r="QFI55" s="1"/>
  <c r="QFH46"/>
  <c r="QFH55" s="1"/>
  <c r="QFG46"/>
  <c r="QFG55" s="1"/>
  <c r="QFF46"/>
  <c r="QFF55" s="1"/>
  <c r="QFE46"/>
  <c r="QFE55" s="1"/>
  <c r="QFD46"/>
  <c r="QFD55" s="1"/>
  <c r="QFC46"/>
  <c r="QFC55" s="1"/>
  <c r="QFB46"/>
  <c r="QFB55" s="1"/>
  <c r="QFA46"/>
  <c r="QFA55" s="1"/>
  <c r="QEZ46"/>
  <c r="QEZ55" s="1"/>
  <c r="QEY46"/>
  <c r="QEY55" s="1"/>
  <c r="QEX46"/>
  <c r="QEX55" s="1"/>
  <c r="QEW46"/>
  <c r="QEW55" s="1"/>
  <c r="QEV46"/>
  <c r="QEV55" s="1"/>
  <c r="QEU46"/>
  <c r="QEU55" s="1"/>
  <c r="QET46"/>
  <c r="QET55" s="1"/>
  <c r="QES46"/>
  <c r="QES55" s="1"/>
  <c r="QER46"/>
  <c r="QER55" s="1"/>
  <c r="QEQ46"/>
  <c r="QEQ55" s="1"/>
  <c r="QEP46"/>
  <c r="QEP55" s="1"/>
  <c r="QEO46"/>
  <c r="QEO55" s="1"/>
  <c r="QEN46"/>
  <c r="QEN55" s="1"/>
  <c r="QEM46"/>
  <c r="QEM55" s="1"/>
  <c r="QEL46"/>
  <c r="QEL55" s="1"/>
  <c r="QEK46"/>
  <c r="QEK55" s="1"/>
  <c r="QEJ46"/>
  <c r="QEJ55" s="1"/>
  <c r="QEI46"/>
  <c r="QEI55" s="1"/>
  <c r="QEH46"/>
  <c r="QEH55" s="1"/>
  <c r="QEG46"/>
  <c r="QEG55" s="1"/>
  <c r="QEF46"/>
  <c r="QEF55" s="1"/>
  <c r="QEE46"/>
  <c r="QEE55" s="1"/>
  <c r="QED46"/>
  <c r="QED55" s="1"/>
  <c r="QEC46"/>
  <c r="QEC55" s="1"/>
  <c r="QEB46"/>
  <c r="QEB55" s="1"/>
  <c r="QEA46"/>
  <c r="QEA55" s="1"/>
  <c r="QDZ46"/>
  <c r="QDZ55" s="1"/>
  <c r="QDY46"/>
  <c r="QDY55" s="1"/>
  <c r="QDX46"/>
  <c r="QDX55" s="1"/>
  <c r="QDW46"/>
  <c r="QDW55" s="1"/>
  <c r="QDV46"/>
  <c r="QDV55" s="1"/>
  <c r="QDU46"/>
  <c r="QDU55" s="1"/>
  <c r="QDT46"/>
  <c r="QDT55" s="1"/>
  <c r="QDS46"/>
  <c r="QDS55" s="1"/>
  <c r="QDR46"/>
  <c r="QDR55" s="1"/>
  <c r="QDQ46"/>
  <c r="QDQ55" s="1"/>
  <c r="QDP46"/>
  <c r="QDP55" s="1"/>
  <c r="QDO46"/>
  <c r="QDO55" s="1"/>
  <c r="QDN46"/>
  <c r="QDN55" s="1"/>
  <c r="QDM46"/>
  <c r="QDM55" s="1"/>
  <c r="QDL46"/>
  <c r="QDL55" s="1"/>
  <c r="QDK46"/>
  <c r="QDK55" s="1"/>
  <c r="QDJ46"/>
  <c r="QDJ55" s="1"/>
  <c r="QDI46"/>
  <c r="QDI55" s="1"/>
  <c r="QDH46"/>
  <c r="QDH55" s="1"/>
  <c r="QDG46"/>
  <c r="QDG55" s="1"/>
  <c r="QDF46"/>
  <c r="QDF55" s="1"/>
  <c r="QDE46"/>
  <c r="QDE55" s="1"/>
  <c r="QDD46"/>
  <c r="QDD55" s="1"/>
  <c r="QDC46"/>
  <c r="QDC55" s="1"/>
  <c r="QDB46"/>
  <c r="QDB55" s="1"/>
  <c r="QDA46"/>
  <c r="QDA55" s="1"/>
  <c r="QCZ46"/>
  <c r="QCZ55" s="1"/>
  <c r="QCY46"/>
  <c r="QCY55" s="1"/>
  <c r="QCX46"/>
  <c r="QCX55" s="1"/>
  <c r="QCW46"/>
  <c r="QCW55" s="1"/>
  <c r="QCV46"/>
  <c r="QCV55" s="1"/>
  <c r="QCU46"/>
  <c r="QCU55" s="1"/>
  <c r="QCT46"/>
  <c r="QCT55" s="1"/>
  <c r="QCS46"/>
  <c r="QCS55" s="1"/>
  <c r="QCR46"/>
  <c r="QCR55" s="1"/>
  <c r="QCQ46"/>
  <c r="QCQ55" s="1"/>
  <c r="QCP46"/>
  <c r="QCP55" s="1"/>
  <c r="QCO46"/>
  <c r="QCO55" s="1"/>
  <c r="QCN46"/>
  <c r="QCN55" s="1"/>
  <c r="QCM46"/>
  <c r="QCM55" s="1"/>
  <c r="QCL46"/>
  <c r="QCL55" s="1"/>
  <c r="QCK46"/>
  <c r="QCK55" s="1"/>
  <c r="QCJ46"/>
  <c r="QCJ55" s="1"/>
  <c r="QCI46"/>
  <c r="QCI55" s="1"/>
  <c r="QCH46"/>
  <c r="QCH55" s="1"/>
  <c r="QCG46"/>
  <c r="QCG55" s="1"/>
  <c r="QCF46"/>
  <c r="QCF55" s="1"/>
  <c r="QCE46"/>
  <c r="QCE55" s="1"/>
  <c r="QCD46"/>
  <c r="QCD55" s="1"/>
  <c r="QCC46"/>
  <c r="QCC55" s="1"/>
  <c r="QCB46"/>
  <c r="QCB55" s="1"/>
  <c r="QCA46"/>
  <c r="QCA55" s="1"/>
  <c r="QBZ46"/>
  <c r="QBZ55" s="1"/>
  <c r="QBY46"/>
  <c r="QBY55" s="1"/>
  <c r="QBX46"/>
  <c r="QBX55" s="1"/>
  <c r="QBW46"/>
  <c r="QBW55" s="1"/>
  <c r="QBV46"/>
  <c r="QBV55" s="1"/>
  <c r="QBU46"/>
  <c r="QBU55" s="1"/>
  <c r="QBT46"/>
  <c r="QBT55" s="1"/>
  <c r="QBS46"/>
  <c r="QBS55" s="1"/>
  <c r="QBR46"/>
  <c r="QBR55" s="1"/>
  <c r="QBQ46"/>
  <c r="QBQ55" s="1"/>
  <c r="QBP46"/>
  <c r="QBP55" s="1"/>
  <c r="QBO46"/>
  <c r="QBO55" s="1"/>
  <c r="QBN46"/>
  <c r="QBN55" s="1"/>
  <c r="QBM46"/>
  <c r="QBM55" s="1"/>
  <c r="QBL46"/>
  <c r="QBL55" s="1"/>
  <c r="QBK46"/>
  <c r="QBK55" s="1"/>
  <c r="QBJ46"/>
  <c r="QBJ55" s="1"/>
  <c r="QBI46"/>
  <c r="QBI55" s="1"/>
  <c r="QBH46"/>
  <c r="QBH55" s="1"/>
  <c r="QBG46"/>
  <c r="QBG55" s="1"/>
  <c r="QBF46"/>
  <c r="QBF55" s="1"/>
  <c r="QBE46"/>
  <c r="QBE55" s="1"/>
  <c r="QBD46"/>
  <c r="QBD55" s="1"/>
  <c r="QBC46"/>
  <c r="QBC55" s="1"/>
  <c r="QBB46"/>
  <c r="QBB55" s="1"/>
  <c r="QBA46"/>
  <c r="QBA55" s="1"/>
  <c r="QAZ46"/>
  <c r="QAZ55" s="1"/>
  <c r="QAY46"/>
  <c r="QAY55" s="1"/>
  <c r="QAX46"/>
  <c r="QAX55" s="1"/>
  <c r="QAW46"/>
  <c r="QAW55" s="1"/>
  <c r="QAV46"/>
  <c r="QAV55" s="1"/>
  <c r="QAU46"/>
  <c r="QAU55" s="1"/>
  <c r="QAT46"/>
  <c r="QAT55" s="1"/>
  <c r="QAS46"/>
  <c r="QAS55" s="1"/>
  <c r="QAR46"/>
  <c r="QAR55" s="1"/>
  <c r="QAQ46"/>
  <c r="QAQ55" s="1"/>
  <c r="QAP46"/>
  <c r="QAP55" s="1"/>
  <c r="QAO46"/>
  <c r="QAO55" s="1"/>
  <c r="QAN46"/>
  <c r="QAN55" s="1"/>
  <c r="QAM46"/>
  <c r="QAM55" s="1"/>
  <c r="QAL46"/>
  <c r="QAL55" s="1"/>
  <c r="QAK46"/>
  <c r="QAK55" s="1"/>
  <c r="QAJ46"/>
  <c r="QAJ55" s="1"/>
  <c r="QAI46"/>
  <c r="QAI55" s="1"/>
  <c r="QAH46"/>
  <c r="QAH55" s="1"/>
  <c r="QAG46"/>
  <c r="QAG55" s="1"/>
  <c r="QAF46"/>
  <c r="QAF55" s="1"/>
  <c r="QAE46"/>
  <c r="QAE55" s="1"/>
  <c r="QAD46"/>
  <c r="QAD55" s="1"/>
  <c r="QAC46"/>
  <c r="QAC55" s="1"/>
  <c r="QAB46"/>
  <c r="QAB55" s="1"/>
  <c r="QAA46"/>
  <c r="QAA55" s="1"/>
  <c r="PZZ46"/>
  <c r="PZZ55" s="1"/>
  <c r="PZY46"/>
  <c r="PZY55" s="1"/>
  <c r="PZX46"/>
  <c r="PZX55" s="1"/>
  <c r="PZW46"/>
  <c r="PZW55" s="1"/>
  <c r="PZV46"/>
  <c r="PZV55" s="1"/>
  <c r="PZU46"/>
  <c r="PZU55" s="1"/>
  <c r="PZT46"/>
  <c r="PZT55" s="1"/>
  <c r="PZS46"/>
  <c r="PZS55" s="1"/>
  <c r="PZR46"/>
  <c r="PZR55" s="1"/>
  <c r="PZQ46"/>
  <c r="PZQ55" s="1"/>
  <c r="PZP46"/>
  <c r="PZP55" s="1"/>
  <c r="PZO46"/>
  <c r="PZO55" s="1"/>
  <c r="PZN46"/>
  <c r="PZN55" s="1"/>
  <c r="PZM46"/>
  <c r="PZM55" s="1"/>
  <c r="PZL46"/>
  <c r="PZL55" s="1"/>
  <c r="PZK46"/>
  <c r="PZK55" s="1"/>
  <c r="PZJ46"/>
  <c r="PZJ55" s="1"/>
  <c r="PZI46"/>
  <c r="PZI55" s="1"/>
  <c r="PZH46"/>
  <c r="PZH55" s="1"/>
  <c r="PZG46"/>
  <c r="PZG55" s="1"/>
  <c r="PZF46"/>
  <c r="PZF55" s="1"/>
  <c r="PZE46"/>
  <c r="PZE55" s="1"/>
  <c r="PZD46"/>
  <c r="PZD55" s="1"/>
  <c r="PZC46"/>
  <c r="PZC55" s="1"/>
  <c r="PZB46"/>
  <c r="PZB55" s="1"/>
  <c r="PZA46"/>
  <c r="PZA55" s="1"/>
  <c r="PYZ46"/>
  <c r="PYZ55" s="1"/>
  <c r="PYY46"/>
  <c r="PYY55" s="1"/>
  <c r="PYX46"/>
  <c r="PYX55" s="1"/>
  <c r="PYW46"/>
  <c r="PYW55" s="1"/>
  <c r="PYV46"/>
  <c r="PYV55" s="1"/>
  <c r="PYU46"/>
  <c r="PYU55" s="1"/>
  <c r="PYT46"/>
  <c r="PYT55" s="1"/>
  <c r="PYS46"/>
  <c r="PYS55" s="1"/>
  <c r="PYR46"/>
  <c r="PYR55" s="1"/>
  <c r="PYQ46"/>
  <c r="PYQ55" s="1"/>
  <c r="PYP46"/>
  <c r="PYP55" s="1"/>
  <c r="PYO46"/>
  <c r="PYO55" s="1"/>
  <c r="PYN46"/>
  <c r="PYN55" s="1"/>
  <c r="PYM46"/>
  <c r="PYM55" s="1"/>
  <c r="PYL46"/>
  <c r="PYL55" s="1"/>
  <c r="PYK46"/>
  <c r="PYK55" s="1"/>
  <c r="PYJ46"/>
  <c r="PYJ55" s="1"/>
  <c r="PYI46"/>
  <c r="PYI55" s="1"/>
  <c r="PYH46"/>
  <c r="PYH55" s="1"/>
  <c r="PYG46"/>
  <c r="PYG55" s="1"/>
  <c r="PYF46"/>
  <c r="PYF55" s="1"/>
  <c r="PYE46"/>
  <c r="PYE55" s="1"/>
  <c r="PYD46"/>
  <c r="PYD55" s="1"/>
  <c r="PYC46"/>
  <c r="PYC55" s="1"/>
  <c r="PYB46"/>
  <c r="PYB55" s="1"/>
  <c r="PYA46"/>
  <c r="PYA55" s="1"/>
  <c r="PXZ46"/>
  <c r="PXZ55" s="1"/>
  <c r="PXY46"/>
  <c r="PXY55" s="1"/>
  <c r="PXX46"/>
  <c r="PXX55" s="1"/>
  <c r="PXW46"/>
  <c r="PXW55" s="1"/>
  <c r="PXV46"/>
  <c r="PXV55" s="1"/>
  <c r="PXU46"/>
  <c r="PXU55" s="1"/>
  <c r="PXT46"/>
  <c r="PXT55" s="1"/>
  <c r="PXS46"/>
  <c r="PXS55" s="1"/>
  <c r="PXR46"/>
  <c r="PXR55" s="1"/>
  <c r="PXQ46"/>
  <c r="PXQ55" s="1"/>
  <c r="PXP46"/>
  <c r="PXP55" s="1"/>
  <c r="PXO46"/>
  <c r="PXO55" s="1"/>
  <c r="PXN46"/>
  <c r="PXN55" s="1"/>
  <c r="PXM46"/>
  <c r="PXM55" s="1"/>
  <c r="PXL46"/>
  <c r="PXL55" s="1"/>
  <c r="PXK46"/>
  <c r="PXK55" s="1"/>
  <c r="PXJ46"/>
  <c r="PXJ55" s="1"/>
  <c r="PXI46"/>
  <c r="PXI55" s="1"/>
  <c r="PXH46"/>
  <c r="PXH55" s="1"/>
  <c r="PXG46"/>
  <c r="PXG55" s="1"/>
  <c r="PXF46"/>
  <c r="PXF55" s="1"/>
  <c r="PXE46"/>
  <c r="PXE55" s="1"/>
  <c r="PXD46"/>
  <c r="PXD55" s="1"/>
  <c r="PXC46"/>
  <c r="PXC55" s="1"/>
  <c r="PXB46"/>
  <c r="PXB55" s="1"/>
  <c r="PXA46"/>
  <c r="PXA55" s="1"/>
  <c r="PWZ46"/>
  <c r="PWZ55" s="1"/>
  <c r="PWY46"/>
  <c r="PWY55" s="1"/>
  <c r="PWX46"/>
  <c r="PWX55" s="1"/>
  <c r="PWW46"/>
  <c r="PWW55" s="1"/>
  <c r="PWV46"/>
  <c r="PWV55" s="1"/>
  <c r="PWU46"/>
  <c r="PWU55" s="1"/>
  <c r="PWT46"/>
  <c r="PWT55" s="1"/>
  <c r="PWS46"/>
  <c r="PWS55" s="1"/>
  <c r="PWR46"/>
  <c r="PWR55" s="1"/>
  <c r="PWQ46"/>
  <c r="PWQ55" s="1"/>
  <c r="PWP46"/>
  <c r="PWP55" s="1"/>
  <c r="PWO46"/>
  <c r="PWO55" s="1"/>
  <c r="PWN46"/>
  <c r="PWN55" s="1"/>
  <c r="PWM46"/>
  <c r="PWM55" s="1"/>
  <c r="PWL46"/>
  <c r="PWL55" s="1"/>
  <c r="PWK46"/>
  <c r="PWK55" s="1"/>
  <c r="PWJ46"/>
  <c r="PWJ55" s="1"/>
  <c r="PWI46"/>
  <c r="PWI55" s="1"/>
  <c r="PWH46"/>
  <c r="PWH55" s="1"/>
  <c r="PWG46"/>
  <c r="PWG55" s="1"/>
  <c r="PWF46"/>
  <c r="PWF55" s="1"/>
  <c r="PWE46"/>
  <c r="PWE55" s="1"/>
  <c r="PWD46"/>
  <c r="PWD55" s="1"/>
  <c r="PWC46"/>
  <c r="PWC55" s="1"/>
  <c r="PWB46"/>
  <c r="PWB55" s="1"/>
  <c r="PWA46"/>
  <c r="PWA55" s="1"/>
  <c r="PVZ46"/>
  <c r="PVZ55" s="1"/>
  <c r="PVY46"/>
  <c r="PVY55" s="1"/>
  <c r="PVX46"/>
  <c r="PVX55" s="1"/>
  <c r="PVW46"/>
  <c r="PVW55" s="1"/>
  <c r="PVV46"/>
  <c r="PVV55" s="1"/>
  <c r="PVU46"/>
  <c r="PVU55" s="1"/>
  <c r="PVT46"/>
  <c r="PVT55" s="1"/>
  <c r="PVS46"/>
  <c r="PVS55" s="1"/>
  <c r="PVR46"/>
  <c r="PVR55" s="1"/>
  <c r="PVQ46"/>
  <c r="PVQ55" s="1"/>
  <c r="PVP46"/>
  <c r="PVP55" s="1"/>
  <c r="PVO46"/>
  <c r="PVO55" s="1"/>
  <c r="PVN46"/>
  <c r="PVN55" s="1"/>
  <c r="PVM46"/>
  <c r="PVM55" s="1"/>
  <c r="PVL46"/>
  <c r="PVL55" s="1"/>
  <c r="PVK46"/>
  <c r="PVK55" s="1"/>
  <c r="PVJ46"/>
  <c r="PVJ55" s="1"/>
  <c r="PVI46"/>
  <c r="PVI55" s="1"/>
  <c r="PVH46"/>
  <c r="PVH55" s="1"/>
  <c r="PVG46"/>
  <c r="PVG55" s="1"/>
  <c r="PVF46"/>
  <c r="PVF55" s="1"/>
  <c r="PVE46"/>
  <c r="PVE55" s="1"/>
  <c r="PVD46"/>
  <c r="PVD55" s="1"/>
  <c r="PVC46"/>
  <c r="PVC55" s="1"/>
  <c r="PVB46"/>
  <c r="PVB55" s="1"/>
  <c r="PVA46"/>
  <c r="PVA55" s="1"/>
  <c r="PUZ46"/>
  <c r="PUZ55" s="1"/>
  <c r="PUY46"/>
  <c r="PUY55" s="1"/>
  <c r="PUX46"/>
  <c r="PUX55" s="1"/>
  <c r="PUW46"/>
  <c r="PUW55" s="1"/>
  <c r="PUV46"/>
  <c r="PUV55" s="1"/>
  <c r="PUU46"/>
  <c r="PUU55" s="1"/>
  <c r="PUT46"/>
  <c r="PUT55" s="1"/>
  <c r="PUS46"/>
  <c r="PUS55" s="1"/>
  <c r="PUR46"/>
  <c r="PUR55" s="1"/>
  <c r="PUQ46"/>
  <c r="PUQ55" s="1"/>
  <c r="PUP46"/>
  <c r="PUP55" s="1"/>
  <c r="PUO46"/>
  <c r="PUO55" s="1"/>
  <c r="PUN46"/>
  <c r="PUN55" s="1"/>
  <c r="PUM46"/>
  <c r="PUM55" s="1"/>
  <c r="PUL46"/>
  <c r="PUL55" s="1"/>
  <c r="PUK46"/>
  <c r="PUK55" s="1"/>
  <c r="PUJ46"/>
  <c r="PUJ55" s="1"/>
  <c r="PUI46"/>
  <c r="PUI55" s="1"/>
  <c r="PUH46"/>
  <c r="PUH55" s="1"/>
  <c r="PUG46"/>
  <c r="PUG55" s="1"/>
  <c r="PUF46"/>
  <c r="PUF55" s="1"/>
  <c r="PUE46"/>
  <c r="PUE55" s="1"/>
  <c r="PUD46"/>
  <c r="PUD55" s="1"/>
  <c r="PUC46"/>
  <c r="PUC55" s="1"/>
  <c r="PUB46"/>
  <c r="PUB55" s="1"/>
  <c r="PUA46"/>
  <c r="PUA55" s="1"/>
  <c r="PTZ46"/>
  <c r="PTZ55" s="1"/>
  <c r="PTY46"/>
  <c r="PTY55" s="1"/>
  <c r="PTX46"/>
  <c r="PTX55" s="1"/>
  <c r="PTW46"/>
  <c r="PTW55" s="1"/>
  <c r="PTV46"/>
  <c r="PTV55" s="1"/>
  <c r="PTU46"/>
  <c r="PTU55" s="1"/>
  <c r="PTT46"/>
  <c r="PTT55" s="1"/>
  <c r="PTS46"/>
  <c r="PTS55" s="1"/>
  <c r="PTR46"/>
  <c r="PTR55" s="1"/>
  <c r="PTQ46"/>
  <c r="PTQ55" s="1"/>
  <c r="PTP46"/>
  <c r="PTP55" s="1"/>
  <c r="PTO46"/>
  <c r="PTO55" s="1"/>
  <c r="PTN46"/>
  <c r="PTN55" s="1"/>
  <c r="PTM46"/>
  <c r="PTM55" s="1"/>
  <c r="PTL46"/>
  <c r="PTL55" s="1"/>
  <c r="PTK46"/>
  <c r="PTK55" s="1"/>
  <c r="PTJ46"/>
  <c r="PTJ55" s="1"/>
  <c r="PTI46"/>
  <c r="PTI55" s="1"/>
  <c r="PTH46"/>
  <c r="PTH55" s="1"/>
  <c r="PTG46"/>
  <c r="PTG55" s="1"/>
  <c r="PTF46"/>
  <c r="PTF55" s="1"/>
  <c r="PTE46"/>
  <c r="PTE55" s="1"/>
  <c r="PTD46"/>
  <c r="PTD55" s="1"/>
  <c r="PTC46"/>
  <c r="PTC55" s="1"/>
  <c r="PTB46"/>
  <c r="PTB55" s="1"/>
  <c r="PTA46"/>
  <c r="PTA55" s="1"/>
  <c r="PSZ46"/>
  <c r="PSZ55" s="1"/>
  <c r="PSY46"/>
  <c r="PSY55" s="1"/>
  <c r="PSX46"/>
  <c r="PSX55" s="1"/>
  <c r="PSW46"/>
  <c r="PSW55" s="1"/>
  <c r="PSV46"/>
  <c r="PSV55" s="1"/>
  <c r="PSU46"/>
  <c r="PSU55" s="1"/>
  <c r="PST46"/>
  <c r="PST55" s="1"/>
  <c r="PSS46"/>
  <c r="PSS55" s="1"/>
  <c r="PSR46"/>
  <c r="PSR55" s="1"/>
  <c r="PSQ46"/>
  <c r="PSQ55" s="1"/>
  <c r="PSP46"/>
  <c r="PSP55" s="1"/>
  <c r="PSO46"/>
  <c r="PSO55" s="1"/>
  <c r="PSN46"/>
  <c r="PSN55" s="1"/>
  <c r="PSM46"/>
  <c r="PSM55" s="1"/>
  <c r="PSL46"/>
  <c r="PSL55" s="1"/>
  <c r="PSK46"/>
  <c r="PSK55" s="1"/>
  <c r="PSJ46"/>
  <c r="PSJ55" s="1"/>
  <c r="PSI46"/>
  <c r="PSI55" s="1"/>
  <c r="PSH46"/>
  <c r="PSH55" s="1"/>
  <c r="PSG46"/>
  <c r="PSG55" s="1"/>
  <c r="PSF46"/>
  <c r="PSF55" s="1"/>
  <c r="PSE46"/>
  <c r="PSE55" s="1"/>
  <c r="PSD46"/>
  <c r="PSD55" s="1"/>
  <c r="PSC46"/>
  <c r="PSC55" s="1"/>
  <c r="PSB46"/>
  <c r="PSB55" s="1"/>
  <c r="PSA46"/>
  <c r="PSA55" s="1"/>
  <c r="PRZ46"/>
  <c r="PRZ55" s="1"/>
  <c r="PRY46"/>
  <c r="PRY55" s="1"/>
  <c r="PRX46"/>
  <c r="PRX55" s="1"/>
  <c r="PRW46"/>
  <c r="PRW55" s="1"/>
  <c r="PRV46"/>
  <c r="PRV55" s="1"/>
  <c r="PRU46"/>
  <c r="PRU55" s="1"/>
  <c r="PRT46"/>
  <c r="PRT55" s="1"/>
  <c r="PRS46"/>
  <c r="PRS55" s="1"/>
  <c r="PRR46"/>
  <c r="PRR55" s="1"/>
  <c r="PRQ46"/>
  <c r="PRQ55" s="1"/>
  <c r="PRP46"/>
  <c r="PRP55" s="1"/>
  <c r="PRO46"/>
  <c r="PRO55" s="1"/>
  <c r="PRN46"/>
  <c r="PRN55" s="1"/>
  <c r="PRM46"/>
  <c r="PRM55" s="1"/>
  <c r="PRL46"/>
  <c r="PRL55" s="1"/>
  <c r="PRK46"/>
  <c r="PRK55" s="1"/>
  <c r="PRJ46"/>
  <c r="PRJ55" s="1"/>
  <c r="PRI46"/>
  <c r="PRI55" s="1"/>
  <c r="PRH46"/>
  <c r="PRH55" s="1"/>
  <c r="PRG46"/>
  <c r="PRG55" s="1"/>
  <c r="PRF46"/>
  <c r="PRF55" s="1"/>
  <c r="PRE46"/>
  <c r="PRE55" s="1"/>
  <c r="PRD46"/>
  <c r="PRD55" s="1"/>
  <c r="PRC46"/>
  <c r="PRC55" s="1"/>
  <c r="PRB46"/>
  <c r="PRB55" s="1"/>
  <c r="PRA46"/>
  <c r="PRA55" s="1"/>
  <c r="PQZ46"/>
  <c r="PQZ55" s="1"/>
  <c r="PQY46"/>
  <c r="PQY55" s="1"/>
  <c r="PQX46"/>
  <c r="PQX55" s="1"/>
  <c r="PQW46"/>
  <c r="PQW55" s="1"/>
  <c r="PQV46"/>
  <c r="PQV55" s="1"/>
  <c r="PQU46"/>
  <c r="PQU55" s="1"/>
  <c r="PQT46"/>
  <c r="PQT55" s="1"/>
  <c r="PQS46"/>
  <c r="PQS55" s="1"/>
  <c r="PQR46"/>
  <c r="PQR55" s="1"/>
  <c r="PQQ46"/>
  <c r="PQQ55" s="1"/>
  <c r="PQP46"/>
  <c r="PQP55" s="1"/>
  <c r="PQO46"/>
  <c r="PQO55" s="1"/>
  <c r="PQN46"/>
  <c r="PQN55" s="1"/>
  <c r="PQM46"/>
  <c r="PQM55" s="1"/>
  <c r="PQL46"/>
  <c r="PQL55" s="1"/>
  <c r="PQK46"/>
  <c r="PQK55" s="1"/>
  <c r="PQJ46"/>
  <c r="PQJ55" s="1"/>
  <c r="PQI46"/>
  <c r="PQI55" s="1"/>
  <c r="PQH46"/>
  <c r="PQH55" s="1"/>
  <c r="PQG46"/>
  <c r="PQG55" s="1"/>
  <c r="PQF46"/>
  <c r="PQF55" s="1"/>
  <c r="PQE46"/>
  <c r="PQE55" s="1"/>
  <c r="PQD46"/>
  <c r="PQD55" s="1"/>
  <c r="PQC46"/>
  <c r="PQC55" s="1"/>
  <c r="PQB46"/>
  <c r="PQB55" s="1"/>
  <c r="PQA46"/>
  <c r="PQA55" s="1"/>
  <c r="PPZ46"/>
  <c r="PPZ55" s="1"/>
  <c r="PPY46"/>
  <c r="PPY55" s="1"/>
  <c r="PPX46"/>
  <c r="PPX55" s="1"/>
  <c r="PPW46"/>
  <c r="PPW55" s="1"/>
  <c r="PPV46"/>
  <c r="PPV55" s="1"/>
  <c r="PPU46"/>
  <c r="PPU55" s="1"/>
  <c r="PPT46"/>
  <c r="PPT55" s="1"/>
  <c r="PPS46"/>
  <c r="PPS55" s="1"/>
  <c r="PPR46"/>
  <c r="PPR55" s="1"/>
  <c r="PPQ46"/>
  <c r="PPQ55" s="1"/>
  <c r="PPP46"/>
  <c r="PPP55" s="1"/>
  <c r="PPO46"/>
  <c r="PPO55" s="1"/>
  <c r="PPN46"/>
  <c r="PPN55" s="1"/>
  <c r="PPM46"/>
  <c r="PPM55" s="1"/>
  <c r="PPL46"/>
  <c r="PPL55" s="1"/>
  <c r="PPK46"/>
  <c r="PPK55" s="1"/>
  <c r="PPJ46"/>
  <c r="PPJ55" s="1"/>
  <c r="PPI46"/>
  <c r="PPI55" s="1"/>
  <c r="PPH46"/>
  <c r="PPH55" s="1"/>
  <c r="PPG46"/>
  <c r="PPG55" s="1"/>
  <c r="PPF46"/>
  <c r="PPF55" s="1"/>
  <c r="PPE46"/>
  <c r="PPE55" s="1"/>
  <c r="PPD46"/>
  <c r="PPD55" s="1"/>
  <c r="PPC46"/>
  <c r="PPC55" s="1"/>
  <c r="PPB46"/>
  <c r="PPB55" s="1"/>
  <c r="PPA46"/>
  <c r="PPA55" s="1"/>
  <c r="POZ46"/>
  <c r="POZ55" s="1"/>
  <c r="POY46"/>
  <c r="POY55" s="1"/>
  <c r="POX46"/>
  <c r="POX55" s="1"/>
  <c r="POW46"/>
  <c r="POW55" s="1"/>
  <c r="POV46"/>
  <c r="POV55" s="1"/>
  <c r="POU46"/>
  <c r="POU55" s="1"/>
  <c r="POT46"/>
  <c r="POT55" s="1"/>
  <c r="POS46"/>
  <c r="POS55" s="1"/>
  <c r="POR46"/>
  <c r="POR55" s="1"/>
  <c r="POQ46"/>
  <c r="POQ55" s="1"/>
  <c r="POP46"/>
  <c r="POP55" s="1"/>
  <c r="POO46"/>
  <c r="POO55" s="1"/>
  <c r="PON46"/>
  <c r="PON55" s="1"/>
  <c r="POM46"/>
  <c r="POM55" s="1"/>
  <c r="POL46"/>
  <c r="POL55" s="1"/>
  <c r="POK46"/>
  <c r="POK55" s="1"/>
  <c r="POJ46"/>
  <c r="POJ55" s="1"/>
  <c r="POI46"/>
  <c r="POI55" s="1"/>
  <c r="POH46"/>
  <c r="POH55" s="1"/>
  <c r="POG46"/>
  <c r="POG55" s="1"/>
  <c r="POF46"/>
  <c r="POF55" s="1"/>
  <c r="POE46"/>
  <c r="POE55" s="1"/>
  <c r="POD46"/>
  <c r="POD55" s="1"/>
  <c r="POC46"/>
  <c r="POC55" s="1"/>
  <c r="POB46"/>
  <c r="POB55" s="1"/>
  <c r="POA46"/>
  <c r="POA55" s="1"/>
  <c r="PNZ46"/>
  <c r="PNZ55" s="1"/>
  <c r="PNY46"/>
  <c r="PNY55" s="1"/>
  <c r="PNX46"/>
  <c r="PNX55" s="1"/>
  <c r="PNW46"/>
  <c r="PNW55" s="1"/>
  <c r="PNV46"/>
  <c r="PNV55" s="1"/>
  <c r="PNU46"/>
  <c r="PNU55" s="1"/>
  <c r="PNT46"/>
  <c r="PNT55" s="1"/>
  <c r="PNS46"/>
  <c r="PNS55" s="1"/>
  <c r="PNR46"/>
  <c r="PNR55" s="1"/>
  <c r="PNQ46"/>
  <c r="PNQ55" s="1"/>
  <c r="PNP46"/>
  <c r="PNP55" s="1"/>
  <c r="PNO46"/>
  <c r="PNO55" s="1"/>
  <c r="PNN46"/>
  <c r="PNN55" s="1"/>
  <c r="PNM46"/>
  <c r="PNM55" s="1"/>
  <c r="PNL46"/>
  <c r="PNL55" s="1"/>
  <c r="PNK46"/>
  <c r="PNK55" s="1"/>
  <c r="PNJ46"/>
  <c r="PNJ55" s="1"/>
  <c r="PNI46"/>
  <c r="PNI55" s="1"/>
  <c r="PNH46"/>
  <c r="PNH55" s="1"/>
  <c r="PNG46"/>
  <c r="PNG55" s="1"/>
  <c r="PNF46"/>
  <c r="PNF55" s="1"/>
  <c r="PNE46"/>
  <c r="PNE55" s="1"/>
  <c r="PND46"/>
  <c r="PND55" s="1"/>
  <c r="PNC46"/>
  <c r="PNC55" s="1"/>
  <c r="PNB46"/>
  <c r="PNB55" s="1"/>
  <c r="PNA46"/>
  <c r="PNA55" s="1"/>
  <c r="PMZ46"/>
  <c r="PMZ55" s="1"/>
  <c r="PMY46"/>
  <c r="PMY55" s="1"/>
  <c r="PMX46"/>
  <c r="PMX55" s="1"/>
  <c r="PMW46"/>
  <c r="PMW55" s="1"/>
  <c r="PMV46"/>
  <c r="PMV55" s="1"/>
  <c r="PMU46"/>
  <c r="PMU55" s="1"/>
  <c r="PMT46"/>
  <c r="PMT55" s="1"/>
  <c r="PMS46"/>
  <c r="PMS55" s="1"/>
  <c r="PMR46"/>
  <c r="PMR55" s="1"/>
  <c r="PMQ46"/>
  <c r="PMQ55" s="1"/>
  <c r="PMP46"/>
  <c r="PMP55" s="1"/>
  <c r="PMO46"/>
  <c r="PMO55" s="1"/>
  <c r="PMN46"/>
  <c r="PMN55" s="1"/>
  <c r="PMM46"/>
  <c r="PMM55" s="1"/>
  <c r="PML46"/>
  <c r="PML55" s="1"/>
  <c r="PMK46"/>
  <c r="PMK55" s="1"/>
  <c r="PMJ46"/>
  <c r="PMJ55" s="1"/>
  <c r="PMI46"/>
  <c r="PMI55" s="1"/>
  <c r="PMH46"/>
  <c r="PMH55" s="1"/>
  <c r="PMG46"/>
  <c r="PMG55" s="1"/>
  <c r="PMF46"/>
  <c r="PMF55" s="1"/>
  <c r="PME46"/>
  <c r="PME55" s="1"/>
  <c r="PMD46"/>
  <c r="PMD55" s="1"/>
  <c r="PMC46"/>
  <c r="PMC55" s="1"/>
  <c r="PMB46"/>
  <c r="PMB55" s="1"/>
  <c r="PMA46"/>
  <c r="PMA55" s="1"/>
  <c r="PLZ46"/>
  <c r="PLZ55" s="1"/>
  <c r="PLY46"/>
  <c r="PLY55" s="1"/>
  <c r="PLX46"/>
  <c r="PLX55" s="1"/>
  <c r="PLW46"/>
  <c r="PLW55" s="1"/>
  <c r="PLV46"/>
  <c r="PLV55" s="1"/>
  <c r="PLU46"/>
  <c r="PLU55" s="1"/>
  <c r="PLT46"/>
  <c r="PLT55" s="1"/>
  <c r="PLS46"/>
  <c r="PLS55" s="1"/>
  <c r="PLR46"/>
  <c r="PLR55" s="1"/>
  <c r="PLQ46"/>
  <c r="PLQ55" s="1"/>
  <c r="PLP46"/>
  <c r="PLP55" s="1"/>
  <c r="PLO46"/>
  <c r="PLO55" s="1"/>
  <c r="PLN46"/>
  <c r="PLN55" s="1"/>
  <c r="PLM46"/>
  <c r="PLM55" s="1"/>
  <c r="PLL46"/>
  <c r="PLL55" s="1"/>
  <c r="PLK46"/>
  <c r="PLK55" s="1"/>
  <c r="PLJ46"/>
  <c r="PLJ55" s="1"/>
  <c r="PLI46"/>
  <c r="PLI55" s="1"/>
  <c r="PLH46"/>
  <c r="PLH55" s="1"/>
  <c r="PLG46"/>
  <c r="PLG55" s="1"/>
  <c r="PLF46"/>
  <c r="PLF55" s="1"/>
  <c r="PLE46"/>
  <c r="PLE55" s="1"/>
  <c r="PLD46"/>
  <c r="PLD55" s="1"/>
  <c r="PLC46"/>
  <c r="PLC55" s="1"/>
  <c r="PLB46"/>
  <c r="PLB55" s="1"/>
  <c r="PLA46"/>
  <c r="PLA55" s="1"/>
  <c r="PKZ46"/>
  <c r="PKZ55" s="1"/>
  <c r="PKY46"/>
  <c r="PKY55" s="1"/>
  <c r="PKX46"/>
  <c r="PKX55" s="1"/>
  <c r="PKW46"/>
  <c r="PKW55" s="1"/>
  <c r="PKV46"/>
  <c r="PKV55" s="1"/>
  <c r="PKU46"/>
  <c r="PKU55" s="1"/>
  <c r="PKT46"/>
  <c r="PKT55" s="1"/>
  <c r="PKS46"/>
  <c r="PKS55" s="1"/>
  <c r="PKR46"/>
  <c r="PKR55" s="1"/>
  <c r="PKQ46"/>
  <c r="PKQ55" s="1"/>
  <c r="PKP46"/>
  <c r="PKP55" s="1"/>
  <c r="PKO46"/>
  <c r="PKO55" s="1"/>
  <c r="PKN46"/>
  <c r="PKN55" s="1"/>
  <c r="PKM46"/>
  <c r="PKM55" s="1"/>
  <c r="PKL46"/>
  <c r="PKL55" s="1"/>
  <c r="PKK46"/>
  <c r="PKK55" s="1"/>
  <c r="PKJ46"/>
  <c r="PKJ55" s="1"/>
  <c r="PKI46"/>
  <c r="PKI55" s="1"/>
  <c r="PKH46"/>
  <c r="PKH55" s="1"/>
  <c r="PKG46"/>
  <c r="PKG55" s="1"/>
  <c r="PKF46"/>
  <c r="PKF55" s="1"/>
  <c r="PKE46"/>
  <c r="PKE55" s="1"/>
  <c r="PKD46"/>
  <c r="PKD55" s="1"/>
  <c r="PKC46"/>
  <c r="PKC55" s="1"/>
  <c r="PKB46"/>
  <c r="PKB55" s="1"/>
  <c r="PKA46"/>
  <c r="PKA55" s="1"/>
  <c r="PJZ46"/>
  <c r="PJZ55" s="1"/>
  <c r="PJY46"/>
  <c r="PJY55" s="1"/>
  <c r="PJX46"/>
  <c r="PJX55" s="1"/>
  <c r="PJW46"/>
  <c r="PJW55" s="1"/>
  <c r="PJV46"/>
  <c r="PJV55" s="1"/>
  <c r="PJU46"/>
  <c r="PJU55" s="1"/>
  <c r="PJT46"/>
  <c r="PJT55" s="1"/>
  <c r="PJS46"/>
  <c r="PJS55" s="1"/>
  <c r="PJR46"/>
  <c r="PJR55" s="1"/>
  <c r="PJQ46"/>
  <c r="PJQ55" s="1"/>
  <c r="PJP46"/>
  <c r="PJP55" s="1"/>
  <c r="PJO46"/>
  <c r="PJO55" s="1"/>
  <c r="PJN46"/>
  <c r="PJN55" s="1"/>
  <c r="PJM46"/>
  <c r="PJM55" s="1"/>
  <c r="PJL46"/>
  <c r="PJL55" s="1"/>
  <c r="PJK46"/>
  <c r="PJK55" s="1"/>
  <c r="PJJ46"/>
  <c r="PJJ55" s="1"/>
  <c r="PJI46"/>
  <c r="PJI55" s="1"/>
  <c r="PJH46"/>
  <c r="PJH55" s="1"/>
  <c r="PJG46"/>
  <c r="PJG55" s="1"/>
  <c r="PJF46"/>
  <c r="PJF55" s="1"/>
  <c r="PJE46"/>
  <c r="PJE55" s="1"/>
  <c r="PJD46"/>
  <c r="PJD55" s="1"/>
  <c r="PJC46"/>
  <c r="PJC55" s="1"/>
  <c r="PJB46"/>
  <c r="PJB55" s="1"/>
  <c r="PJA46"/>
  <c r="PJA55" s="1"/>
  <c r="PIZ46"/>
  <c r="PIZ55" s="1"/>
  <c r="PIY46"/>
  <c r="PIY55" s="1"/>
  <c r="PIX46"/>
  <c r="PIX55" s="1"/>
  <c r="PIW46"/>
  <c r="PIW55" s="1"/>
  <c r="PIV46"/>
  <c r="PIV55" s="1"/>
  <c r="PIU46"/>
  <c r="PIU55" s="1"/>
  <c r="PIT46"/>
  <c r="PIT55" s="1"/>
  <c r="PIS46"/>
  <c r="PIS55" s="1"/>
  <c r="PIR46"/>
  <c r="PIR55" s="1"/>
  <c r="PIQ46"/>
  <c r="PIQ55" s="1"/>
  <c r="PIP46"/>
  <c r="PIP55" s="1"/>
  <c r="PIO46"/>
  <c r="PIO55" s="1"/>
  <c r="PIN46"/>
  <c r="PIN55" s="1"/>
  <c r="PIM46"/>
  <c r="PIM55" s="1"/>
  <c r="PIL46"/>
  <c r="PIL55" s="1"/>
  <c r="PIK46"/>
  <c r="PIK55" s="1"/>
  <c r="PIJ46"/>
  <c r="PIJ55" s="1"/>
  <c r="PII46"/>
  <c r="PII55" s="1"/>
  <c r="PIH46"/>
  <c r="PIH55" s="1"/>
  <c r="PIG46"/>
  <c r="PIG55" s="1"/>
  <c r="PIF46"/>
  <c r="PIF55" s="1"/>
  <c r="PIE46"/>
  <c r="PIE55" s="1"/>
  <c r="PID46"/>
  <c r="PID55" s="1"/>
  <c r="PIC46"/>
  <c r="PIC55" s="1"/>
  <c r="PIB46"/>
  <c r="PIB55" s="1"/>
  <c r="PIA46"/>
  <c r="PIA55" s="1"/>
  <c r="PHZ46"/>
  <c r="PHZ55" s="1"/>
  <c r="PHY46"/>
  <c r="PHY55" s="1"/>
  <c r="PHX46"/>
  <c r="PHX55" s="1"/>
  <c r="PHW46"/>
  <c r="PHW55" s="1"/>
  <c r="PHV46"/>
  <c r="PHV55" s="1"/>
  <c r="PHU46"/>
  <c r="PHU55" s="1"/>
  <c r="PHT46"/>
  <c r="PHT55" s="1"/>
  <c r="PHS46"/>
  <c r="PHS55" s="1"/>
  <c r="PHR46"/>
  <c r="PHR55" s="1"/>
  <c r="PHQ46"/>
  <c r="PHQ55" s="1"/>
  <c r="PHP46"/>
  <c r="PHP55" s="1"/>
  <c r="PHO46"/>
  <c r="PHO55" s="1"/>
  <c r="PHN46"/>
  <c r="PHN55" s="1"/>
  <c r="PHM46"/>
  <c r="PHM55" s="1"/>
  <c r="PHL46"/>
  <c r="PHL55" s="1"/>
  <c r="PHK46"/>
  <c r="PHK55" s="1"/>
  <c r="PHJ46"/>
  <c r="PHJ55" s="1"/>
  <c r="PHI46"/>
  <c r="PHI55" s="1"/>
  <c r="PHH46"/>
  <c r="PHH55" s="1"/>
  <c r="PHG46"/>
  <c r="PHG55" s="1"/>
  <c r="PHF46"/>
  <c r="PHF55" s="1"/>
  <c r="PHE46"/>
  <c r="PHE55" s="1"/>
  <c r="PHD46"/>
  <c r="PHD55" s="1"/>
  <c r="PHC46"/>
  <c r="PHC55" s="1"/>
  <c r="PHB46"/>
  <c r="PHB55" s="1"/>
  <c r="PHA46"/>
  <c r="PHA55" s="1"/>
  <c r="PGZ46"/>
  <c r="PGZ55" s="1"/>
  <c r="PGY46"/>
  <c r="PGY55" s="1"/>
  <c r="PGX46"/>
  <c r="PGX55" s="1"/>
  <c r="PGW46"/>
  <c r="PGW55" s="1"/>
  <c r="PGV46"/>
  <c r="PGV55" s="1"/>
  <c r="PGU46"/>
  <c r="PGU55" s="1"/>
  <c r="PGT46"/>
  <c r="PGT55" s="1"/>
  <c r="PGS46"/>
  <c r="PGS55" s="1"/>
  <c r="PGR46"/>
  <c r="PGR55" s="1"/>
  <c r="PGQ46"/>
  <c r="PGQ55" s="1"/>
  <c r="PGP46"/>
  <c r="PGP55" s="1"/>
  <c r="PGO46"/>
  <c r="PGO55" s="1"/>
  <c r="PGN46"/>
  <c r="PGN55" s="1"/>
  <c r="PGM46"/>
  <c r="PGM55" s="1"/>
  <c r="PGL46"/>
  <c r="PGL55" s="1"/>
  <c r="PGK46"/>
  <c r="PGK55" s="1"/>
  <c r="PGJ46"/>
  <c r="PGJ55" s="1"/>
  <c r="PGI46"/>
  <c r="PGI55" s="1"/>
  <c r="PGH46"/>
  <c r="PGH55" s="1"/>
  <c r="PGG46"/>
  <c r="PGG55" s="1"/>
  <c r="PGF46"/>
  <c r="PGF55" s="1"/>
  <c r="PGE46"/>
  <c r="PGE55" s="1"/>
  <c r="PGD46"/>
  <c r="PGD55" s="1"/>
  <c r="PGC46"/>
  <c r="PGC55" s="1"/>
  <c r="PGB46"/>
  <c r="PGB55" s="1"/>
  <c r="PGA46"/>
  <c r="PGA55" s="1"/>
  <c r="PFZ46"/>
  <c r="PFZ55" s="1"/>
  <c r="PFY46"/>
  <c r="PFY55" s="1"/>
  <c r="PFX46"/>
  <c r="PFX55" s="1"/>
  <c r="PFW46"/>
  <c r="PFW55" s="1"/>
  <c r="PFV46"/>
  <c r="PFV55" s="1"/>
  <c r="PFU46"/>
  <c r="PFU55" s="1"/>
  <c r="PFT46"/>
  <c r="PFT55" s="1"/>
  <c r="PFS46"/>
  <c r="PFS55" s="1"/>
  <c r="PFR46"/>
  <c r="PFR55" s="1"/>
  <c r="PFQ46"/>
  <c r="PFQ55" s="1"/>
  <c r="PFP46"/>
  <c r="PFP55" s="1"/>
  <c r="PFO46"/>
  <c r="PFO55" s="1"/>
  <c r="PFN46"/>
  <c r="PFN55" s="1"/>
  <c r="PFM46"/>
  <c r="PFM55" s="1"/>
  <c r="PFL46"/>
  <c r="PFL55" s="1"/>
  <c r="PFK46"/>
  <c r="PFK55" s="1"/>
  <c r="PFJ46"/>
  <c r="PFJ55" s="1"/>
  <c r="PFI46"/>
  <c r="PFI55" s="1"/>
  <c r="PFH46"/>
  <c r="PFH55" s="1"/>
  <c r="PFG46"/>
  <c r="PFG55" s="1"/>
  <c r="PFF46"/>
  <c r="PFF55" s="1"/>
  <c r="PFE46"/>
  <c r="PFE55" s="1"/>
  <c r="PFD46"/>
  <c r="PFD55" s="1"/>
  <c r="PFC46"/>
  <c r="PFC55" s="1"/>
  <c r="PFB46"/>
  <c r="PFB55" s="1"/>
  <c r="PFA46"/>
  <c r="PFA55" s="1"/>
  <c r="PEZ46"/>
  <c r="PEZ55" s="1"/>
  <c r="PEY46"/>
  <c r="PEY55" s="1"/>
  <c r="PEX46"/>
  <c r="PEX55" s="1"/>
  <c r="PEW46"/>
  <c r="PEW55" s="1"/>
  <c r="PEV46"/>
  <c r="PEV55" s="1"/>
  <c r="PEU46"/>
  <c r="PEU55" s="1"/>
  <c r="PET46"/>
  <c r="PET55" s="1"/>
  <c r="PES46"/>
  <c r="PES55" s="1"/>
  <c r="PER46"/>
  <c r="PER55" s="1"/>
  <c r="PEQ46"/>
  <c r="PEQ55" s="1"/>
  <c r="PEP46"/>
  <c r="PEP55" s="1"/>
  <c r="PEO46"/>
  <c r="PEO55" s="1"/>
  <c r="PEN46"/>
  <c r="PEN55" s="1"/>
  <c r="PEM46"/>
  <c r="PEM55" s="1"/>
  <c r="PEL46"/>
  <c r="PEL55" s="1"/>
  <c r="PEK46"/>
  <c r="PEK55" s="1"/>
  <c r="PEJ46"/>
  <c r="PEJ55" s="1"/>
  <c r="PEI46"/>
  <c r="PEI55" s="1"/>
  <c r="PEH46"/>
  <c r="PEH55" s="1"/>
  <c r="PEG46"/>
  <c r="PEG55" s="1"/>
  <c r="PEF46"/>
  <c r="PEF55" s="1"/>
  <c r="PEE46"/>
  <c r="PEE55" s="1"/>
  <c r="PED46"/>
  <c r="PED55" s="1"/>
  <c r="PEC46"/>
  <c r="PEC55" s="1"/>
  <c r="PEB46"/>
  <c r="PEB55" s="1"/>
  <c r="PEA46"/>
  <c r="PEA55" s="1"/>
  <c r="PDZ46"/>
  <c r="PDZ55" s="1"/>
  <c r="PDY46"/>
  <c r="PDY55" s="1"/>
  <c r="PDX46"/>
  <c r="PDX55" s="1"/>
  <c r="PDW46"/>
  <c r="PDW55" s="1"/>
  <c r="PDV46"/>
  <c r="PDV55" s="1"/>
  <c r="PDU46"/>
  <c r="PDU55" s="1"/>
  <c r="PDT46"/>
  <c r="PDT55" s="1"/>
  <c r="PDS46"/>
  <c r="PDS55" s="1"/>
  <c r="PDR46"/>
  <c r="PDR55" s="1"/>
  <c r="PDQ46"/>
  <c r="PDQ55" s="1"/>
  <c r="PDP46"/>
  <c r="PDP55" s="1"/>
  <c r="PDO46"/>
  <c r="PDO55" s="1"/>
  <c r="PDN46"/>
  <c r="PDN55" s="1"/>
  <c r="PDM46"/>
  <c r="PDM55" s="1"/>
  <c r="PDL46"/>
  <c r="PDL55" s="1"/>
  <c r="PDK46"/>
  <c r="PDK55" s="1"/>
  <c r="PDJ46"/>
  <c r="PDJ55" s="1"/>
  <c r="PDI46"/>
  <c r="PDI55" s="1"/>
  <c r="PDH46"/>
  <c r="PDH55" s="1"/>
  <c r="PDG46"/>
  <c r="PDG55" s="1"/>
  <c r="PDF46"/>
  <c r="PDF55" s="1"/>
  <c r="PDE46"/>
  <c r="PDE55" s="1"/>
  <c r="PDD46"/>
  <c r="PDD55" s="1"/>
  <c r="PDC46"/>
  <c r="PDC55" s="1"/>
  <c r="PDB46"/>
  <c r="PDB55" s="1"/>
  <c r="PDA46"/>
  <c r="PDA55" s="1"/>
  <c r="PCZ46"/>
  <c r="PCZ55" s="1"/>
  <c r="PCY46"/>
  <c r="PCY55" s="1"/>
  <c r="PCX46"/>
  <c r="PCX55" s="1"/>
  <c r="PCW46"/>
  <c r="PCW55" s="1"/>
  <c r="PCV46"/>
  <c r="PCV55" s="1"/>
  <c r="PCU46"/>
  <c r="PCU55" s="1"/>
  <c r="PCT46"/>
  <c r="PCT55" s="1"/>
  <c r="PCS46"/>
  <c r="PCS55" s="1"/>
  <c r="PCR46"/>
  <c r="PCR55" s="1"/>
  <c r="PCQ46"/>
  <c r="PCQ55" s="1"/>
  <c r="PCP46"/>
  <c r="PCP55" s="1"/>
  <c r="PCO46"/>
  <c r="PCO55" s="1"/>
  <c r="PCN46"/>
  <c r="PCN55" s="1"/>
  <c r="PCM46"/>
  <c r="PCM55" s="1"/>
  <c r="PCL46"/>
  <c r="PCL55" s="1"/>
  <c r="PCK46"/>
  <c r="PCK55" s="1"/>
  <c r="PCJ46"/>
  <c r="PCJ55" s="1"/>
  <c r="PCI46"/>
  <c r="PCI55" s="1"/>
  <c r="PCH46"/>
  <c r="PCH55" s="1"/>
  <c r="PCG46"/>
  <c r="PCG55" s="1"/>
  <c r="PCF46"/>
  <c r="PCF55" s="1"/>
  <c r="PCE46"/>
  <c r="PCE55" s="1"/>
  <c r="PCD46"/>
  <c r="PCD55" s="1"/>
  <c r="PCC46"/>
  <c r="PCC55" s="1"/>
  <c r="PCB46"/>
  <c r="PCB55" s="1"/>
  <c r="PCA46"/>
  <c r="PCA55" s="1"/>
  <c r="PBZ46"/>
  <c r="PBZ55" s="1"/>
  <c r="PBY46"/>
  <c r="PBY55" s="1"/>
  <c r="PBX46"/>
  <c r="PBX55" s="1"/>
  <c r="PBW46"/>
  <c r="PBW55" s="1"/>
  <c r="PBV46"/>
  <c r="PBV55" s="1"/>
  <c r="PBU46"/>
  <c r="PBU55" s="1"/>
  <c r="PBT46"/>
  <c r="PBT55" s="1"/>
  <c r="PBS46"/>
  <c r="PBS55" s="1"/>
  <c r="PBR46"/>
  <c r="PBR55" s="1"/>
  <c r="PBQ46"/>
  <c r="PBQ55" s="1"/>
  <c r="PBP46"/>
  <c r="PBP55" s="1"/>
  <c r="PBO46"/>
  <c r="PBO55" s="1"/>
  <c r="PBN46"/>
  <c r="PBN55" s="1"/>
  <c r="PBM46"/>
  <c r="PBM55" s="1"/>
  <c r="PBL46"/>
  <c r="PBL55" s="1"/>
  <c r="PBK46"/>
  <c r="PBK55" s="1"/>
  <c r="PBJ46"/>
  <c r="PBJ55" s="1"/>
  <c r="PBI46"/>
  <c r="PBI55" s="1"/>
  <c r="PBH46"/>
  <c r="PBH55" s="1"/>
  <c r="PBG46"/>
  <c r="PBG55" s="1"/>
  <c r="PBF46"/>
  <c r="PBF55" s="1"/>
  <c r="PBE46"/>
  <c r="PBE55" s="1"/>
  <c r="PBD46"/>
  <c r="PBD55" s="1"/>
  <c r="PBC46"/>
  <c r="PBC55" s="1"/>
  <c r="PBB46"/>
  <c r="PBB55" s="1"/>
  <c r="PBA46"/>
  <c r="PBA55" s="1"/>
  <c r="PAZ46"/>
  <c r="PAZ55" s="1"/>
  <c r="PAY46"/>
  <c r="PAY55" s="1"/>
  <c r="PAX46"/>
  <c r="PAX55" s="1"/>
  <c r="PAW46"/>
  <c r="PAW55" s="1"/>
  <c r="PAV46"/>
  <c r="PAV55" s="1"/>
  <c r="PAU46"/>
  <c r="PAU55" s="1"/>
  <c r="PAT46"/>
  <c r="PAT55" s="1"/>
  <c r="PAS46"/>
  <c r="PAS55" s="1"/>
  <c r="PAR46"/>
  <c r="PAR55" s="1"/>
  <c r="PAQ46"/>
  <c r="PAQ55" s="1"/>
  <c r="PAP46"/>
  <c r="PAP55" s="1"/>
  <c r="PAO46"/>
  <c r="PAO55" s="1"/>
  <c r="PAN46"/>
  <c r="PAN55" s="1"/>
  <c r="PAM46"/>
  <c r="PAM55" s="1"/>
  <c r="PAL46"/>
  <c r="PAL55" s="1"/>
  <c r="PAK46"/>
  <c r="PAK55" s="1"/>
  <c r="PAJ46"/>
  <c r="PAJ55" s="1"/>
  <c r="PAI46"/>
  <c r="PAI55" s="1"/>
  <c r="PAH46"/>
  <c r="PAH55" s="1"/>
  <c r="PAG46"/>
  <c r="PAG55" s="1"/>
  <c r="PAF46"/>
  <c r="PAF55" s="1"/>
  <c r="PAE46"/>
  <c r="PAE55" s="1"/>
  <c r="PAD46"/>
  <c r="PAD55" s="1"/>
  <c r="PAC46"/>
  <c r="PAC55" s="1"/>
  <c r="PAB46"/>
  <c r="PAB55" s="1"/>
  <c r="PAA46"/>
  <c r="PAA55" s="1"/>
  <c r="OZZ46"/>
  <c r="OZZ55" s="1"/>
  <c r="OZY46"/>
  <c r="OZY55" s="1"/>
  <c r="OZX46"/>
  <c r="OZX55" s="1"/>
  <c r="OZW46"/>
  <c r="OZW55" s="1"/>
  <c r="OZV46"/>
  <c r="OZV55" s="1"/>
  <c r="OZU46"/>
  <c r="OZU55" s="1"/>
  <c r="OZT46"/>
  <c r="OZT55" s="1"/>
  <c r="OZS46"/>
  <c r="OZS55" s="1"/>
  <c r="OZR46"/>
  <c r="OZR55" s="1"/>
  <c r="OZQ46"/>
  <c r="OZQ55" s="1"/>
  <c r="OZP46"/>
  <c r="OZP55" s="1"/>
  <c r="OZO46"/>
  <c r="OZO55" s="1"/>
  <c r="OZN46"/>
  <c r="OZN55" s="1"/>
  <c r="OZM46"/>
  <c r="OZM55" s="1"/>
  <c r="OZL46"/>
  <c r="OZL55" s="1"/>
  <c r="OZK46"/>
  <c r="OZK55" s="1"/>
  <c r="OZJ46"/>
  <c r="OZJ55" s="1"/>
  <c r="OZI46"/>
  <c r="OZI55" s="1"/>
  <c r="OZH46"/>
  <c r="OZH55" s="1"/>
  <c r="OZG46"/>
  <c r="OZG55" s="1"/>
  <c r="OZF46"/>
  <c r="OZF55" s="1"/>
  <c r="OZE46"/>
  <c r="OZE55" s="1"/>
  <c r="OZD46"/>
  <c r="OZD55" s="1"/>
  <c r="OZC46"/>
  <c r="OZC55" s="1"/>
  <c r="OZB46"/>
  <c r="OZB55" s="1"/>
  <c r="OZA46"/>
  <c r="OZA55" s="1"/>
  <c r="OYZ46"/>
  <c r="OYZ55" s="1"/>
  <c r="OYY46"/>
  <c r="OYY55" s="1"/>
  <c r="OYX46"/>
  <c r="OYX55" s="1"/>
  <c r="OYW46"/>
  <c r="OYW55" s="1"/>
  <c r="OYV46"/>
  <c r="OYV55" s="1"/>
  <c r="OYU46"/>
  <c r="OYU55" s="1"/>
  <c r="OYT46"/>
  <c r="OYT55" s="1"/>
  <c r="OYS46"/>
  <c r="OYS55" s="1"/>
  <c r="OYR46"/>
  <c r="OYR55" s="1"/>
  <c r="OYQ46"/>
  <c r="OYQ55" s="1"/>
  <c r="OYP46"/>
  <c r="OYP55" s="1"/>
  <c r="OYO46"/>
  <c r="OYO55" s="1"/>
  <c r="OYN46"/>
  <c r="OYN55" s="1"/>
  <c r="OYM46"/>
  <c r="OYM55" s="1"/>
  <c r="OYL46"/>
  <c r="OYL55" s="1"/>
  <c r="OYK46"/>
  <c r="OYK55" s="1"/>
  <c r="OYJ46"/>
  <c r="OYJ55" s="1"/>
  <c r="OYI46"/>
  <c r="OYI55" s="1"/>
  <c r="OYH46"/>
  <c r="OYH55" s="1"/>
  <c r="OYG46"/>
  <c r="OYG55" s="1"/>
  <c r="OYF46"/>
  <c r="OYF55" s="1"/>
  <c r="OYE46"/>
  <c r="OYE55" s="1"/>
  <c r="OYD46"/>
  <c r="OYD55" s="1"/>
  <c r="OYC46"/>
  <c r="OYC55" s="1"/>
  <c r="OYB46"/>
  <c r="OYB55" s="1"/>
  <c r="OYA46"/>
  <c r="OYA55" s="1"/>
  <c r="OXZ46"/>
  <c r="OXZ55" s="1"/>
  <c r="OXY46"/>
  <c r="OXY55" s="1"/>
  <c r="OXX46"/>
  <c r="OXX55" s="1"/>
  <c r="OXW46"/>
  <c r="OXW55" s="1"/>
  <c r="OXV46"/>
  <c r="OXV55" s="1"/>
  <c r="OXU46"/>
  <c r="OXU55" s="1"/>
  <c r="OXT46"/>
  <c r="OXT55" s="1"/>
  <c r="OXS46"/>
  <c r="OXS55" s="1"/>
  <c r="OXR46"/>
  <c r="OXR55" s="1"/>
  <c r="OXQ46"/>
  <c r="OXQ55" s="1"/>
  <c r="OXP46"/>
  <c r="OXP55" s="1"/>
  <c r="OXO46"/>
  <c r="OXO55" s="1"/>
  <c r="OXN46"/>
  <c r="OXN55" s="1"/>
  <c r="OXM46"/>
  <c r="OXM55" s="1"/>
  <c r="OXL46"/>
  <c r="OXL55" s="1"/>
  <c r="OXK46"/>
  <c r="OXK55" s="1"/>
  <c r="OXJ46"/>
  <c r="OXJ55" s="1"/>
  <c r="OXI46"/>
  <c r="OXI55" s="1"/>
  <c r="OXH46"/>
  <c r="OXH55" s="1"/>
  <c r="OXG46"/>
  <c r="OXG55" s="1"/>
  <c r="OXF46"/>
  <c r="OXF55" s="1"/>
  <c r="OXE46"/>
  <c r="OXE55" s="1"/>
  <c r="OXD46"/>
  <c r="OXD55" s="1"/>
  <c r="OXC46"/>
  <c r="OXC55" s="1"/>
  <c r="OXB46"/>
  <c r="OXB55" s="1"/>
  <c r="OXA46"/>
  <c r="OXA55" s="1"/>
  <c r="OWZ46"/>
  <c r="OWZ55" s="1"/>
  <c r="OWY46"/>
  <c r="OWY55" s="1"/>
  <c r="OWX46"/>
  <c r="OWX55" s="1"/>
  <c r="OWW46"/>
  <c r="OWW55" s="1"/>
  <c r="OWV46"/>
  <c r="OWV55" s="1"/>
  <c r="OWU46"/>
  <c r="OWU55" s="1"/>
  <c r="OWT46"/>
  <c r="OWT55" s="1"/>
  <c r="OWS46"/>
  <c r="OWS55" s="1"/>
  <c r="OWR46"/>
  <c r="OWR55" s="1"/>
  <c r="OWQ46"/>
  <c r="OWQ55" s="1"/>
  <c r="OWP46"/>
  <c r="OWP55" s="1"/>
  <c r="OWO46"/>
  <c r="OWO55" s="1"/>
  <c r="OWN46"/>
  <c r="OWN55" s="1"/>
  <c r="OWM46"/>
  <c r="OWM55" s="1"/>
  <c r="OWL46"/>
  <c r="OWL55" s="1"/>
  <c r="OWK46"/>
  <c r="OWK55" s="1"/>
  <c r="OWJ46"/>
  <c r="OWJ55" s="1"/>
  <c r="OWI46"/>
  <c r="OWI55" s="1"/>
  <c r="OWH46"/>
  <c r="OWH55" s="1"/>
  <c r="OWG46"/>
  <c r="OWG55" s="1"/>
  <c r="OWF46"/>
  <c r="OWF55" s="1"/>
  <c r="OWE46"/>
  <c r="OWE55" s="1"/>
  <c r="OWD46"/>
  <c r="OWD55" s="1"/>
  <c r="OWC46"/>
  <c r="OWC55" s="1"/>
  <c r="OWB46"/>
  <c r="OWB55" s="1"/>
  <c r="OWA46"/>
  <c r="OWA55" s="1"/>
  <c r="OVZ46"/>
  <c r="OVZ55" s="1"/>
  <c r="OVY46"/>
  <c r="OVY55" s="1"/>
  <c r="OVX46"/>
  <c r="OVX55" s="1"/>
  <c r="OVW46"/>
  <c r="OVW55" s="1"/>
  <c r="OVV46"/>
  <c r="OVV55" s="1"/>
  <c r="OVU46"/>
  <c r="OVU55" s="1"/>
  <c r="OVT46"/>
  <c r="OVT55" s="1"/>
  <c r="OVS46"/>
  <c r="OVS55" s="1"/>
  <c r="OVR46"/>
  <c r="OVR55" s="1"/>
  <c r="OVQ46"/>
  <c r="OVQ55" s="1"/>
  <c r="OVP46"/>
  <c r="OVP55" s="1"/>
  <c r="OVO46"/>
  <c r="OVO55" s="1"/>
  <c r="OVN46"/>
  <c r="OVN55" s="1"/>
  <c r="OVM46"/>
  <c r="OVM55" s="1"/>
  <c r="OVL46"/>
  <c r="OVL55" s="1"/>
  <c r="OVK46"/>
  <c r="OVK55" s="1"/>
  <c r="OVJ46"/>
  <c r="OVJ55" s="1"/>
  <c r="OVI46"/>
  <c r="OVI55" s="1"/>
  <c r="OVH46"/>
  <c r="OVH55" s="1"/>
  <c r="OVG46"/>
  <c r="OVG55" s="1"/>
  <c r="OVF46"/>
  <c r="OVF55" s="1"/>
  <c r="OVE46"/>
  <c r="OVE55" s="1"/>
  <c r="OVD46"/>
  <c r="OVD55" s="1"/>
  <c r="OVC46"/>
  <c r="OVC55" s="1"/>
  <c r="OVB46"/>
  <c r="OVB55" s="1"/>
  <c r="OVA46"/>
  <c r="OVA55" s="1"/>
  <c r="OUZ46"/>
  <c r="OUZ55" s="1"/>
  <c r="OUY46"/>
  <c r="OUY55" s="1"/>
  <c r="OUX46"/>
  <c r="OUX55" s="1"/>
  <c r="OUW46"/>
  <c r="OUW55" s="1"/>
  <c r="OUV46"/>
  <c r="OUV55" s="1"/>
  <c r="OUU46"/>
  <c r="OUU55" s="1"/>
  <c r="OUT46"/>
  <c r="OUT55" s="1"/>
  <c r="OUS46"/>
  <c r="OUS55" s="1"/>
  <c r="OUR46"/>
  <c r="OUR55" s="1"/>
  <c r="OUQ46"/>
  <c r="OUQ55" s="1"/>
  <c r="OUP46"/>
  <c r="OUP55" s="1"/>
  <c r="OUO46"/>
  <c r="OUO55" s="1"/>
  <c r="OUN46"/>
  <c r="OUN55" s="1"/>
  <c r="OUM46"/>
  <c r="OUM55" s="1"/>
  <c r="OUL46"/>
  <c r="OUL55" s="1"/>
  <c r="OUK46"/>
  <c r="OUK55" s="1"/>
  <c r="OUJ46"/>
  <c r="OUJ55" s="1"/>
  <c r="OUI46"/>
  <c r="OUI55" s="1"/>
  <c r="OUH46"/>
  <c r="OUH55" s="1"/>
  <c r="OUG46"/>
  <c r="OUG55" s="1"/>
  <c r="OUF46"/>
  <c r="OUF55" s="1"/>
  <c r="OUE46"/>
  <c r="OUE55" s="1"/>
  <c r="OUD46"/>
  <c r="OUD55" s="1"/>
  <c r="OUC46"/>
  <c r="OUC55" s="1"/>
  <c r="OUB46"/>
  <c r="OUB55" s="1"/>
  <c r="OUA46"/>
  <c r="OUA55" s="1"/>
  <c r="OTZ46"/>
  <c r="OTZ55" s="1"/>
  <c r="OTY46"/>
  <c r="OTY55" s="1"/>
  <c r="OTX46"/>
  <c r="OTX55" s="1"/>
  <c r="OTW46"/>
  <c r="OTW55" s="1"/>
  <c r="OTV46"/>
  <c r="OTV55" s="1"/>
  <c r="OTU46"/>
  <c r="OTU55" s="1"/>
  <c r="OTT46"/>
  <c r="OTT55" s="1"/>
  <c r="OTS46"/>
  <c r="OTS55" s="1"/>
  <c r="OTR46"/>
  <c r="OTR55" s="1"/>
  <c r="OTQ46"/>
  <c r="OTQ55" s="1"/>
  <c r="OTP46"/>
  <c r="OTP55" s="1"/>
  <c r="OTO46"/>
  <c r="OTO55" s="1"/>
  <c r="OTN46"/>
  <c r="OTN55" s="1"/>
  <c r="OTM46"/>
  <c r="OTM55" s="1"/>
  <c r="OTL46"/>
  <c r="OTL55" s="1"/>
  <c r="OTK46"/>
  <c r="OTK55" s="1"/>
  <c r="OTJ46"/>
  <c r="OTJ55" s="1"/>
  <c r="OTI46"/>
  <c r="OTI55" s="1"/>
  <c r="OTH46"/>
  <c r="OTH55" s="1"/>
  <c r="OTG46"/>
  <c r="OTG55" s="1"/>
  <c r="OTF46"/>
  <c r="OTF55" s="1"/>
  <c r="OTE46"/>
  <c r="OTE55" s="1"/>
  <c r="OTD46"/>
  <c r="OTD55" s="1"/>
  <c r="OTC46"/>
  <c r="OTC55" s="1"/>
  <c r="OTB46"/>
  <c r="OTB55" s="1"/>
  <c r="OTA46"/>
  <c r="OTA55" s="1"/>
  <c r="OSZ46"/>
  <c r="OSZ55" s="1"/>
  <c r="OSY46"/>
  <c r="OSY55" s="1"/>
  <c r="OSX46"/>
  <c r="OSX55" s="1"/>
  <c r="OSW46"/>
  <c r="OSW55" s="1"/>
  <c r="OSV46"/>
  <c r="OSV55" s="1"/>
  <c r="OSU46"/>
  <c r="OSU55" s="1"/>
  <c r="OST46"/>
  <c r="OST55" s="1"/>
  <c r="OSS46"/>
  <c r="OSS55" s="1"/>
  <c r="OSR46"/>
  <c r="OSR55" s="1"/>
  <c r="OSQ46"/>
  <c r="OSQ55" s="1"/>
  <c r="OSP46"/>
  <c r="OSP55" s="1"/>
  <c r="OSO46"/>
  <c r="OSO55" s="1"/>
  <c r="OSN46"/>
  <c r="OSN55" s="1"/>
  <c r="OSM46"/>
  <c r="OSM55" s="1"/>
  <c r="OSL46"/>
  <c r="OSL55" s="1"/>
  <c r="OSK46"/>
  <c r="OSK55" s="1"/>
  <c r="OSJ46"/>
  <c r="OSJ55" s="1"/>
  <c r="OSI46"/>
  <c r="OSI55" s="1"/>
  <c r="OSH46"/>
  <c r="OSH55" s="1"/>
  <c r="OSG46"/>
  <c r="OSG55" s="1"/>
  <c r="OSF46"/>
  <c r="OSF55" s="1"/>
  <c r="OSE46"/>
  <c r="OSE55" s="1"/>
  <c r="OSD46"/>
  <c r="OSD55" s="1"/>
  <c r="OSC46"/>
  <c r="OSC55" s="1"/>
  <c r="OSB46"/>
  <c r="OSB55" s="1"/>
  <c r="OSA46"/>
  <c r="OSA55" s="1"/>
  <c r="ORZ46"/>
  <c r="ORZ55" s="1"/>
  <c r="ORY46"/>
  <c r="ORY55" s="1"/>
  <c r="ORX46"/>
  <c r="ORX55" s="1"/>
  <c r="ORW46"/>
  <c r="ORW55" s="1"/>
  <c r="ORV46"/>
  <c r="ORV55" s="1"/>
  <c r="ORU46"/>
  <c r="ORU55" s="1"/>
  <c r="ORT46"/>
  <c r="ORT55" s="1"/>
  <c r="ORS46"/>
  <c r="ORS55" s="1"/>
  <c r="ORR46"/>
  <c r="ORR55" s="1"/>
  <c r="ORQ46"/>
  <c r="ORQ55" s="1"/>
  <c r="ORP46"/>
  <c r="ORP55" s="1"/>
  <c r="ORO46"/>
  <c r="ORO55" s="1"/>
  <c r="ORN46"/>
  <c r="ORN55" s="1"/>
  <c r="ORM46"/>
  <c r="ORM55" s="1"/>
  <c r="ORL46"/>
  <c r="ORL55" s="1"/>
  <c r="ORK46"/>
  <c r="ORK55" s="1"/>
  <c r="ORJ46"/>
  <c r="ORJ55" s="1"/>
  <c r="ORI46"/>
  <c r="ORI55" s="1"/>
  <c r="ORH46"/>
  <c r="ORH55" s="1"/>
  <c r="ORG46"/>
  <c r="ORG55" s="1"/>
  <c r="ORF46"/>
  <c r="ORF55" s="1"/>
  <c r="ORE46"/>
  <c r="ORE55" s="1"/>
  <c r="ORD46"/>
  <c r="ORD55" s="1"/>
  <c r="ORC46"/>
  <c r="ORC55" s="1"/>
  <c r="ORB46"/>
  <c r="ORB55" s="1"/>
  <c r="ORA46"/>
  <c r="ORA55" s="1"/>
  <c r="OQZ46"/>
  <c r="OQZ55" s="1"/>
  <c r="OQY46"/>
  <c r="OQY55" s="1"/>
  <c r="OQX46"/>
  <c r="OQX55" s="1"/>
  <c r="OQW46"/>
  <c r="OQW55" s="1"/>
  <c r="OQV46"/>
  <c r="OQV55" s="1"/>
  <c r="OQU46"/>
  <c r="OQU55" s="1"/>
  <c r="OQT46"/>
  <c r="OQT55" s="1"/>
  <c r="OQS46"/>
  <c r="OQS55" s="1"/>
  <c r="OQR46"/>
  <c r="OQR55" s="1"/>
  <c r="OQQ46"/>
  <c r="OQQ55" s="1"/>
  <c r="OQP46"/>
  <c r="OQP55" s="1"/>
  <c r="OQO46"/>
  <c r="OQO55" s="1"/>
  <c r="OQN46"/>
  <c r="OQN55" s="1"/>
  <c r="OQM46"/>
  <c r="OQM55" s="1"/>
  <c r="OQL46"/>
  <c r="OQL55" s="1"/>
  <c r="OQK46"/>
  <c r="OQK55" s="1"/>
  <c r="OQJ46"/>
  <c r="OQJ55" s="1"/>
  <c r="OQI46"/>
  <c r="OQI55" s="1"/>
  <c r="OQH46"/>
  <c r="OQH55" s="1"/>
  <c r="OQG46"/>
  <c r="OQG55" s="1"/>
  <c r="OQF46"/>
  <c r="OQF55" s="1"/>
  <c r="OQE46"/>
  <c r="OQE55" s="1"/>
  <c r="OQD46"/>
  <c r="OQD55" s="1"/>
  <c r="OQC46"/>
  <c r="OQC55" s="1"/>
  <c r="OQB46"/>
  <c r="OQB55" s="1"/>
  <c r="OQA46"/>
  <c r="OQA55" s="1"/>
  <c r="OPZ46"/>
  <c r="OPZ55" s="1"/>
  <c r="OPY46"/>
  <c r="OPY55" s="1"/>
  <c r="OPX46"/>
  <c r="OPX55" s="1"/>
  <c r="OPW46"/>
  <c r="OPW55" s="1"/>
  <c r="OPV46"/>
  <c r="OPV55" s="1"/>
  <c r="OPU46"/>
  <c r="OPU55" s="1"/>
  <c r="OPT46"/>
  <c r="OPT55" s="1"/>
  <c r="OPS46"/>
  <c r="OPS55" s="1"/>
  <c r="OPR46"/>
  <c r="OPR55" s="1"/>
  <c r="OPQ46"/>
  <c r="OPQ55" s="1"/>
  <c r="OPP46"/>
  <c r="OPP55" s="1"/>
  <c r="OPO46"/>
  <c r="OPO55" s="1"/>
  <c r="OPN46"/>
  <c r="OPN55" s="1"/>
  <c r="OPM46"/>
  <c r="OPM55" s="1"/>
  <c r="OPL46"/>
  <c r="OPL55" s="1"/>
  <c r="OPK46"/>
  <c r="OPK55" s="1"/>
  <c r="OPJ46"/>
  <c r="OPJ55" s="1"/>
  <c r="OPI46"/>
  <c r="OPI55" s="1"/>
  <c r="OPH46"/>
  <c r="OPH55" s="1"/>
  <c r="OPG46"/>
  <c r="OPG55" s="1"/>
  <c r="OPF46"/>
  <c r="OPF55" s="1"/>
  <c r="OPE46"/>
  <c r="OPE55" s="1"/>
  <c r="OPD46"/>
  <c r="OPD55" s="1"/>
  <c r="OPC46"/>
  <c r="OPC55" s="1"/>
  <c r="OPB46"/>
  <c r="OPB55" s="1"/>
  <c r="OPA46"/>
  <c r="OPA55" s="1"/>
  <c r="OOZ46"/>
  <c r="OOZ55" s="1"/>
  <c r="OOY46"/>
  <c r="OOY55" s="1"/>
  <c r="OOX46"/>
  <c r="OOX55" s="1"/>
  <c r="OOW46"/>
  <c r="OOW55" s="1"/>
  <c r="OOV46"/>
  <c r="OOV55" s="1"/>
  <c r="OOU46"/>
  <c r="OOU55" s="1"/>
  <c r="OOT46"/>
  <c r="OOT55" s="1"/>
  <c r="OOS46"/>
  <c r="OOS55" s="1"/>
  <c r="OOR46"/>
  <c r="OOR55" s="1"/>
  <c r="OOQ46"/>
  <c r="OOQ55" s="1"/>
  <c r="OOP46"/>
  <c r="OOP55" s="1"/>
  <c r="OOO46"/>
  <c r="OOO55" s="1"/>
  <c r="OON46"/>
  <c r="OON55" s="1"/>
  <c r="OOM46"/>
  <c r="OOM55" s="1"/>
  <c r="OOL46"/>
  <c r="OOL55" s="1"/>
  <c r="OOK46"/>
  <c r="OOK55" s="1"/>
  <c r="OOJ46"/>
  <c r="OOJ55" s="1"/>
  <c r="OOI46"/>
  <c r="OOI55" s="1"/>
  <c r="OOH46"/>
  <c r="OOH55" s="1"/>
  <c r="OOG46"/>
  <c r="OOG55" s="1"/>
  <c r="OOF46"/>
  <c r="OOF55" s="1"/>
  <c r="OOE46"/>
  <c r="OOE55" s="1"/>
  <c r="OOD46"/>
  <c r="OOD55" s="1"/>
  <c r="OOC46"/>
  <c r="OOC55" s="1"/>
  <c r="OOB46"/>
  <c r="OOB55" s="1"/>
  <c r="OOA46"/>
  <c r="OOA55" s="1"/>
  <c r="ONZ46"/>
  <c r="ONZ55" s="1"/>
  <c r="ONY46"/>
  <c r="ONY55" s="1"/>
  <c r="ONX46"/>
  <c r="ONX55" s="1"/>
  <c r="ONW46"/>
  <c r="ONW55" s="1"/>
  <c r="ONV46"/>
  <c r="ONV55" s="1"/>
  <c r="ONU46"/>
  <c r="ONU55" s="1"/>
  <c r="ONT46"/>
  <c r="ONT55" s="1"/>
  <c r="ONS46"/>
  <c r="ONS55" s="1"/>
  <c r="ONR46"/>
  <c r="ONR55" s="1"/>
  <c r="ONQ46"/>
  <c r="ONQ55" s="1"/>
  <c r="ONP46"/>
  <c r="ONP55" s="1"/>
  <c r="ONO46"/>
  <c r="ONO55" s="1"/>
  <c r="ONN46"/>
  <c r="ONN55" s="1"/>
  <c r="ONM46"/>
  <c r="ONM55" s="1"/>
  <c r="ONL46"/>
  <c r="ONL55" s="1"/>
  <c r="ONK46"/>
  <c r="ONK55" s="1"/>
  <c r="ONJ46"/>
  <c r="ONJ55" s="1"/>
  <c r="ONI46"/>
  <c r="ONI55" s="1"/>
  <c r="ONH46"/>
  <c r="ONH55" s="1"/>
  <c r="ONG46"/>
  <c r="ONG55" s="1"/>
  <c r="ONF46"/>
  <c r="ONF55" s="1"/>
  <c r="ONE46"/>
  <c r="ONE55" s="1"/>
  <c r="OND46"/>
  <c r="OND55" s="1"/>
  <c r="ONC46"/>
  <c r="ONC55" s="1"/>
  <c r="ONB46"/>
  <c r="ONB55" s="1"/>
  <c r="ONA46"/>
  <c r="ONA55" s="1"/>
  <c r="OMZ46"/>
  <c r="OMZ55" s="1"/>
  <c r="OMY46"/>
  <c r="OMY55" s="1"/>
  <c r="OMX46"/>
  <c r="OMX55" s="1"/>
  <c r="OMW46"/>
  <c r="OMW55" s="1"/>
  <c r="OMV46"/>
  <c r="OMV55" s="1"/>
  <c r="OMU46"/>
  <c r="OMU55" s="1"/>
  <c r="OMT46"/>
  <c r="OMT55" s="1"/>
  <c r="OMS46"/>
  <c r="OMS55" s="1"/>
  <c r="OMR46"/>
  <c r="OMR55" s="1"/>
  <c r="OMQ46"/>
  <c r="OMQ55" s="1"/>
  <c r="OMP46"/>
  <c r="OMP55" s="1"/>
  <c r="OMO46"/>
  <c r="OMO55" s="1"/>
  <c r="OMN46"/>
  <c r="OMN55" s="1"/>
  <c r="OMM46"/>
  <c r="OMM55" s="1"/>
  <c r="OML46"/>
  <c r="OML55" s="1"/>
  <c r="OMK46"/>
  <c r="OMK55" s="1"/>
  <c r="OMJ46"/>
  <c r="OMJ55" s="1"/>
  <c r="OMI46"/>
  <c r="OMI55" s="1"/>
  <c r="OMH46"/>
  <c r="OMH55" s="1"/>
  <c r="OMG46"/>
  <c r="OMG55" s="1"/>
  <c r="OMF46"/>
  <c r="OMF55" s="1"/>
  <c r="OME46"/>
  <c r="OME55" s="1"/>
  <c r="OMD46"/>
  <c r="OMD55" s="1"/>
  <c r="OMC46"/>
  <c r="OMC55" s="1"/>
  <c r="OMB46"/>
  <c r="OMB55" s="1"/>
  <c r="OMA46"/>
  <c r="OMA55" s="1"/>
  <c r="OLZ46"/>
  <c r="OLZ55" s="1"/>
  <c r="OLY46"/>
  <c r="OLY55" s="1"/>
  <c r="OLX46"/>
  <c r="OLX55" s="1"/>
  <c r="OLW46"/>
  <c r="OLW55" s="1"/>
  <c r="OLV46"/>
  <c r="OLV55" s="1"/>
  <c r="OLU46"/>
  <c r="OLU55" s="1"/>
  <c r="OLT46"/>
  <c r="OLT55" s="1"/>
  <c r="OLS46"/>
  <c r="OLS55" s="1"/>
  <c r="OLR46"/>
  <c r="OLR55" s="1"/>
  <c r="OLQ46"/>
  <c r="OLQ55" s="1"/>
  <c r="OLP46"/>
  <c r="OLP55" s="1"/>
  <c r="OLO46"/>
  <c r="OLO55" s="1"/>
  <c r="OLN46"/>
  <c r="OLN55" s="1"/>
  <c r="OLM46"/>
  <c r="OLM55" s="1"/>
  <c r="OLL46"/>
  <c r="OLL55" s="1"/>
  <c r="OLK46"/>
  <c r="OLK55" s="1"/>
  <c r="OLJ46"/>
  <c r="OLJ55" s="1"/>
  <c r="OLI46"/>
  <c r="OLI55" s="1"/>
  <c r="OLH46"/>
  <c r="OLH55" s="1"/>
  <c r="OLG46"/>
  <c r="OLG55" s="1"/>
  <c r="OLF46"/>
  <c r="OLF55" s="1"/>
  <c r="OLE46"/>
  <c r="OLE55" s="1"/>
  <c r="OLD46"/>
  <c r="OLD55" s="1"/>
  <c r="OLC46"/>
  <c r="OLC55" s="1"/>
  <c r="OLB46"/>
  <c r="OLB55" s="1"/>
  <c r="OLA46"/>
  <c r="OLA55" s="1"/>
  <c r="OKZ46"/>
  <c r="OKZ55" s="1"/>
  <c r="OKY46"/>
  <c r="OKY55" s="1"/>
  <c r="OKX46"/>
  <c r="OKX55" s="1"/>
  <c r="OKW46"/>
  <c r="OKW55" s="1"/>
  <c r="OKV46"/>
  <c r="OKV55" s="1"/>
  <c r="OKU46"/>
  <c r="OKU55" s="1"/>
  <c r="OKT46"/>
  <c r="OKT55" s="1"/>
  <c r="OKS46"/>
  <c r="OKS55" s="1"/>
  <c r="OKR46"/>
  <c r="OKR55" s="1"/>
  <c r="OKQ46"/>
  <c r="OKQ55" s="1"/>
  <c r="OKP46"/>
  <c r="OKP55" s="1"/>
  <c r="OKO46"/>
  <c r="OKO55" s="1"/>
  <c r="OKN46"/>
  <c r="OKN55" s="1"/>
  <c r="OKM46"/>
  <c r="OKM55" s="1"/>
  <c r="OKL46"/>
  <c r="OKL55" s="1"/>
  <c r="OKK46"/>
  <c r="OKK55" s="1"/>
  <c r="OKJ46"/>
  <c r="OKJ55" s="1"/>
  <c r="OKI46"/>
  <c r="OKI55" s="1"/>
  <c r="OKH46"/>
  <c r="OKH55" s="1"/>
  <c r="OKG46"/>
  <c r="OKG55" s="1"/>
  <c r="OKF46"/>
  <c r="OKF55" s="1"/>
  <c r="OKE46"/>
  <c r="OKE55" s="1"/>
  <c r="OKD46"/>
  <c r="OKD55" s="1"/>
  <c r="OKC46"/>
  <c r="OKC55" s="1"/>
  <c r="OKB46"/>
  <c r="OKB55" s="1"/>
  <c r="OKA46"/>
  <c r="OKA55" s="1"/>
  <c r="OJZ46"/>
  <c r="OJZ55" s="1"/>
  <c r="OJY46"/>
  <c r="OJY55" s="1"/>
  <c r="OJX46"/>
  <c r="OJX55" s="1"/>
  <c r="OJW46"/>
  <c r="OJW55" s="1"/>
  <c r="OJV46"/>
  <c r="OJV55" s="1"/>
  <c r="OJU46"/>
  <c r="OJU55" s="1"/>
  <c r="OJT46"/>
  <c r="OJT55" s="1"/>
  <c r="OJS46"/>
  <c r="OJS55" s="1"/>
  <c r="OJR46"/>
  <c r="OJR55" s="1"/>
  <c r="OJQ46"/>
  <c r="OJQ55" s="1"/>
  <c r="OJP46"/>
  <c r="OJP55" s="1"/>
  <c r="OJO46"/>
  <c r="OJO55" s="1"/>
  <c r="OJN46"/>
  <c r="OJN55" s="1"/>
  <c r="OJM46"/>
  <c r="OJM55" s="1"/>
  <c r="OJL46"/>
  <c r="OJL55" s="1"/>
  <c r="OJK46"/>
  <c r="OJK55" s="1"/>
  <c r="OJJ46"/>
  <c r="OJJ55" s="1"/>
  <c r="OJI46"/>
  <c r="OJI55" s="1"/>
  <c r="OJH46"/>
  <c r="OJH55" s="1"/>
  <c r="OJG46"/>
  <c r="OJG55" s="1"/>
  <c r="OJF46"/>
  <c r="OJF55" s="1"/>
  <c r="OJE46"/>
  <c r="OJE55" s="1"/>
  <c r="OJD46"/>
  <c r="OJD55" s="1"/>
  <c r="OJC46"/>
  <c r="OJC55" s="1"/>
  <c r="OJB46"/>
  <c r="OJB55" s="1"/>
  <c r="OJA46"/>
  <c r="OJA55" s="1"/>
  <c r="OIZ46"/>
  <c r="OIZ55" s="1"/>
  <c r="OIY46"/>
  <c r="OIY55" s="1"/>
  <c r="OIX46"/>
  <c r="OIX55" s="1"/>
  <c r="OIW46"/>
  <c r="OIW55" s="1"/>
  <c r="OIV46"/>
  <c r="OIV55" s="1"/>
  <c r="OIU46"/>
  <c r="OIU55" s="1"/>
  <c r="OIT46"/>
  <c r="OIT55" s="1"/>
  <c r="OIS46"/>
  <c r="OIS55" s="1"/>
  <c r="OIR46"/>
  <c r="OIR55" s="1"/>
  <c r="OIQ46"/>
  <c r="OIQ55" s="1"/>
  <c r="OIP46"/>
  <c r="OIP55" s="1"/>
  <c r="OIO46"/>
  <c r="OIO55" s="1"/>
  <c r="OIN46"/>
  <c r="OIN55" s="1"/>
  <c r="OIM46"/>
  <c r="OIM55" s="1"/>
  <c r="OIL46"/>
  <c r="OIL55" s="1"/>
  <c r="OIK46"/>
  <c r="OIK55" s="1"/>
  <c r="OIJ46"/>
  <c r="OIJ55" s="1"/>
  <c r="OII46"/>
  <c r="OII55" s="1"/>
  <c r="OIH46"/>
  <c r="OIH55" s="1"/>
  <c r="OIG46"/>
  <c r="OIG55" s="1"/>
  <c r="OIF46"/>
  <c r="OIF55" s="1"/>
  <c r="OIE46"/>
  <c r="OIE55" s="1"/>
  <c r="OID46"/>
  <c r="OID55" s="1"/>
  <c r="OIC46"/>
  <c r="OIC55" s="1"/>
  <c r="OIB46"/>
  <c r="OIB55" s="1"/>
  <c r="OIA46"/>
  <c r="OIA55" s="1"/>
  <c r="OHZ46"/>
  <c r="OHZ55" s="1"/>
  <c r="OHY46"/>
  <c r="OHY55" s="1"/>
  <c r="OHX46"/>
  <c r="OHX55" s="1"/>
  <c r="OHW46"/>
  <c r="OHW55" s="1"/>
  <c r="OHV46"/>
  <c r="OHV55" s="1"/>
  <c r="OHU46"/>
  <c r="OHU55" s="1"/>
  <c r="OHT46"/>
  <c r="OHT55" s="1"/>
  <c r="OHS46"/>
  <c r="OHS55" s="1"/>
  <c r="OHR46"/>
  <c r="OHR55" s="1"/>
  <c r="OHQ46"/>
  <c r="OHQ55" s="1"/>
  <c r="OHP46"/>
  <c r="OHP55" s="1"/>
  <c r="OHO46"/>
  <c r="OHO55" s="1"/>
  <c r="OHN46"/>
  <c r="OHN55" s="1"/>
  <c r="OHM46"/>
  <c r="OHM55" s="1"/>
  <c r="OHL46"/>
  <c r="OHL55" s="1"/>
  <c r="OHK46"/>
  <c r="OHK55" s="1"/>
  <c r="OHJ46"/>
  <c r="OHJ55" s="1"/>
  <c r="OHI46"/>
  <c r="OHI55" s="1"/>
  <c r="OHH46"/>
  <c r="OHH55" s="1"/>
  <c r="OHG46"/>
  <c r="OHG55" s="1"/>
  <c r="OHF46"/>
  <c r="OHF55" s="1"/>
  <c r="OHE46"/>
  <c r="OHE55" s="1"/>
  <c r="OHD46"/>
  <c r="OHD55" s="1"/>
  <c r="OHC46"/>
  <c r="OHC55" s="1"/>
  <c r="OHB46"/>
  <c r="OHB55" s="1"/>
  <c r="OHA46"/>
  <c r="OHA55" s="1"/>
  <c r="OGZ46"/>
  <c r="OGZ55" s="1"/>
  <c r="OGY46"/>
  <c r="OGY55" s="1"/>
  <c r="OGX46"/>
  <c r="OGX55" s="1"/>
  <c r="OGW46"/>
  <c r="OGW55" s="1"/>
  <c r="OGV46"/>
  <c r="OGV55" s="1"/>
  <c r="OGU46"/>
  <c r="OGU55" s="1"/>
  <c r="OGT46"/>
  <c r="OGT55" s="1"/>
  <c r="OGS46"/>
  <c r="OGS55" s="1"/>
  <c r="OGR46"/>
  <c r="OGR55" s="1"/>
  <c r="OGQ46"/>
  <c r="OGQ55" s="1"/>
  <c r="OGP46"/>
  <c r="OGP55" s="1"/>
  <c r="OGO46"/>
  <c r="OGO55" s="1"/>
  <c r="OGN46"/>
  <c r="OGN55" s="1"/>
  <c r="OGM46"/>
  <c r="OGM55" s="1"/>
  <c r="OGL46"/>
  <c r="OGL55" s="1"/>
  <c r="OGK46"/>
  <c r="OGK55" s="1"/>
  <c r="OGJ46"/>
  <c r="OGJ55" s="1"/>
  <c r="OGI46"/>
  <c r="OGI55" s="1"/>
  <c r="OGH46"/>
  <c r="OGH55" s="1"/>
  <c r="OGG46"/>
  <c r="OGG55" s="1"/>
  <c r="OGF46"/>
  <c r="OGF55" s="1"/>
  <c r="OGE46"/>
  <c r="OGE55" s="1"/>
  <c r="OGD46"/>
  <c r="OGD55" s="1"/>
  <c r="OGC46"/>
  <c r="OGC55" s="1"/>
  <c r="OGB46"/>
  <c r="OGB55" s="1"/>
  <c r="OGA46"/>
  <c r="OGA55" s="1"/>
  <c r="OFZ46"/>
  <c r="OFZ55" s="1"/>
  <c r="OFY46"/>
  <c r="OFY55" s="1"/>
  <c r="OFX46"/>
  <c r="OFX55" s="1"/>
  <c r="OFW46"/>
  <c r="OFW55" s="1"/>
  <c r="OFV46"/>
  <c r="OFV55" s="1"/>
  <c r="OFU46"/>
  <c r="OFU55" s="1"/>
  <c r="OFT46"/>
  <c r="OFT55" s="1"/>
  <c r="OFS46"/>
  <c r="OFS55" s="1"/>
  <c r="OFR46"/>
  <c r="OFR55" s="1"/>
  <c r="OFQ46"/>
  <c r="OFQ55" s="1"/>
  <c r="OFP46"/>
  <c r="OFP55" s="1"/>
  <c r="OFO46"/>
  <c r="OFO55" s="1"/>
  <c r="OFN46"/>
  <c r="OFN55" s="1"/>
  <c r="OFM46"/>
  <c r="OFM55" s="1"/>
  <c r="OFL46"/>
  <c r="OFL55" s="1"/>
  <c r="OFK46"/>
  <c r="OFK55" s="1"/>
  <c r="OFJ46"/>
  <c r="OFJ55" s="1"/>
  <c r="OFI46"/>
  <c r="OFI55" s="1"/>
  <c r="OFH46"/>
  <c r="OFH55" s="1"/>
  <c r="OFG46"/>
  <c r="OFG55" s="1"/>
  <c r="OFF46"/>
  <c r="OFF55" s="1"/>
  <c r="OFE46"/>
  <c r="OFE55" s="1"/>
  <c r="OFD46"/>
  <c r="OFD55" s="1"/>
  <c r="OFC46"/>
  <c r="OFC55" s="1"/>
  <c r="OFB46"/>
  <c r="OFB55" s="1"/>
  <c r="OFA46"/>
  <c r="OFA55" s="1"/>
  <c r="OEZ46"/>
  <c r="OEZ55" s="1"/>
  <c r="OEY46"/>
  <c r="OEY55" s="1"/>
  <c r="OEX46"/>
  <c r="OEX55" s="1"/>
  <c r="OEW46"/>
  <c r="OEW55" s="1"/>
  <c r="OEV46"/>
  <c r="OEV55" s="1"/>
  <c r="OEU46"/>
  <c r="OEU55" s="1"/>
  <c r="OET46"/>
  <c r="OET55" s="1"/>
  <c r="OES46"/>
  <c r="OES55" s="1"/>
  <c r="OER46"/>
  <c r="OER55" s="1"/>
  <c r="OEQ46"/>
  <c r="OEQ55" s="1"/>
  <c r="OEP46"/>
  <c r="OEP55" s="1"/>
  <c r="OEO46"/>
  <c r="OEO55" s="1"/>
  <c r="OEN46"/>
  <c r="OEN55" s="1"/>
  <c r="OEM46"/>
  <c r="OEM55" s="1"/>
  <c r="OEL46"/>
  <c r="OEL55" s="1"/>
  <c r="OEK46"/>
  <c r="OEK55" s="1"/>
  <c r="OEJ46"/>
  <c r="OEJ55" s="1"/>
  <c r="OEI46"/>
  <c r="OEI55" s="1"/>
  <c r="OEH46"/>
  <c r="OEH55" s="1"/>
  <c r="OEG46"/>
  <c r="OEG55" s="1"/>
  <c r="OEF46"/>
  <c r="OEF55" s="1"/>
  <c r="OEE46"/>
  <c r="OEE55" s="1"/>
  <c r="OED46"/>
  <c r="OED55" s="1"/>
  <c r="OEC46"/>
  <c r="OEC55" s="1"/>
  <c r="OEB46"/>
  <c r="OEB55" s="1"/>
  <c r="OEA46"/>
  <c r="OEA55" s="1"/>
  <c r="ODZ46"/>
  <c r="ODZ55" s="1"/>
  <c r="ODY46"/>
  <c r="ODY55" s="1"/>
  <c r="ODX46"/>
  <c r="ODX55" s="1"/>
  <c r="ODW46"/>
  <c r="ODW55" s="1"/>
  <c r="ODV46"/>
  <c r="ODV55" s="1"/>
  <c r="ODU46"/>
  <c r="ODU55" s="1"/>
  <c r="ODT46"/>
  <c r="ODT55" s="1"/>
  <c r="ODS46"/>
  <c r="ODS55" s="1"/>
  <c r="ODR46"/>
  <c r="ODR55" s="1"/>
  <c r="ODQ46"/>
  <c r="ODQ55" s="1"/>
  <c r="ODP46"/>
  <c r="ODP55" s="1"/>
  <c r="ODO46"/>
  <c r="ODO55" s="1"/>
  <c r="ODN46"/>
  <c r="ODN55" s="1"/>
  <c r="ODM46"/>
  <c r="ODM55" s="1"/>
  <c r="ODL46"/>
  <c r="ODL55" s="1"/>
  <c r="ODK46"/>
  <c r="ODK55" s="1"/>
  <c r="ODJ46"/>
  <c r="ODJ55" s="1"/>
  <c r="ODI46"/>
  <c r="ODI55" s="1"/>
  <c r="ODH46"/>
  <c r="ODH55" s="1"/>
  <c r="ODG46"/>
  <c r="ODG55" s="1"/>
  <c r="ODF46"/>
  <c r="ODF55" s="1"/>
  <c r="ODE46"/>
  <c r="ODE55" s="1"/>
  <c r="ODD46"/>
  <c r="ODD55" s="1"/>
  <c r="ODC46"/>
  <c r="ODC55" s="1"/>
  <c r="ODB46"/>
  <c r="ODB55" s="1"/>
  <c r="ODA46"/>
  <c r="ODA55" s="1"/>
  <c r="OCZ46"/>
  <c r="OCZ55" s="1"/>
  <c r="OCY46"/>
  <c r="OCY55" s="1"/>
  <c r="OCX46"/>
  <c r="OCX55" s="1"/>
  <c r="OCW46"/>
  <c r="OCW55" s="1"/>
  <c r="OCV46"/>
  <c r="OCV55" s="1"/>
  <c r="OCU46"/>
  <c r="OCU55" s="1"/>
  <c r="OCT46"/>
  <c r="OCT55" s="1"/>
  <c r="OCS46"/>
  <c r="OCS55" s="1"/>
  <c r="OCR46"/>
  <c r="OCR55" s="1"/>
  <c r="OCQ46"/>
  <c r="OCQ55" s="1"/>
  <c r="OCP46"/>
  <c r="OCP55" s="1"/>
  <c r="OCO46"/>
  <c r="OCO55" s="1"/>
  <c r="OCN46"/>
  <c r="OCN55" s="1"/>
  <c r="OCM46"/>
  <c r="OCM55" s="1"/>
  <c r="OCL46"/>
  <c r="OCL55" s="1"/>
  <c r="OCK46"/>
  <c r="OCK55" s="1"/>
  <c r="OCJ46"/>
  <c r="OCJ55" s="1"/>
  <c r="OCI46"/>
  <c r="OCI55" s="1"/>
  <c r="OCH46"/>
  <c r="OCH55" s="1"/>
  <c r="OCG46"/>
  <c r="OCG55" s="1"/>
  <c r="OCF46"/>
  <c r="OCF55" s="1"/>
  <c r="OCE46"/>
  <c r="OCE55" s="1"/>
  <c r="OCD46"/>
  <c r="OCD55" s="1"/>
  <c r="OCC46"/>
  <c r="OCC55" s="1"/>
  <c r="OCB46"/>
  <c r="OCB55" s="1"/>
  <c r="OCA46"/>
  <c r="OCA55" s="1"/>
  <c r="OBZ46"/>
  <c r="OBZ55" s="1"/>
  <c r="OBY46"/>
  <c r="OBY55" s="1"/>
  <c r="OBX46"/>
  <c r="OBX55" s="1"/>
  <c r="OBW46"/>
  <c r="OBW55" s="1"/>
  <c r="OBV46"/>
  <c r="OBV55" s="1"/>
  <c r="OBU46"/>
  <c r="OBU55" s="1"/>
  <c r="OBT46"/>
  <c r="OBT55" s="1"/>
  <c r="OBS46"/>
  <c r="OBS55" s="1"/>
  <c r="OBR46"/>
  <c r="OBR55" s="1"/>
  <c r="OBQ46"/>
  <c r="OBQ55" s="1"/>
  <c r="OBP46"/>
  <c r="OBP55" s="1"/>
  <c r="OBO46"/>
  <c r="OBO55" s="1"/>
  <c r="OBN46"/>
  <c r="OBN55" s="1"/>
  <c r="OBM46"/>
  <c r="OBM55" s="1"/>
  <c r="OBL46"/>
  <c r="OBL55" s="1"/>
  <c r="OBK46"/>
  <c r="OBK55" s="1"/>
  <c r="OBJ46"/>
  <c r="OBJ55" s="1"/>
  <c r="OBI46"/>
  <c r="OBI55" s="1"/>
  <c r="OBH46"/>
  <c r="OBH55" s="1"/>
  <c r="OBG46"/>
  <c r="OBG55" s="1"/>
  <c r="OBF46"/>
  <c r="OBF55" s="1"/>
  <c r="OBE46"/>
  <c r="OBE55" s="1"/>
  <c r="OBD46"/>
  <c r="OBD55" s="1"/>
  <c r="OBC46"/>
  <c r="OBC55" s="1"/>
  <c r="OBB46"/>
  <c r="OBB55" s="1"/>
  <c r="OBA46"/>
  <c r="OBA55" s="1"/>
  <c r="OAZ46"/>
  <c r="OAZ55" s="1"/>
  <c r="OAY46"/>
  <c r="OAY55" s="1"/>
  <c r="OAX46"/>
  <c r="OAX55" s="1"/>
  <c r="OAW46"/>
  <c r="OAW55" s="1"/>
  <c r="OAV46"/>
  <c r="OAV55" s="1"/>
  <c r="OAU46"/>
  <c r="OAU55" s="1"/>
  <c r="OAT46"/>
  <c r="OAT55" s="1"/>
  <c r="OAS46"/>
  <c r="OAS55" s="1"/>
  <c r="OAR46"/>
  <c r="OAR55" s="1"/>
  <c r="OAQ46"/>
  <c r="OAQ55" s="1"/>
  <c r="OAP46"/>
  <c r="OAP55" s="1"/>
  <c r="OAO46"/>
  <c r="OAO55" s="1"/>
  <c r="OAN46"/>
  <c r="OAN55" s="1"/>
  <c r="OAM46"/>
  <c r="OAM55" s="1"/>
  <c r="OAL46"/>
  <c r="OAL55" s="1"/>
  <c r="OAK46"/>
  <c r="OAK55" s="1"/>
  <c r="OAJ46"/>
  <c r="OAJ55" s="1"/>
  <c r="OAI46"/>
  <c r="OAI55" s="1"/>
  <c r="OAH46"/>
  <c r="OAH55" s="1"/>
  <c r="OAG46"/>
  <c r="OAG55" s="1"/>
  <c r="OAF46"/>
  <c r="OAF55" s="1"/>
  <c r="OAE46"/>
  <c r="OAE55" s="1"/>
  <c r="OAD46"/>
  <c r="OAD55" s="1"/>
  <c r="OAC46"/>
  <c r="OAC55" s="1"/>
  <c r="OAB46"/>
  <c r="OAB55" s="1"/>
  <c r="OAA46"/>
  <c r="OAA55" s="1"/>
  <c r="NZZ46"/>
  <c r="NZZ55" s="1"/>
  <c r="NZY46"/>
  <c r="NZY55" s="1"/>
  <c r="NZX46"/>
  <c r="NZX55" s="1"/>
  <c r="NZW46"/>
  <c r="NZW55" s="1"/>
  <c r="NZV46"/>
  <c r="NZV55" s="1"/>
  <c r="NZU46"/>
  <c r="NZU55" s="1"/>
  <c r="NZT46"/>
  <c r="NZT55" s="1"/>
  <c r="NZS46"/>
  <c r="NZS55" s="1"/>
  <c r="NZR46"/>
  <c r="NZR55" s="1"/>
  <c r="NZQ46"/>
  <c r="NZQ55" s="1"/>
  <c r="NZP46"/>
  <c r="NZP55" s="1"/>
  <c r="NZO46"/>
  <c r="NZO55" s="1"/>
  <c r="NZN46"/>
  <c r="NZN55" s="1"/>
  <c r="NZM46"/>
  <c r="NZM55" s="1"/>
  <c r="NZL46"/>
  <c r="NZL55" s="1"/>
  <c r="NZK46"/>
  <c r="NZK55" s="1"/>
  <c r="NZJ46"/>
  <c r="NZJ55" s="1"/>
  <c r="NZI46"/>
  <c r="NZI55" s="1"/>
  <c r="NZH46"/>
  <c r="NZH55" s="1"/>
  <c r="NZG46"/>
  <c r="NZG55" s="1"/>
  <c r="NZF46"/>
  <c r="NZF55" s="1"/>
  <c r="NZE46"/>
  <c r="NZE55" s="1"/>
  <c r="NZD46"/>
  <c r="NZD55" s="1"/>
  <c r="NZC46"/>
  <c r="NZC55" s="1"/>
  <c r="NZB46"/>
  <c r="NZB55" s="1"/>
  <c r="NZA46"/>
  <c r="NZA55" s="1"/>
  <c r="NYZ46"/>
  <c r="NYZ55" s="1"/>
  <c r="NYY46"/>
  <c r="NYY55" s="1"/>
  <c r="NYX46"/>
  <c r="NYX55" s="1"/>
  <c r="NYW46"/>
  <c r="NYW55" s="1"/>
  <c r="NYV46"/>
  <c r="NYV55" s="1"/>
  <c r="NYU46"/>
  <c r="NYU55" s="1"/>
  <c r="NYT46"/>
  <c r="NYT55" s="1"/>
  <c r="NYS46"/>
  <c r="NYS55" s="1"/>
  <c r="NYR46"/>
  <c r="NYR55" s="1"/>
  <c r="NYQ46"/>
  <c r="NYQ55" s="1"/>
  <c r="NYP46"/>
  <c r="NYP55" s="1"/>
  <c r="NYO46"/>
  <c r="NYO55" s="1"/>
  <c r="NYN46"/>
  <c r="NYN55" s="1"/>
  <c r="NYM46"/>
  <c r="NYM55" s="1"/>
  <c r="NYL46"/>
  <c r="NYL55" s="1"/>
  <c r="NYK46"/>
  <c r="NYK55" s="1"/>
  <c r="NYJ46"/>
  <c r="NYJ55" s="1"/>
  <c r="NYI46"/>
  <c r="NYI55" s="1"/>
  <c r="NYH46"/>
  <c r="NYH55" s="1"/>
  <c r="NYG46"/>
  <c r="NYG55" s="1"/>
  <c r="NYF46"/>
  <c r="NYF55" s="1"/>
  <c r="NYE46"/>
  <c r="NYE55" s="1"/>
  <c r="NYD46"/>
  <c r="NYD55" s="1"/>
  <c r="NYC46"/>
  <c r="NYC55" s="1"/>
  <c r="NYB46"/>
  <c r="NYB55" s="1"/>
  <c r="NYA46"/>
  <c r="NYA55" s="1"/>
  <c r="NXZ46"/>
  <c r="NXZ55" s="1"/>
  <c r="NXY46"/>
  <c r="NXY55" s="1"/>
  <c r="NXX46"/>
  <c r="NXX55" s="1"/>
  <c r="NXW46"/>
  <c r="NXW55" s="1"/>
  <c r="NXV46"/>
  <c r="NXV55" s="1"/>
  <c r="NXU46"/>
  <c r="NXU55" s="1"/>
  <c r="NXT46"/>
  <c r="NXT55" s="1"/>
  <c r="NXS46"/>
  <c r="NXS55" s="1"/>
  <c r="NXR46"/>
  <c r="NXR55" s="1"/>
  <c r="NXQ46"/>
  <c r="NXQ55" s="1"/>
  <c r="NXP46"/>
  <c r="NXP55" s="1"/>
  <c r="NXO46"/>
  <c r="NXO55" s="1"/>
  <c r="NXN46"/>
  <c r="NXN55" s="1"/>
  <c r="NXM46"/>
  <c r="NXM55" s="1"/>
  <c r="NXL46"/>
  <c r="NXL55" s="1"/>
  <c r="NXK46"/>
  <c r="NXK55" s="1"/>
  <c r="NXJ46"/>
  <c r="NXJ55" s="1"/>
  <c r="NXI46"/>
  <c r="NXI55" s="1"/>
  <c r="NXH46"/>
  <c r="NXH55" s="1"/>
  <c r="NXG46"/>
  <c r="NXG55" s="1"/>
  <c r="NXF46"/>
  <c r="NXF55" s="1"/>
  <c r="NXE46"/>
  <c r="NXE55" s="1"/>
  <c r="NXD46"/>
  <c r="NXD55" s="1"/>
  <c r="NXC46"/>
  <c r="NXC55" s="1"/>
  <c r="NXB46"/>
  <c r="NXB55" s="1"/>
  <c r="NXA46"/>
  <c r="NXA55" s="1"/>
  <c r="NWZ46"/>
  <c r="NWZ55" s="1"/>
  <c r="NWY46"/>
  <c r="NWY55" s="1"/>
  <c r="NWX46"/>
  <c r="NWX55" s="1"/>
  <c r="NWW46"/>
  <c r="NWW55" s="1"/>
  <c r="NWV46"/>
  <c r="NWV55" s="1"/>
  <c r="NWU46"/>
  <c r="NWU55" s="1"/>
  <c r="NWT46"/>
  <c r="NWT55" s="1"/>
  <c r="NWS46"/>
  <c r="NWS55" s="1"/>
  <c r="NWR46"/>
  <c r="NWR55" s="1"/>
  <c r="NWQ46"/>
  <c r="NWQ55" s="1"/>
  <c r="NWP46"/>
  <c r="NWP55" s="1"/>
  <c r="NWO46"/>
  <c r="NWO55" s="1"/>
  <c r="NWN46"/>
  <c r="NWN55" s="1"/>
  <c r="NWM46"/>
  <c r="NWM55" s="1"/>
  <c r="NWL46"/>
  <c r="NWL55" s="1"/>
  <c r="NWK46"/>
  <c r="NWK55" s="1"/>
  <c r="NWJ46"/>
  <c r="NWJ55" s="1"/>
  <c r="NWI46"/>
  <c r="NWI55" s="1"/>
  <c r="NWH46"/>
  <c r="NWH55" s="1"/>
  <c r="NWG46"/>
  <c r="NWG55" s="1"/>
  <c r="NWF46"/>
  <c r="NWF55" s="1"/>
  <c r="NWE46"/>
  <c r="NWE55" s="1"/>
  <c r="NWD46"/>
  <c r="NWD55" s="1"/>
  <c r="NWC46"/>
  <c r="NWC55" s="1"/>
  <c r="NWB46"/>
  <c r="NWB55" s="1"/>
  <c r="NWA46"/>
  <c r="NWA55" s="1"/>
  <c r="NVZ46"/>
  <c r="NVZ55" s="1"/>
  <c r="NVY46"/>
  <c r="NVY55" s="1"/>
  <c r="NVX46"/>
  <c r="NVX55" s="1"/>
  <c r="NVW46"/>
  <c r="NVW55" s="1"/>
  <c r="NVV46"/>
  <c r="NVV55" s="1"/>
  <c r="NVU46"/>
  <c r="NVU55" s="1"/>
  <c r="NVT46"/>
  <c r="NVT55" s="1"/>
  <c r="NVS46"/>
  <c r="NVS55" s="1"/>
  <c r="NVR46"/>
  <c r="NVR55" s="1"/>
  <c r="NVQ46"/>
  <c r="NVQ55" s="1"/>
  <c r="NVP46"/>
  <c r="NVP55" s="1"/>
  <c r="NVO46"/>
  <c r="NVO55" s="1"/>
  <c r="NVN46"/>
  <c r="NVN55" s="1"/>
  <c r="NVM46"/>
  <c r="NVM55" s="1"/>
  <c r="NVL46"/>
  <c r="NVL55" s="1"/>
  <c r="NVK46"/>
  <c r="NVK55" s="1"/>
  <c r="NVJ46"/>
  <c r="NVJ55" s="1"/>
  <c r="NVI46"/>
  <c r="NVI55" s="1"/>
  <c r="NVH46"/>
  <c r="NVH55" s="1"/>
  <c r="NVG46"/>
  <c r="NVG55" s="1"/>
  <c r="NVF46"/>
  <c r="NVF55" s="1"/>
  <c r="NVE46"/>
  <c r="NVE55" s="1"/>
  <c r="NVD46"/>
  <c r="NVD55" s="1"/>
  <c r="NVC46"/>
  <c r="NVC55" s="1"/>
  <c r="NVB46"/>
  <c r="NVB55" s="1"/>
  <c r="NVA46"/>
  <c r="NVA55" s="1"/>
  <c r="NUZ46"/>
  <c r="NUZ55" s="1"/>
  <c r="NUY46"/>
  <c r="NUY55" s="1"/>
  <c r="NUX46"/>
  <c r="NUX55" s="1"/>
  <c r="NUW46"/>
  <c r="NUW55" s="1"/>
  <c r="NUV46"/>
  <c r="NUV55" s="1"/>
  <c r="NUU46"/>
  <c r="NUU55" s="1"/>
  <c r="NUT46"/>
  <c r="NUT55" s="1"/>
  <c r="NUS46"/>
  <c r="NUS55" s="1"/>
  <c r="NUR46"/>
  <c r="NUR55" s="1"/>
  <c r="NUQ46"/>
  <c r="NUQ55" s="1"/>
  <c r="NUP46"/>
  <c r="NUP55" s="1"/>
  <c r="NUO46"/>
  <c r="NUO55" s="1"/>
  <c r="NUN46"/>
  <c r="NUN55" s="1"/>
  <c r="NUM46"/>
  <c r="NUM55" s="1"/>
  <c r="NUL46"/>
  <c r="NUL55" s="1"/>
  <c r="NUK46"/>
  <c r="NUK55" s="1"/>
  <c r="NUJ46"/>
  <c r="NUJ55" s="1"/>
  <c r="NUI46"/>
  <c r="NUI55" s="1"/>
  <c r="NUH46"/>
  <c r="NUH55" s="1"/>
  <c r="NUG46"/>
  <c r="NUG55" s="1"/>
  <c r="NUF46"/>
  <c r="NUF55" s="1"/>
  <c r="NUE46"/>
  <c r="NUE55" s="1"/>
  <c r="NUD46"/>
  <c r="NUD55" s="1"/>
  <c r="NUC46"/>
  <c r="NUC55" s="1"/>
  <c r="NUB46"/>
  <c r="NUB55" s="1"/>
  <c r="NUA46"/>
  <c r="NUA55" s="1"/>
  <c r="NTZ46"/>
  <c r="NTZ55" s="1"/>
  <c r="NTY46"/>
  <c r="NTY55" s="1"/>
  <c r="NTX46"/>
  <c r="NTX55" s="1"/>
  <c r="NTW46"/>
  <c r="NTW55" s="1"/>
  <c r="NTV46"/>
  <c r="NTV55" s="1"/>
  <c r="NTU46"/>
  <c r="NTU55" s="1"/>
  <c r="NTT46"/>
  <c r="NTT55" s="1"/>
  <c r="NTS46"/>
  <c r="NTS55" s="1"/>
  <c r="NTR46"/>
  <c r="NTR55" s="1"/>
  <c r="NTQ46"/>
  <c r="NTQ55" s="1"/>
  <c r="NTP46"/>
  <c r="NTP55" s="1"/>
  <c r="NTO46"/>
  <c r="NTO55" s="1"/>
  <c r="NTN46"/>
  <c r="NTN55" s="1"/>
  <c r="NTM46"/>
  <c r="NTM55" s="1"/>
  <c r="NTL46"/>
  <c r="NTL55" s="1"/>
  <c r="NTK46"/>
  <c r="NTK55" s="1"/>
  <c r="NTJ46"/>
  <c r="NTJ55" s="1"/>
  <c r="NTI46"/>
  <c r="NTI55" s="1"/>
  <c r="NTH46"/>
  <c r="NTH55" s="1"/>
  <c r="NTG46"/>
  <c r="NTG55" s="1"/>
  <c r="NTF46"/>
  <c r="NTF55" s="1"/>
  <c r="NTE46"/>
  <c r="NTE55" s="1"/>
  <c r="NTD46"/>
  <c r="NTD55" s="1"/>
  <c r="NTC46"/>
  <c r="NTC55" s="1"/>
  <c r="NTB46"/>
  <c r="NTB55" s="1"/>
  <c r="NTA46"/>
  <c r="NTA55" s="1"/>
  <c r="NSZ46"/>
  <c r="NSZ55" s="1"/>
  <c r="NSY46"/>
  <c r="NSY55" s="1"/>
  <c r="NSX46"/>
  <c r="NSX55" s="1"/>
  <c r="NSW46"/>
  <c r="NSW55" s="1"/>
  <c r="NSV46"/>
  <c r="NSV55" s="1"/>
  <c r="NSU46"/>
  <c r="NSU55" s="1"/>
  <c r="NST46"/>
  <c r="NST55" s="1"/>
  <c r="NSS46"/>
  <c r="NSS55" s="1"/>
  <c r="NSR46"/>
  <c r="NSR55" s="1"/>
  <c r="NSQ46"/>
  <c r="NSQ55" s="1"/>
  <c r="NSP46"/>
  <c r="NSP55" s="1"/>
  <c r="NSO46"/>
  <c r="NSO55" s="1"/>
  <c r="NSN46"/>
  <c r="NSN55" s="1"/>
  <c r="NSM46"/>
  <c r="NSM55" s="1"/>
  <c r="NSL46"/>
  <c r="NSL55" s="1"/>
  <c r="NSK46"/>
  <c r="NSK55" s="1"/>
  <c r="NSJ46"/>
  <c r="NSJ55" s="1"/>
  <c r="NSI46"/>
  <c r="NSI55" s="1"/>
  <c r="NSH46"/>
  <c r="NSH55" s="1"/>
  <c r="NSG46"/>
  <c r="NSG55" s="1"/>
  <c r="NSF46"/>
  <c r="NSF55" s="1"/>
  <c r="NSE46"/>
  <c r="NSE55" s="1"/>
  <c r="NSD46"/>
  <c r="NSD55" s="1"/>
  <c r="NSC46"/>
  <c r="NSC55" s="1"/>
  <c r="NSB46"/>
  <c r="NSB55" s="1"/>
  <c r="NSA46"/>
  <c r="NSA55" s="1"/>
  <c r="NRZ46"/>
  <c r="NRZ55" s="1"/>
  <c r="NRY46"/>
  <c r="NRY55" s="1"/>
  <c r="NRX46"/>
  <c r="NRX55" s="1"/>
  <c r="NRW46"/>
  <c r="NRW55" s="1"/>
  <c r="NRV46"/>
  <c r="NRV55" s="1"/>
  <c r="NRU46"/>
  <c r="NRU55" s="1"/>
  <c r="NRT46"/>
  <c r="NRT55" s="1"/>
  <c r="NRS46"/>
  <c r="NRS55" s="1"/>
  <c r="NRR46"/>
  <c r="NRR55" s="1"/>
  <c r="NRQ46"/>
  <c r="NRQ55" s="1"/>
  <c r="NRP46"/>
  <c r="NRP55" s="1"/>
  <c r="NRO46"/>
  <c r="NRO55" s="1"/>
  <c r="NRN46"/>
  <c r="NRN55" s="1"/>
  <c r="NRM46"/>
  <c r="NRM55" s="1"/>
  <c r="NRL46"/>
  <c r="NRL55" s="1"/>
  <c r="NRK46"/>
  <c r="NRK55" s="1"/>
  <c r="NRJ46"/>
  <c r="NRJ55" s="1"/>
  <c r="NRI46"/>
  <c r="NRI55" s="1"/>
  <c r="NRH46"/>
  <c r="NRH55" s="1"/>
  <c r="NRG46"/>
  <c r="NRG55" s="1"/>
  <c r="NRF46"/>
  <c r="NRF55" s="1"/>
  <c r="NRE46"/>
  <c r="NRE55" s="1"/>
  <c r="NRD46"/>
  <c r="NRD55" s="1"/>
  <c r="NRC46"/>
  <c r="NRC55" s="1"/>
  <c r="NRB46"/>
  <c r="NRB55" s="1"/>
  <c r="NRA46"/>
  <c r="NRA55" s="1"/>
  <c r="NQZ46"/>
  <c r="NQZ55" s="1"/>
  <c r="NQY46"/>
  <c r="NQY55" s="1"/>
  <c r="NQX46"/>
  <c r="NQX55" s="1"/>
  <c r="NQW46"/>
  <c r="NQW55" s="1"/>
  <c r="NQV46"/>
  <c r="NQV55" s="1"/>
  <c r="NQU46"/>
  <c r="NQU55" s="1"/>
  <c r="NQT46"/>
  <c r="NQT55" s="1"/>
  <c r="NQS46"/>
  <c r="NQS55" s="1"/>
  <c r="NQR46"/>
  <c r="NQR55" s="1"/>
  <c r="NQQ46"/>
  <c r="NQQ55" s="1"/>
  <c r="NQP46"/>
  <c r="NQP55" s="1"/>
  <c r="NQO46"/>
  <c r="NQO55" s="1"/>
  <c r="NQN46"/>
  <c r="NQN55" s="1"/>
  <c r="NQM46"/>
  <c r="NQM55" s="1"/>
  <c r="NQL46"/>
  <c r="NQL55" s="1"/>
  <c r="NQK46"/>
  <c r="NQK55" s="1"/>
  <c r="NQJ46"/>
  <c r="NQJ55" s="1"/>
  <c r="NQI46"/>
  <c r="NQI55" s="1"/>
  <c r="NQH46"/>
  <c r="NQH55" s="1"/>
  <c r="NQG46"/>
  <c r="NQG55" s="1"/>
  <c r="NQF46"/>
  <c r="NQF55" s="1"/>
  <c r="NQE46"/>
  <c r="NQE55" s="1"/>
  <c r="NQD46"/>
  <c r="NQD55" s="1"/>
  <c r="NQC46"/>
  <c r="NQC55" s="1"/>
  <c r="NQB46"/>
  <c r="NQB55" s="1"/>
  <c r="NQA46"/>
  <c r="NQA55" s="1"/>
  <c r="NPZ46"/>
  <c r="NPZ55" s="1"/>
  <c r="NPY46"/>
  <c r="NPY55" s="1"/>
  <c r="NPX46"/>
  <c r="NPX55" s="1"/>
  <c r="NPW46"/>
  <c r="NPW55" s="1"/>
  <c r="NPV46"/>
  <c r="NPV55" s="1"/>
  <c r="NPU46"/>
  <c r="NPU55" s="1"/>
  <c r="NPT46"/>
  <c r="NPT55" s="1"/>
  <c r="NPS46"/>
  <c r="NPS55" s="1"/>
  <c r="NPR46"/>
  <c r="NPR55" s="1"/>
  <c r="NPQ46"/>
  <c r="NPQ55" s="1"/>
  <c r="NPP46"/>
  <c r="NPP55" s="1"/>
  <c r="NPO46"/>
  <c r="NPO55" s="1"/>
  <c r="NPN46"/>
  <c r="NPN55" s="1"/>
  <c r="NPM46"/>
  <c r="NPM55" s="1"/>
  <c r="NPL46"/>
  <c r="NPL55" s="1"/>
  <c r="NPK46"/>
  <c r="NPK55" s="1"/>
  <c r="NPJ46"/>
  <c r="NPJ55" s="1"/>
  <c r="NPI46"/>
  <c r="NPI55" s="1"/>
  <c r="NPH46"/>
  <c r="NPH55" s="1"/>
  <c r="NPG46"/>
  <c r="NPG55" s="1"/>
  <c r="NPF46"/>
  <c r="NPF55" s="1"/>
  <c r="NPE46"/>
  <c r="NPE55" s="1"/>
  <c r="NPD46"/>
  <c r="NPD55" s="1"/>
  <c r="NPC46"/>
  <c r="NPC55" s="1"/>
  <c r="NPB46"/>
  <c r="NPB55" s="1"/>
  <c r="NPA46"/>
  <c r="NPA55" s="1"/>
  <c r="NOZ46"/>
  <c r="NOZ55" s="1"/>
  <c r="NOY46"/>
  <c r="NOY55" s="1"/>
  <c r="NOX46"/>
  <c r="NOX55" s="1"/>
  <c r="NOW46"/>
  <c r="NOW55" s="1"/>
  <c r="NOV46"/>
  <c r="NOV55" s="1"/>
  <c r="NOU46"/>
  <c r="NOU55" s="1"/>
  <c r="NOT46"/>
  <c r="NOT55" s="1"/>
  <c r="NOS46"/>
  <c r="NOS55" s="1"/>
  <c r="NOR46"/>
  <c r="NOR55" s="1"/>
  <c r="NOQ46"/>
  <c r="NOQ55" s="1"/>
  <c r="NOP46"/>
  <c r="NOP55" s="1"/>
  <c r="NOO46"/>
  <c r="NOO55" s="1"/>
  <c r="NON46"/>
  <c r="NON55" s="1"/>
  <c r="NOM46"/>
  <c r="NOM55" s="1"/>
  <c r="NOL46"/>
  <c r="NOL55" s="1"/>
  <c r="NOK46"/>
  <c r="NOK55" s="1"/>
  <c r="NOJ46"/>
  <c r="NOJ55" s="1"/>
  <c r="NOI46"/>
  <c r="NOI55" s="1"/>
  <c r="NOH46"/>
  <c r="NOH55" s="1"/>
  <c r="NOG46"/>
  <c r="NOG55" s="1"/>
  <c r="NOF46"/>
  <c r="NOF55" s="1"/>
  <c r="NOE46"/>
  <c r="NOE55" s="1"/>
  <c r="NOD46"/>
  <c r="NOD55" s="1"/>
  <c r="NOC46"/>
  <c r="NOC55" s="1"/>
  <c r="NOB46"/>
  <c r="NOB55" s="1"/>
  <c r="NOA46"/>
  <c r="NOA55" s="1"/>
  <c r="NNZ46"/>
  <c r="NNZ55" s="1"/>
  <c r="NNY46"/>
  <c r="NNY55" s="1"/>
  <c r="NNX46"/>
  <c r="NNX55" s="1"/>
  <c r="NNW46"/>
  <c r="NNW55" s="1"/>
  <c r="NNV46"/>
  <c r="NNV55" s="1"/>
  <c r="NNU46"/>
  <c r="NNU55" s="1"/>
  <c r="NNT46"/>
  <c r="NNT55" s="1"/>
  <c r="NNS46"/>
  <c r="NNS55" s="1"/>
  <c r="NNR46"/>
  <c r="NNR55" s="1"/>
  <c r="NNQ46"/>
  <c r="NNQ55" s="1"/>
  <c r="NNP46"/>
  <c r="NNP55" s="1"/>
  <c r="NNO46"/>
  <c r="NNO55" s="1"/>
  <c r="NNN46"/>
  <c r="NNN55" s="1"/>
  <c r="NNM46"/>
  <c r="NNM55" s="1"/>
  <c r="NNL46"/>
  <c r="NNL55" s="1"/>
  <c r="NNK46"/>
  <c r="NNK55" s="1"/>
  <c r="NNJ46"/>
  <c r="NNJ55" s="1"/>
  <c r="NNI46"/>
  <c r="NNI55" s="1"/>
  <c r="NNH46"/>
  <c r="NNH55" s="1"/>
  <c r="NNG46"/>
  <c r="NNG55" s="1"/>
  <c r="NNF46"/>
  <c r="NNF55" s="1"/>
  <c r="NNE46"/>
  <c r="NNE55" s="1"/>
  <c r="NND46"/>
  <c r="NND55" s="1"/>
  <c r="NNC46"/>
  <c r="NNC55" s="1"/>
  <c r="NNB46"/>
  <c r="NNB55" s="1"/>
  <c r="NNA46"/>
  <c r="NNA55" s="1"/>
  <c r="NMZ46"/>
  <c r="NMZ55" s="1"/>
  <c r="NMY46"/>
  <c r="NMY55" s="1"/>
  <c r="NMX46"/>
  <c r="NMX55" s="1"/>
  <c r="NMW46"/>
  <c r="NMW55" s="1"/>
  <c r="NMV46"/>
  <c r="NMV55" s="1"/>
  <c r="NMU46"/>
  <c r="NMU55" s="1"/>
  <c r="NMT46"/>
  <c r="NMT55" s="1"/>
  <c r="NMS46"/>
  <c r="NMS55" s="1"/>
  <c r="NMR46"/>
  <c r="NMR55" s="1"/>
  <c r="NMQ46"/>
  <c r="NMQ55" s="1"/>
  <c r="NMP46"/>
  <c r="NMP55" s="1"/>
  <c r="NMO46"/>
  <c r="NMO55" s="1"/>
  <c r="NMN46"/>
  <c r="NMN55" s="1"/>
  <c r="NMM46"/>
  <c r="NMM55" s="1"/>
  <c r="NML46"/>
  <c r="NML55" s="1"/>
  <c r="NMK46"/>
  <c r="NMK55" s="1"/>
  <c r="NMJ46"/>
  <c r="NMJ55" s="1"/>
  <c r="NMI46"/>
  <c r="NMI55" s="1"/>
  <c r="NMH46"/>
  <c r="NMH55" s="1"/>
  <c r="NMG46"/>
  <c r="NMG55" s="1"/>
  <c r="NMF46"/>
  <c r="NMF55" s="1"/>
  <c r="NME46"/>
  <c r="NME55" s="1"/>
  <c r="NMD46"/>
  <c r="NMD55" s="1"/>
  <c r="NMC46"/>
  <c r="NMC55" s="1"/>
  <c r="NMB46"/>
  <c r="NMB55" s="1"/>
  <c r="NMA46"/>
  <c r="NMA55" s="1"/>
  <c r="NLZ46"/>
  <c r="NLZ55" s="1"/>
  <c r="NLY46"/>
  <c r="NLY55" s="1"/>
  <c r="NLX46"/>
  <c r="NLX55" s="1"/>
  <c r="NLW46"/>
  <c r="NLW55" s="1"/>
  <c r="NLV46"/>
  <c r="NLV55" s="1"/>
  <c r="NLU46"/>
  <c r="NLU55" s="1"/>
  <c r="NLT46"/>
  <c r="NLT55" s="1"/>
  <c r="NLS46"/>
  <c r="NLS55" s="1"/>
  <c r="NLR46"/>
  <c r="NLR55" s="1"/>
  <c r="NLQ46"/>
  <c r="NLQ55" s="1"/>
  <c r="NLP46"/>
  <c r="NLP55" s="1"/>
  <c r="NLO46"/>
  <c r="NLO55" s="1"/>
  <c r="NLN46"/>
  <c r="NLN55" s="1"/>
  <c r="NLM46"/>
  <c r="NLM55" s="1"/>
  <c r="NLL46"/>
  <c r="NLL55" s="1"/>
  <c r="NLK46"/>
  <c r="NLK55" s="1"/>
  <c r="NLJ46"/>
  <c r="NLJ55" s="1"/>
  <c r="NLI46"/>
  <c r="NLI55" s="1"/>
  <c r="NLH46"/>
  <c r="NLH55" s="1"/>
  <c r="NLG46"/>
  <c r="NLG55" s="1"/>
  <c r="NLF46"/>
  <c r="NLF55" s="1"/>
  <c r="NLE46"/>
  <c r="NLE55" s="1"/>
  <c r="NLD46"/>
  <c r="NLD55" s="1"/>
  <c r="NLC46"/>
  <c r="NLC55" s="1"/>
  <c r="NLB46"/>
  <c r="NLB55" s="1"/>
  <c r="NLA46"/>
  <c r="NLA55" s="1"/>
  <c r="NKZ46"/>
  <c r="NKZ55" s="1"/>
  <c r="NKY46"/>
  <c r="NKY55" s="1"/>
  <c r="NKX46"/>
  <c r="NKX55" s="1"/>
  <c r="NKW46"/>
  <c r="NKW55" s="1"/>
  <c r="NKV46"/>
  <c r="NKV55" s="1"/>
  <c r="NKU46"/>
  <c r="NKU55" s="1"/>
  <c r="NKT46"/>
  <c r="NKT55" s="1"/>
  <c r="NKS46"/>
  <c r="NKS55" s="1"/>
  <c r="NKR46"/>
  <c r="NKR55" s="1"/>
  <c r="NKQ46"/>
  <c r="NKQ55" s="1"/>
  <c r="NKP46"/>
  <c r="NKP55" s="1"/>
  <c r="NKO46"/>
  <c r="NKO55" s="1"/>
  <c r="NKN46"/>
  <c r="NKN55" s="1"/>
  <c r="NKM46"/>
  <c r="NKM55" s="1"/>
  <c r="NKL46"/>
  <c r="NKL55" s="1"/>
  <c r="NKK46"/>
  <c r="NKK55" s="1"/>
  <c r="NKJ46"/>
  <c r="NKJ55" s="1"/>
  <c r="NKI46"/>
  <c r="NKI55" s="1"/>
  <c r="NKH46"/>
  <c r="NKH55" s="1"/>
  <c r="NKG46"/>
  <c r="NKG55" s="1"/>
  <c r="NKF46"/>
  <c r="NKF55" s="1"/>
  <c r="NKE46"/>
  <c r="NKE55" s="1"/>
  <c r="NKD46"/>
  <c r="NKD55" s="1"/>
  <c r="NKC46"/>
  <c r="NKC55" s="1"/>
  <c r="NKB46"/>
  <c r="NKB55" s="1"/>
  <c r="NKA46"/>
  <c r="NKA55" s="1"/>
  <c r="NJZ46"/>
  <c r="NJZ55" s="1"/>
  <c r="NJY46"/>
  <c r="NJY55" s="1"/>
  <c r="NJX46"/>
  <c r="NJX55" s="1"/>
  <c r="NJW46"/>
  <c r="NJW55" s="1"/>
  <c r="NJV46"/>
  <c r="NJV55" s="1"/>
  <c r="NJU46"/>
  <c r="NJU55" s="1"/>
  <c r="NJT46"/>
  <c r="NJT55" s="1"/>
  <c r="NJS46"/>
  <c r="NJS55" s="1"/>
  <c r="NJR46"/>
  <c r="NJR55" s="1"/>
  <c r="NJQ46"/>
  <c r="NJQ55" s="1"/>
  <c r="NJP46"/>
  <c r="NJP55" s="1"/>
  <c r="NJO46"/>
  <c r="NJO55" s="1"/>
  <c r="NJN46"/>
  <c r="NJN55" s="1"/>
  <c r="NJM46"/>
  <c r="NJM55" s="1"/>
  <c r="NJL46"/>
  <c r="NJL55" s="1"/>
  <c r="NJK46"/>
  <c r="NJK55" s="1"/>
  <c r="NJJ46"/>
  <c r="NJJ55" s="1"/>
  <c r="NJI46"/>
  <c r="NJI55" s="1"/>
  <c r="NJH46"/>
  <c r="NJH55" s="1"/>
  <c r="NJG46"/>
  <c r="NJG55" s="1"/>
  <c r="NJF46"/>
  <c r="NJF55" s="1"/>
  <c r="NJE46"/>
  <c r="NJE55" s="1"/>
  <c r="NJD46"/>
  <c r="NJD55" s="1"/>
  <c r="NJC46"/>
  <c r="NJC55" s="1"/>
  <c r="NJB46"/>
  <c r="NJB55" s="1"/>
  <c r="NJA46"/>
  <c r="NJA55" s="1"/>
  <c r="NIZ46"/>
  <c r="NIZ55" s="1"/>
  <c r="NIY46"/>
  <c r="NIY55" s="1"/>
  <c r="NIX46"/>
  <c r="NIX55" s="1"/>
  <c r="NIW46"/>
  <c r="NIW55" s="1"/>
  <c r="NIV46"/>
  <c r="NIV55" s="1"/>
  <c r="NIU46"/>
  <c r="NIU55" s="1"/>
  <c r="NIT46"/>
  <c r="NIT55" s="1"/>
  <c r="NIS46"/>
  <c r="NIS55" s="1"/>
  <c r="NIR46"/>
  <c r="NIR55" s="1"/>
  <c r="NIQ46"/>
  <c r="NIQ55" s="1"/>
  <c r="NIP46"/>
  <c r="NIP55" s="1"/>
  <c r="NIO46"/>
  <c r="NIO55" s="1"/>
  <c r="NIN46"/>
  <c r="NIN55" s="1"/>
  <c r="NIM46"/>
  <c r="NIM55" s="1"/>
  <c r="NIL46"/>
  <c r="NIL55" s="1"/>
  <c r="NIK46"/>
  <c r="NIK55" s="1"/>
  <c r="NIJ46"/>
  <c r="NIJ55" s="1"/>
  <c r="NII46"/>
  <c r="NII55" s="1"/>
  <c r="NIH46"/>
  <c r="NIH55" s="1"/>
  <c r="NIG46"/>
  <c r="NIG55" s="1"/>
  <c r="NIF46"/>
  <c r="NIF55" s="1"/>
  <c r="NIE46"/>
  <c r="NIE55" s="1"/>
  <c r="NID46"/>
  <c r="NID55" s="1"/>
  <c r="NIC46"/>
  <c r="NIC55" s="1"/>
  <c r="NIB46"/>
  <c r="NIB55" s="1"/>
  <c r="NIA46"/>
  <c r="NIA55" s="1"/>
  <c r="NHZ46"/>
  <c r="NHZ55" s="1"/>
  <c r="NHY46"/>
  <c r="NHY55" s="1"/>
  <c r="NHX46"/>
  <c r="NHX55" s="1"/>
  <c r="NHW46"/>
  <c r="NHW55" s="1"/>
  <c r="NHV46"/>
  <c r="NHV55" s="1"/>
  <c r="NHU46"/>
  <c r="NHU55" s="1"/>
  <c r="NHT46"/>
  <c r="NHT55" s="1"/>
  <c r="NHS46"/>
  <c r="NHS55" s="1"/>
  <c r="NHR46"/>
  <c r="NHR55" s="1"/>
  <c r="NHQ46"/>
  <c r="NHQ55" s="1"/>
  <c r="NHP46"/>
  <c r="NHP55" s="1"/>
  <c r="NHO46"/>
  <c r="NHO55" s="1"/>
  <c r="NHN46"/>
  <c r="NHN55" s="1"/>
  <c r="NHM46"/>
  <c r="NHM55" s="1"/>
  <c r="NHL46"/>
  <c r="NHL55" s="1"/>
  <c r="NHK46"/>
  <c r="NHK55" s="1"/>
  <c r="NHJ46"/>
  <c r="NHJ55" s="1"/>
  <c r="NHI46"/>
  <c r="NHI55" s="1"/>
  <c r="NHH46"/>
  <c r="NHH55" s="1"/>
  <c r="NHG46"/>
  <c r="NHG55" s="1"/>
  <c r="NHF46"/>
  <c r="NHF55" s="1"/>
  <c r="NHE46"/>
  <c r="NHE55" s="1"/>
  <c r="NHD46"/>
  <c r="NHD55" s="1"/>
  <c r="NHC46"/>
  <c r="NHC55" s="1"/>
  <c r="NHB46"/>
  <c r="NHB55" s="1"/>
  <c r="NHA46"/>
  <c r="NHA55" s="1"/>
  <c r="NGZ46"/>
  <c r="NGZ55" s="1"/>
  <c r="NGY46"/>
  <c r="NGY55" s="1"/>
  <c r="NGX46"/>
  <c r="NGX55" s="1"/>
  <c r="NGW46"/>
  <c r="NGW55" s="1"/>
  <c r="NGV46"/>
  <c r="NGV55" s="1"/>
  <c r="NGU46"/>
  <c r="NGU55" s="1"/>
  <c r="NGT46"/>
  <c r="NGT55" s="1"/>
  <c r="NGS46"/>
  <c r="NGS55" s="1"/>
  <c r="NGR46"/>
  <c r="NGR55" s="1"/>
  <c r="NGQ46"/>
  <c r="NGQ55" s="1"/>
  <c r="NGP46"/>
  <c r="NGP55" s="1"/>
  <c r="NGO46"/>
  <c r="NGO55" s="1"/>
  <c r="NGN46"/>
  <c r="NGN55" s="1"/>
  <c r="NGM46"/>
  <c r="NGM55" s="1"/>
  <c r="NGL46"/>
  <c r="NGL55" s="1"/>
  <c r="NGK46"/>
  <c r="NGK55" s="1"/>
  <c r="NGJ46"/>
  <c r="NGJ55" s="1"/>
  <c r="NGI46"/>
  <c r="NGI55" s="1"/>
  <c r="NGH46"/>
  <c r="NGH55" s="1"/>
  <c r="NGG46"/>
  <c r="NGG55" s="1"/>
  <c r="NGF46"/>
  <c r="NGF55" s="1"/>
  <c r="NGE46"/>
  <c r="NGE55" s="1"/>
  <c r="NGD46"/>
  <c r="NGD55" s="1"/>
  <c r="NGC46"/>
  <c r="NGC55" s="1"/>
  <c r="NGB46"/>
  <c r="NGB55" s="1"/>
  <c r="NGA46"/>
  <c r="NGA55" s="1"/>
  <c r="NFZ46"/>
  <c r="NFZ55" s="1"/>
  <c r="NFY46"/>
  <c r="NFY55" s="1"/>
  <c r="NFX46"/>
  <c r="NFX55" s="1"/>
  <c r="NFW46"/>
  <c r="NFW55" s="1"/>
  <c r="NFV46"/>
  <c r="NFV55" s="1"/>
  <c r="NFU46"/>
  <c r="NFU55" s="1"/>
  <c r="NFT46"/>
  <c r="NFT55" s="1"/>
  <c r="NFS46"/>
  <c r="NFS55" s="1"/>
  <c r="NFR46"/>
  <c r="NFR55" s="1"/>
  <c r="NFQ46"/>
  <c r="NFQ55" s="1"/>
  <c r="NFP46"/>
  <c r="NFP55" s="1"/>
  <c r="NFO46"/>
  <c r="NFO55" s="1"/>
  <c r="NFN46"/>
  <c r="NFN55" s="1"/>
  <c r="NFM46"/>
  <c r="NFM55" s="1"/>
  <c r="NFL46"/>
  <c r="NFL55" s="1"/>
  <c r="NFK46"/>
  <c r="NFK55" s="1"/>
  <c r="NFJ46"/>
  <c r="NFJ55" s="1"/>
  <c r="NFI46"/>
  <c r="NFI55" s="1"/>
  <c r="NFH46"/>
  <c r="NFH55" s="1"/>
  <c r="NFG46"/>
  <c r="NFG55" s="1"/>
  <c r="NFF46"/>
  <c r="NFF55" s="1"/>
  <c r="NFE46"/>
  <c r="NFE55" s="1"/>
  <c r="NFD46"/>
  <c r="NFD55" s="1"/>
  <c r="NFC46"/>
  <c r="NFC55" s="1"/>
  <c r="NFB46"/>
  <c r="NFB55" s="1"/>
  <c r="NFA46"/>
  <c r="NFA55" s="1"/>
  <c r="NEZ46"/>
  <c r="NEZ55" s="1"/>
  <c r="NEY46"/>
  <c r="NEY55" s="1"/>
  <c r="NEX46"/>
  <c r="NEX55" s="1"/>
  <c r="NEW46"/>
  <c r="NEW55" s="1"/>
  <c r="NEV46"/>
  <c r="NEV55" s="1"/>
  <c r="NEU46"/>
  <c r="NEU55" s="1"/>
  <c r="NET46"/>
  <c r="NET55" s="1"/>
  <c r="NES46"/>
  <c r="NES55" s="1"/>
  <c r="NER46"/>
  <c r="NER55" s="1"/>
  <c r="NEQ46"/>
  <c r="NEQ55" s="1"/>
  <c r="NEP46"/>
  <c r="NEP55" s="1"/>
  <c r="NEO46"/>
  <c r="NEO55" s="1"/>
  <c r="NEN46"/>
  <c r="NEN55" s="1"/>
  <c r="NEM46"/>
  <c r="NEM55" s="1"/>
  <c r="NEL46"/>
  <c r="NEL55" s="1"/>
  <c r="NEK46"/>
  <c r="NEK55" s="1"/>
  <c r="NEJ46"/>
  <c r="NEJ55" s="1"/>
  <c r="NEI46"/>
  <c r="NEI55" s="1"/>
  <c r="NEH46"/>
  <c r="NEH55" s="1"/>
  <c r="NEG46"/>
  <c r="NEG55" s="1"/>
  <c r="NEF46"/>
  <c r="NEF55" s="1"/>
  <c r="NEE46"/>
  <c r="NEE55" s="1"/>
  <c r="NED46"/>
  <c r="NED55" s="1"/>
  <c r="NEC46"/>
  <c r="NEC55" s="1"/>
  <c r="NEB46"/>
  <c r="NEB55" s="1"/>
  <c r="NEA46"/>
  <c r="NEA55" s="1"/>
  <c r="NDZ46"/>
  <c r="NDZ55" s="1"/>
  <c r="NDY46"/>
  <c r="NDY55" s="1"/>
  <c r="NDX46"/>
  <c r="NDX55" s="1"/>
  <c r="NDW46"/>
  <c r="NDW55" s="1"/>
  <c r="NDV46"/>
  <c r="NDV55" s="1"/>
  <c r="NDU46"/>
  <c r="NDU55" s="1"/>
  <c r="NDT46"/>
  <c r="NDT55" s="1"/>
  <c r="NDS46"/>
  <c r="NDS55" s="1"/>
  <c r="NDR46"/>
  <c r="NDR55" s="1"/>
  <c r="NDQ46"/>
  <c r="NDQ55" s="1"/>
  <c r="NDP46"/>
  <c r="NDP55" s="1"/>
  <c r="NDO46"/>
  <c r="NDO55" s="1"/>
  <c r="NDN46"/>
  <c r="NDN55" s="1"/>
  <c r="NDM46"/>
  <c r="NDM55" s="1"/>
  <c r="NDL46"/>
  <c r="NDL55" s="1"/>
  <c r="NDK46"/>
  <c r="NDK55" s="1"/>
  <c r="NDJ46"/>
  <c r="NDJ55" s="1"/>
  <c r="NDI46"/>
  <c r="NDI55" s="1"/>
  <c r="NDH46"/>
  <c r="NDH55" s="1"/>
  <c r="NDG46"/>
  <c r="NDG55" s="1"/>
  <c r="NDF46"/>
  <c r="NDF55" s="1"/>
  <c r="NDE46"/>
  <c r="NDE55" s="1"/>
  <c r="NDD46"/>
  <c r="NDD55" s="1"/>
  <c r="NDC46"/>
  <c r="NDC55" s="1"/>
  <c r="NDB46"/>
  <c r="NDB55" s="1"/>
  <c r="NDA46"/>
  <c r="NDA55" s="1"/>
  <c r="NCZ46"/>
  <c r="NCZ55" s="1"/>
  <c r="NCY46"/>
  <c r="NCY55" s="1"/>
  <c r="NCX46"/>
  <c r="NCX55" s="1"/>
  <c r="NCW46"/>
  <c r="NCW55" s="1"/>
  <c r="NCV46"/>
  <c r="NCV55" s="1"/>
  <c r="NCU46"/>
  <c r="NCU55" s="1"/>
  <c r="NCT46"/>
  <c r="NCT55" s="1"/>
  <c r="NCS46"/>
  <c r="NCS55" s="1"/>
  <c r="NCR46"/>
  <c r="NCR55" s="1"/>
  <c r="NCQ46"/>
  <c r="NCQ55" s="1"/>
  <c r="NCP46"/>
  <c r="NCP55" s="1"/>
  <c r="NCO46"/>
  <c r="NCO55" s="1"/>
  <c r="NCN46"/>
  <c r="NCN55" s="1"/>
  <c r="NCM46"/>
  <c r="NCM55" s="1"/>
  <c r="NCL46"/>
  <c r="NCL55" s="1"/>
  <c r="NCK46"/>
  <c r="NCK55" s="1"/>
  <c r="NCJ46"/>
  <c r="NCJ55" s="1"/>
  <c r="NCI46"/>
  <c r="NCI55" s="1"/>
  <c r="NCH46"/>
  <c r="NCH55" s="1"/>
  <c r="NCG46"/>
  <c r="NCG55" s="1"/>
  <c r="NCF46"/>
  <c r="NCF55" s="1"/>
  <c r="NCE46"/>
  <c r="NCE55" s="1"/>
  <c r="NCD46"/>
  <c r="NCD55" s="1"/>
  <c r="NCC46"/>
  <c r="NCC55" s="1"/>
  <c r="NCB46"/>
  <c r="NCB55" s="1"/>
  <c r="NCA46"/>
  <c r="NCA55" s="1"/>
  <c r="NBZ46"/>
  <c r="NBZ55" s="1"/>
  <c r="NBY46"/>
  <c r="NBY55" s="1"/>
  <c r="NBX46"/>
  <c r="NBX55" s="1"/>
  <c r="NBW46"/>
  <c r="NBW55" s="1"/>
  <c r="NBV46"/>
  <c r="NBV55" s="1"/>
  <c r="NBU46"/>
  <c r="NBU55" s="1"/>
  <c r="NBT46"/>
  <c r="NBT55" s="1"/>
  <c r="NBS46"/>
  <c r="NBS55" s="1"/>
  <c r="NBR46"/>
  <c r="NBR55" s="1"/>
  <c r="NBQ46"/>
  <c r="NBQ55" s="1"/>
  <c r="NBP46"/>
  <c r="NBP55" s="1"/>
  <c r="NBO46"/>
  <c r="NBO55" s="1"/>
  <c r="NBN46"/>
  <c r="NBN55" s="1"/>
  <c r="NBM46"/>
  <c r="NBM55" s="1"/>
  <c r="NBL46"/>
  <c r="NBL55" s="1"/>
  <c r="NBK46"/>
  <c r="NBK55" s="1"/>
  <c r="NBJ46"/>
  <c r="NBJ55" s="1"/>
  <c r="NBI46"/>
  <c r="NBI55" s="1"/>
  <c r="NBH46"/>
  <c r="NBH55" s="1"/>
  <c r="NBG46"/>
  <c r="NBG55" s="1"/>
  <c r="NBF46"/>
  <c r="NBF55" s="1"/>
  <c r="NBE46"/>
  <c r="NBE55" s="1"/>
  <c r="NBD46"/>
  <c r="NBD55" s="1"/>
  <c r="NBC46"/>
  <c r="NBC55" s="1"/>
  <c r="NBB46"/>
  <c r="NBB55" s="1"/>
  <c r="NBA46"/>
  <c r="NBA55" s="1"/>
  <c r="NAZ46"/>
  <c r="NAZ55" s="1"/>
  <c r="NAY46"/>
  <c r="NAY55" s="1"/>
  <c r="NAX46"/>
  <c r="NAX55" s="1"/>
  <c r="NAW46"/>
  <c r="NAW55" s="1"/>
  <c r="NAV46"/>
  <c r="NAV55" s="1"/>
  <c r="NAU46"/>
  <c r="NAU55" s="1"/>
  <c r="NAT46"/>
  <c r="NAT55" s="1"/>
  <c r="NAS46"/>
  <c r="NAS55" s="1"/>
  <c r="NAR46"/>
  <c r="NAR55" s="1"/>
  <c r="NAQ46"/>
  <c r="NAQ55" s="1"/>
  <c r="NAP46"/>
  <c r="NAP55" s="1"/>
  <c r="NAO46"/>
  <c r="NAO55" s="1"/>
  <c r="NAN46"/>
  <c r="NAN55" s="1"/>
  <c r="NAM46"/>
  <c r="NAM55" s="1"/>
  <c r="NAL46"/>
  <c r="NAL55" s="1"/>
  <c r="NAK46"/>
  <c r="NAK55" s="1"/>
  <c r="NAJ46"/>
  <c r="NAJ55" s="1"/>
  <c r="NAI46"/>
  <c r="NAI55" s="1"/>
  <c r="NAH46"/>
  <c r="NAH55" s="1"/>
  <c r="NAG46"/>
  <c r="NAG55" s="1"/>
  <c r="NAF46"/>
  <c r="NAF55" s="1"/>
  <c r="NAE46"/>
  <c r="NAE55" s="1"/>
  <c r="NAD46"/>
  <c r="NAD55" s="1"/>
  <c r="NAC46"/>
  <c r="NAC55" s="1"/>
  <c r="NAB46"/>
  <c r="NAB55" s="1"/>
  <c r="NAA46"/>
  <c r="NAA55" s="1"/>
  <c r="MZZ46"/>
  <c r="MZZ55" s="1"/>
  <c r="MZY46"/>
  <c r="MZY55" s="1"/>
  <c r="MZX46"/>
  <c r="MZX55" s="1"/>
  <c r="MZW46"/>
  <c r="MZW55" s="1"/>
  <c r="MZV46"/>
  <c r="MZV55" s="1"/>
  <c r="MZU46"/>
  <c r="MZU55" s="1"/>
  <c r="MZT46"/>
  <c r="MZT55" s="1"/>
  <c r="MZS46"/>
  <c r="MZS55" s="1"/>
  <c r="MZR46"/>
  <c r="MZR55" s="1"/>
  <c r="MZQ46"/>
  <c r="MZQ55" s="1"/>
  <c r="MZP46"/>
  <c r="MZP55" s="1"/>
  <c r="MZO46"/>
  <c r="MZO55" s="1"/>
  <c r="MZN46"/>
  <c r="MZN55" s="1"/>
  <c r="MZM46"/>
  <c r="MZM55" s="1"/>
  <c r="MZL46"/>
  <c r="MZL55" s="1"/>
  <c r="MZK46"/>
  <c r="MZK55" s="1"/>
  <c r="MZJ46"/>
  <c r="MZJ55" s="1"/>
  <c r="MZI46"/>
  <c r="MZI55" s="1"/>
  <c r="MZH46"/>
  <c r="MZH55" s="1"/>
  <c r="MZG46"/>
  <c r="MZG55" s="1"/>
  <c r="MZF46"/>
  <c r="MZF55" s="1"/>
  <c r="MZE46"/>
  <c r="MZE55" s="1"/>
  <c r="MZD46"/>
  <c r="MZD55" s="1"/>
  <c r="MZC46"/>
  <c r="MZC55" s="1"/>
  <c r="MZB46"/>
  <c r="MZB55" s="1"/>
  <c r="MZA46"/>
  <c r="MZA55" s="1"/>
  <c r="MYZ46"/>
  <c r="MYZ55" s="1"/>
  <c r="MYY46"/>
  <c r="MYY55" s="1"/>
  <c r="MYX46"/>
  <c r="MYX55" s="1"/>
  <c r="MYW46"/>
  <c r="MYW55" s="1"/>
  <c r="MYV46"/>
  <c r="MYV55" s="1"/>
  <c r="MYU46"/>
  <c r="MYU55" s="1"/>
  <c r="MYT46"/>
  <c r="MYT55" s="1"/>
  <c r="MYS46"/>
  <c r="MYS55" s="1"/>
  <c r="MYR46"/>
  <c r="MYR55" s="1"/>
  <c r="MYQ46"/>
  <c r="MYQ55" s="1"/>
  <c r="MYP46"/>
  <c r="MYP55" s="1"/>
  <c r="MYO46"/>
  <c r="MYO55" s="1"/>
  <c r="MYN46"/>
  <c r="MYN55" s="1"/>
  <c r="MYM46"/>
  <c r="MYM55" s="1"/>
  <c r="MYL46"/>
  <c r="MYL55" s="1"/>
  <c r="MYK46"/>
  <c r="MYK55" s="1"/>
  <c r="MYJ46"/>
  <c r="MYJ55" s="1"/>
  <c r="MYI46"/>
  <c r="MYI55" s="1"/>
  <c r="MYH46"/>
  <c r="MYH55" s="1"/>
  <c r="MYG46"/>
  <c r="MYG55" s="1"/>
  <c r="MYF46"/>
  <c r="MYF55" s="1"/>
  <c r="MYE46"/>
  <c r="MYE55" s="1"/>
  <c r="MYD46"/>
  <c r="MYD55" s="1"/>
  <c r="MYC46"/>
  <c r="MYC55" s="1"/>
  <c r="MYB46"/>
  <c r="MYB55" s="1"/>
  <c r="MYA46"/>
  <c r="MYA55" s="1"/>
  <c r="MXZ46"/>
  <c r="MXZ55" s="1"/>
  <c r="MXY46"/>
  <c r="MXY55" s="1"/>
  <c r="MXX46"/>
  <c r="MXX55" s="1"/>
  <c r="MXW46"/>
  <c r="MXW55" s="1"/>
  <c r="MXV46"/>
  <c r="MXV55" s="1"/>
  <c r="MXU46"/>
  <c r="MXU55" s="1"/>
  <c r="MXT46"/>
  <c r="MXT55" s="1"/>
  <c r="MXS46"/>
  <c r="MXS55" s="1"/>
  <c r="MXR46"/>
  <c r="MXR55" s="1"/>
  <c r="MXQ46"/>
  <c r="MXQ55" s="1"/>
  <c r="MXP46"/>
  <c r="MXP55" s="1"/>
  <c r="MXO46"/>
  <c r="MXO55" s="1"/>
  <c r="MXN46"/>
  <c r="MXN55" s="1"/>
  <c r="MXM46"/>
  <c r="MXM55" s="1"/>
  <c r="MXL46"/>
  <c r="MXL55" s="1"/>
  <c r="MXK46"/>
  <c r="MXK55" s="1"/>
  <c r="MXJ46"/>
  <c r="MXJ55" s="1"/>
  <c r="MXI46"/>
  <c r="MXI55" s="1"/>
  <c r="MXH46"/>
  <c r="MXH55" s="1"/>
  <c r="MXG46"/>
  <c r="MXG55" s="1"/>
  <c r="MXF46"/>
  <c r="MXF55" s="1"/>
  <c r="MXE46"/>
  <c r="MXE55" s="1"/>
  <c r="MXD46"/>
  <c r="MXD55" s="1"/>
  <c r="MXC46"/>
  <c r="MXC55" s="1"/>
  <c r="MXB46"/>
  <c r="MXB55" s="1"/>
  <c r="MXA46"/>
  <c r="MXA55" s="1"/>
  <c r="MWZ46"/>
  <c r="MWZ55" s="1"/>
  <c r="MWY46"/>
  <c r="MWY55" s="1"/>
  <c r="MWX46"/>
  <c r="MWX55" s="1"/>
  <c r="MWW46"/>
  <c r="MWW55" s="1"/>
  <c r="MWV46"/>
  <c r="MWV55" s="1"/>
  <c r="MWU46"/>
  <c r="MWU55" s="1"/>
  <c r="MWT46"/>
  <c r="MWT55" s="1"/>
  <c r="MWS46"/>
  <c r="MWS55" s="1"/>
  <c r="MWR46"/>
  <c r="MWR55" s="1"/>
  <c r="MWQ46"/>
  <c r="MWQ55" s="1"/>
  <c r="MWP46"/>
  <c r="MWP55" s="1"/>
  <c r="MWO46"/>
  <c r="MWO55" s="1"/>
  <c r="MWN46"/>
  <c r="MWN55" s="1"/>
  <c r="MWM46"/>
  <c r="MWM55" s="1"/>
  <c r="MWL46"/>
  <c r="MWL55" s="1"/>
  <c r="MWK46"/>
  <c r="MWK55" s="1"/>
  <c r="MWJ46"/>
  <c r="MWJ55" s="1"/>
  <c r="MWI46"/>
  <c r="MWI55" s="1"/>
  <c r="MWH46"/>
  <c r="MWH55" s="1"/>
  <c r="MWG46"/>
  <c r="MWG55" s="1"/>
  <c r="MWF46"/>
  <c r="MWF55" s="1"/>
  <c r="MWE46"/>
  <c r="MWE55" s="1"/>
  <c r="MWD46"/>
  <c r="MWD55" s="1"/>
  <c r="MWC46"/>
  <c r="MWC55" s="1"/>
  <c r="MWB46"/>
  <c r="MWB55" s="1"/>
  <c r="MWA46"/>
  <c r="MWA55" s="1"/>
  <c r="MVZ46"/>
  <c r="MVZ55" s="1"/>
  <c r="MVY46"/>
  <c r="MVY55" s="1"/>
  <c r="MVX46"/>
  <c r="MVX55" s="1"/>
  <c r="MVW46"/>
  <c r="MVW55" s="1"/>
  <c r="MVV46"/>
  <c r="MVV55" s="1"/>
  <c r="MVU46"/>
  <c r="MVU55" s="1"/>
  <c r="MVT46"/>
  <c r="MVT55" s="1"/>
  <c r="MVS46"/>
  <c r="MVS55" s="1"/>
  <c r="MVR46"/>
  <c r="MVR55" s="1"/>
  <c r="MVQ46"/>
  <c r="MVQ55" s="1"/>
  <c r="MVP46"/>
  <c r="MVP55" s="1"/>
  <c r="MVO46"/>
  <c r="MVO55" s="1"/>
  <c r="MVN46"/>
  <c r="MVN55" s="1"/>
  <c r="MVM46"/>
  <c r="MVM55" s="1"/>
  <c r="MVL46"/>
  <c r="MVL55" s="1"/>
  <c r="MVK46"/>
  <c r="MVK55" s="1"/>
  <c r="MVJ46"/>
  <c r="MVJ55" s="1"/>
  <c r="MVI46"/>
  <c r="MVI55" s="1"/>
  <c r="MVH46"/>
  <c r="MVH55" s="1"/>
  <c r="MVG46"/>
  <c r="MVG55" s="1"/>
  <c r="MVF46"/>
  <c r="MVF55" s="1"/>
  <c r="MVE46"/>
  <c r="MVE55" s="1"/>
  <c r="MVD46"/>
  <c r="MVD55" s="1"/>
  <c r="MVC46"/>
  <c r="MVC55" s="1"/>
  <c r="MVB46"/>
  <c r="MVB55" s="1"/>
  <c r="MVA46"/>
  <c r="MVA55" s="1"/>
  <c r="MUZ46"/>
  <c r="MUZ55" s="1"/>
  <c r="MUY46"/>
  <c r="MUY55" s="1"/>
  <c r="MUX46"/>
  <c r="MUX55" s="1"/>
  <c r="MUW46"/>
  <c r="MUW55" s="1"/>
  <c r="MUV46"/>
  <c r="MUV55" s="1"/>
  <c r="MUU46"/>
  <c r="MUU55" s="1"/>
  <c r="MUT46"/>
  <c r="MUT55" s="1"/>
  <c r="MUS46"/>
  <c r="MUS55" s="1"/>
  <c r="MUR46"/>
  <c r="MUR55" s="1"/>
  <c r="MUQ46"/>
  <c r="MUQ55" s="1"/>
  <c r="MUP46"/>
  <c r="MUP55" s="1"/>
  <c r="MUO46"/>
  <c r="MUO55" s="1"/>
  <c r="MUN46"/>
  <c r="MUN55" s="1"/>
  <c r="MUM46"/>
  <c r="MUM55" s="1"/>
  <c r="MUL46"/>
  <c r="MUL55" s="1"/>
  <c r="MUK46"/>
  <c r="MUK55" s="1"/>
  <c r="MUJ46"/>
  <c r="MUJ55" s="1"/>
  <c r="MUI46"/>
  <c r="MUI55" s="1"/>
  <c r="MUH46"/>
  <c r="MUH55" s="1"/>
  <c r="MUG46"/>
  <c r="MUG55" s="1"/>
  <c r="MUF46"/>
  <c r="MUF55" s="1"/>
  <c r="MUE46"/>
  <c r="MUE55" s="1"/>
  <c r="MUD46"/>
  <c r="MUD55" s="1"/>
  <c r="MUC46"/>
  <c r="MUC55" s="1"/>
  <c r="MUB46"/>
  <c r="MUB55" s="1"/>
  <c r="MUA46"/>
  <c r="MUA55" s="1"/>
  <c r="MTZ46"/>
  <c r="MTZ55" s="1"/>
  <c r="MTY46"/>
  <c r="MTY55" s="1"/>
  <c r="MTX46"/>
  <c r="MTX55" s="1"/>
  <c r="MTW46"/>
  <c r="MTW55" s="1"/>
  <c r="MTV46"/>
  <c r="MTV55" s="1"/>
  <c r="MTU46"/>
  <c r="MTU55" s="1"/>
  <c r="MTT46"/>
  <c r="MTT55" s="1"/>
  <c r="MTS46"/>
  <c r="MTS55" s="1"/>
  <c r="MTR46"/>
  <c r="MTR55" s="1"/>
  <c r="MTQ46"/>
  <c r="MTQ55" s="1"/>
  <c r="MTP46"/>
  <c r="MTP55" s="1"/>
  <c r="MTO46"/>
  <c r="MTO55" s="1"/>
  <c r="MTN46"/>
  <c r="MTN55" s="1"/>
  <c r="MTM46"/>
  <c r="MTM55" s="1"/>
  <c r="MTL46"/>
  <c r="MTL55" s="1"/>
  <c r="MTK46"/>
  <c r="MTK55" s="1"/>
  <c r="MTJ46"/>
  <c r="MTJ55" s="1"/>
  <c r="MTI46"/>
  <c r="MTI55" s="1"/>
  <c r="MTH46"/>
  <c r="MTH55" s="1"/>
  <c r="MTG46"/>
  <c r="MTG55" s="1"/>
  <c r="MTF46"/>
  <c r="MTF55" s="1"/>
  <c r="MTE46"/>
  <c r="MTE55" s="1"/>
  <c r="MTD46"/>
  <c r="MTD55" s="1"/>
  <c r="MTC46"/>
  <c r="MTC55" s="1"/>
  <c r="MTB46"/>
  <c r="MTB55" s="1"/>
  <c r="MTA46"/>
  <c r="MTA55" s="1"/>
  <c r="MSZ46"/>
  <c r="MSZ55" s="1"/>
  <c r="MSY46"/>
  <c r="MSY55" s="1"/>
  <c r="MSX46"/>
  <c r="MSX55" s="1"/>
  <c r="MSW46"/>
  <c r="MSW55" s="1"/>
  <c r="MSV46"/>
  <c r="MSV55" s="1"/>
  <c r="MSU46"/>
  <c r="MSU55" s="1"/>
  <c r="MST46"/>
  <c r="MST55" s="1"/>
  <c r="MSS46"/>
  <c r="MSS55" s="1"/>
  <c r="MSR46"/>
  <c r="MSR55" s="1"/>
  <c r="MSQ46"/>
  <c r="MSQ55" s="1"/>
  <c r="MSP46"/>
  <c r="MSP55" s="1"/>
  <c r="MSO46"/>
  <c r="MSO55" s="1"/>
  <c r="MSN46"/>
  <c r="MSN55" s="1"/>
  <c r="MSM46"/>
  <c r="MSM55" s="1"/>
  <c r="MSL46"/>
  <c r="MSL55" s="1"/>
  <c r="MSK46"/>
  <c r="MSK55" s="1"/>
  <c r="MSJ46"/>
  <c r="MSJ55" s="1"/>
  <c r="MSI46"/>
  <c r="MSI55" s="1"/>
  <c r="MSH46"/>
  <c r="MSH55" s="1"/>
  <c r="MSG46"/>
  <c r="MSG55" s="1"/>
  <c r="MSF46"/>
  <c r="MSF55" s="1"/>
  <c r="MSE46"/>
  <c r="MSE55" s="1"/>
  <c r="MSD46"/>
  <c r="MSD55" s="1"/>
  <c r="MSC46"/>
  <c r="MSC55" s="1"/>
  <c r="MSB46"/>
  <c r="MSB55" s="1"/>
  <c r="MSA46"/>
  <c r="MSA55" s="1"/>
  <c r="MRZ46"/>
  <c r="MRZ55" s="1"/>
  <c r="MRY46"/>
  <c r="MRY55" s="1"/>
  <c r="MRX46"/>
  <c r="MRX55" s="1"/>
  <c r="MRW46"/>
  <c r="MRW55" s="1"/>
  <c r="MRV46"/>
  <c r="MRV55" s="1"/>
  <c r="MRU46"/>
  <c r="MRU55" s="1"/>
  <c r="MRT46"/>
  <c r="MRT55" s="1"/>
  <c r="MRS46"/>
  <c r="MRS55" s="1"/>
  <c r="MRR46"/>
  <c r="MRR55" s="1"/>
  <c r="MRQ46"/>
  <c r="MRQ55" s="1"/>
  <c r="MRP46"/>
  <c r="MRP55" s="1"/>
  <c r="MRO46"/>
  <c r="MRO55" s="1"/>
  <c r="MRN46"/>
  <c r="MRN55" s="1"/>
  <c r="MRM46"/>
  <c r="MRM55" s="1"/>
  <c r="MRL46"/>
  <c r="MRL55" s="1"/>
  <c r="MRK46"/>
  <c r="MRK55" s="1"/>
  <c r="MRJ46"/>
  <c r="MRJ55" s="1"/>
  <c r="MRI46"/>
  <c r="MRI55" s="1"/>
  <c r="MRH46"/>
  <c r="MRH55" s="1"/>
  <c r="MRG46"/>
  <c r="MRG55" s="1"/>
  <c r="MRF46"/>
  <c r="MRF55" s="1"/>
  <c r="MRE46"/>
  <c r="MRE55" s="1"/>
  <c r="MRD46"/>
  <c r="MRD55" s="1"/>
  <c r="MRC46"/>
  <c r="MRC55" s="1"/>
  <c r="MRB46"/>
  <c r="MRB55" s="1"/>
  <c r="MRA46"/>
  <c r="MRA55" s="1"/>
  <c r="MQZ46"/>
  <c r="MQZ55" s="1"/>
  <c r="MQY46"/>
  <c r="MQY55" s="1"/>
  <c r="MQX46"/>
  <c r="MQX55" s="1"/>
  <c r="MQW46"/>
  <c r="MQW55" s="1"/>
  <c r="MQV46"/>
  <c r="MQV55" s="1"/>
  <c r="MQU46"/>
  <c r="MQU55" s="1"/>
  <c r="MQT46"/>
  <c r="MQT55" s="1"/>
  <c r="MQS46"/>
  <c r="MQS55" s="1"/>
  <c r="MQR46"/>
  <c r="MQR55" s="1"/>
  <c r="MQQ46"/>
  <c r="MQQ55" s="1"/>
  <c r="MQP46"/>
  <c r="MQP55" s="1"/>
  <c r="MQO46"/>
  <c r="MQO55" s="1"/>
  <c r="MQN46"/>
  <c r="MQN55" s="1"/>
  <c r="MQM46"/>
  <c r="MQM55" s="1"/>
  <c r="MQL46"/>
  <c r="MQL55" s="1"/>
  <c r="MQK46"/>
  <c r="MQK55" s="1"/>
  <c r="MQJ46"/>
  <c r="MQJ55" s="1"/>
  <c r="MQI46"/>
  <c r="MQI55" s="1"/>
  <c r="MQH46"/>
  <c r="MQH55" s="1"/>
  <c r="MQG46"/>
  <c r="MQG55" s="1"/>
  <c r="MQF46"/>
  <c r="MQF55" s="1"/>
  <c r="MQE46"/>
  <c r="MQE55" s="1"/>
  <c r="MQD46"/>
  <c r="MQD55" s="1"/>
  <c r="MQC46"/>
  <c r="MQC55" s="1"/>
  <c r="MQB46"/>
  <c r="MQB55" s="1"/>
  <c r="MQA46"/>
  <c r="MQA55" s="1"/>
  <c r="MPZ46"/>
  <c r="MPZ55" s="1"/>
  <c r="MPY46"/>
  <c r="MPY55" s="1"/>
  <c r="MPX46"/>
  <c r="MPX55" s="1"/>
  <c r="MPW46"/>
  <c r="MPW55" s="1"/>
  <c r="MPV46"/>
  <c r="MPV55" s="1"/>
  <c r="MPU46"/>
  <c r="MPU55" s="1"/>
  <c r="MPT46"/>
  <c r="MPT55" s="1"/>
  <c r="MPS46"/>
  <c r="MPS55" s="1"/>
  <c r="MPR46"/>
  <c r="MPR55" s="1"/>
  <c r="MPQ46"/>
  <c r="MPQ55" s="1"/>
  <c r="MPP46"/>
  <c r="MPP55" s="1"/>
  <c r="MPO46"/>
  <c r="MPO55" s="1"/>
  <c r="MPN46"/>
  <c r="MPN55" s="1"/>
  <c r="MPM46"/>
  <c r="MPM55" s="1"/>
  <c r="MPL46"/>
  <c r="MPL55" s="1"/>
  <c r="MPK46"/>
  <c r="MPK55" s="1"/>
  <c r="MPJ46"/>
  <c r="MPJ55" s="1"/>
  <c r="MPI46"/>
  <c r="MPI55" s="1"/>
  <c r="MPH46"/>
  <c r="MPH55" s="1"/>
  <c r="MPG46"/>
  <c r="MPG55" s="1"/>
  <c r="MPF46"/>
  <c r="MPF55" s="1"/>
  <c r="MPE46"/>
  <c r="MPE55" s="1"/>
  <c r="MPD46"/>
  <c r="MPD55" s="1"/>
  <c r="MPC46"/>
  <c r="MPC55" s="1"/>
  <c r="MPB46"/>
  <c r="MPB55" s="1"/>
  <c r="MPA46"/>
  <c r="MPA55" s="1"/>
  <c r="MOZ46"/>
  <c r="MOZ55" s="1"/>
  <c r="MOY46"/>
  <c r="MOY55" s="1"/>
  <c r="MOX46"/>
  <c r="MOX55" s="1"/>
  <c r="MOW46"/>
  <c r="MOW55" s="1"/>
  <c r="MOV46"/>
  <c r="MOV55" s="1"/>
  <c r="MOU46"/>
  <c r="MOU55" s="1"/>
  <c r="MOT46"/>
  <c r="MOT55" s="1"/>
  <c r="MOS46"/>
  <c r="MOS55" s="1"/>
  <c r="MOR46"/>
  <c r="MOR55" s="1"/>
  <c r="MOQ46"/>
  <c r="MOQ55" s="1"/>
  <c r="MOP46"/>
  <c r="MOP55" s="1"/>
  <c r="MOO46"/>
  <c r="MOO55" s="1"/>
  <c r="MON46"/>
  <c r="MON55" s="1"/>
  <c r="MOM46"/>
  <c r="MOM55" s="1"/>
  <c r="MOL46"/>
  <c r="MOL55" s="1"/>
  <c r="MOK46"/>
  <c r="MOK55" s="1"/>
  <c r="MOJ46"/>
  <c r="MOJ55" s="1"/>
  <c r="MOI46"/>
  <c r="MOI55" s="1"/>
  <c r="MOH46"/>
  <c r="MOH55" s="1"/>
  <c r="MOG46"/>
  <c r="MOG55" s="1"/>
  <c r="MOF46"/>
  <c r="MOF55" s="1"/>
  <c r="MOE46"/>
  <c r="MOE55" s="1"/>
  <c r="MOD46"/>
  <c r="MOD55" s="1"/>
  <c r="MOC46"/>
  <c r="MOC55" s="1"/>
  <c r="MOB46"/>
  <c r="MOB55" s="1"/>
  <c r="MOA46"/>
  <c r="MOA55" s="1"/>
  <c r="MNZ46"/>
  <c r="MNZ55" s="1"/>
  <c r="MNY46"/>
  <c r="MNY55" s="1"/>
  <c r="MNX46"/>
  <c r="MNX55" s="1"/>
  <c r="MNW46"/>
  <c r="MNW55" s="1"/>
  <c r="MNV46"/>
  <c r="MNV55" s="1"/>
  <c r="MNU46"/>
  <c r="MNU55" s="1"/>
  <c r="MNT46"/>
  <c r="MNT55" s="1"/>
  <c r="MNS46"/>
  <c r="MNS55" s="1"/>
  <c r="MNR46"/>
  <c r="MNR55" s="1"/>
  <c r="MNQ46"/>
  <c r="MNQ55" s="1"/>
  <c r="MNP46"/>
  <c r="MNP55" s="1"/>
  <c r="MNO46"/>
  <c r="MNO55" s="1"/>
  <c r="MNN46"/>
  <c r="MNN55" s="1"/>
  <c r="MNM46"/>
  <c r="MNM55" s="1"/>
  <c r="MNL46"/>
  <c r="MNL55" s="1"/>
  <c r="MNK46"/>
  <c r="MNK55" s="1"/>
  <c r="MNJ46"/>
  <c r="MNJ55" s="1"/>
  <c r="MNI46"/>
  <c r="MNI55" s="1"/>
  <c r="MNH46"/>
  <c r="MNH55" s="1"/>
  <c r="MNG46"/>
  <c r="MNG55" s="1"/>
  <c r="MNF46"/>
  <c r="MNF55" s="1"/>
  <c r="MNE46"/>
  <c r="MNE55" s="1"/>
  <c r="MND46"/>
  <c r="MND55" s="1"/>
  <c r="MNC46"/>
  <c r="MNC55" s="1"/>
  <c r="MNB46"/>
  <c r="MNB55" s="1"/>
  <c r="MNA46"/>
  <c r="MNA55" s="1"/>
  <c r="MMZ46"/>
  <c r="MMZ55" s="1"/>
  <c r="MMY46"/>
  <c r="MMY55" s="1"/>
  <c r="MMX46"/>
  <c r="MMX55" s="1"/>
  <c r="MMW46"/>
  <c r="MMW55" s="1"/>
  <c r="MMV46"/>
  <c r="MMV55" s="1"/>
  <c r="MMU46"/>
  <c r="MMU55" s="1"/>
  <c r="MMT46"/>
  <c r="MMT55" s="1"/>
  <c r="MMS46"/>
  <c r="MMS55" s="1"/>
  <c r="MMR46"/>
  <c r="MMR55" s="1"/>
  <c r="MMQ46"/>
  <c r="MMQ55" s="1"/>
  <c r="MMP46"/>
  <c r="MMP55" s="1"/>
  <c r="MMO46"/>
  <c r="MMO55" s="1"/>
  <c r="MMN46"/>
  <c r="MMN55" s="1"/>
  <c r="MMM46"/>
  <c r="MMM55" s="1"/>
  <c r="MML46"/>
  <c r="MML55" s="1"/>
  <c r="MMK46"/>
  <c r="MMK55" s="1"/>
  <c r="MMJ46"/>
  <c r="MMJ55" s="1"/>
  <c r="MMI46"/>
  <c r="MMI55" s="1"/>
  <c r="MMH46"/>
  <c r="MMH55" s="1"/>
  <c r="MMG46"/>
  <c r="MMG55" s="1"/>
  <c r="MMF46"/>
  <c r="MMF55" s="1"/>
  <c r="MME46"/>
  <c r="MME55" s="1"/>
  <c r="MMD46"/>
  <c r="MMD55" s="1"/>
  <c r="MMC46"/>
  <c r="MMC55" s="1"/>
  <c r="MMB46"/>
  <c r="MMB55" s="1"/>
  <c r="MMA46"/>
  <c r="MMA55" s="1"/>
  <c r="MLZ46"/>
  <c r="MLZ55" s="1"/>
  <c r="MLY46"/>
  <c r="MLY55" s="1"/>
  <c r="MLX46"/>
  <c r="MLX55" s="1"/>
  <c r="MLW46"/>
  <c r="MLW55" s="1"/>
  <c r="MLV46"/>
  <c r="MLV55" s="1"/>
  <c r="MLU46"/>
  <c r="MLU55" s="1"/>
  <c r="MLT46"/>
  <c r="MLT55" s="1"/>
  <c r="MLS46"/>
  <c r="MLS55" s="1"/>
  <c r="MLR46"/>
  <c r="MLR55" s="1"/>
  <c r="MLQ46"/>
  <c r="MLQ55" s="1"/>
  <c r="MLP46"/>
  <c r="MLP55" s="1"/>
  <c r="MLO46"/>
  <c r="MLO55" s="1"/>
  <c r="MLN46"/>
  <c r="MLN55" s="1"/>
  <c r="MLM46"/>
  <c r="MLM55" s="1"/>
  <c r="MLL46"/>
  <c r="MLL55" s="1"/>
  <c r="MLK46"/>
  <c r="MLK55" s="1"/>
  <c r="MLJ46"/>
  <c r="MLJ55" s="1"/>
  <c r="MLI46"/>
  <c r="MLI55" s="1"/>
  <c r="MLH46"/>
  <c r="MLH55" s="1"/>
  <c r="MLG46"/>
  <c r="MLG55" s="1"/>
  <c r="MLF46"/>
  <c r="MLF55" s="1"/>
  <c r="MLE46"/>
  <c r="MLE55" s="1"/>
  <c r="MLD46"/>
  <c r="MLD55" s="1"/>
  <c r="MLC46"/>
  <c r="MLC55" s="1"/>
  <c r="MLB46"/>
  <c r="MLB55" s="1"/>
  <c r="MLA46"/>
  <c r="MLA55" s="1"/>
  <c r="MKZ46"/>
  <c r="MKZ55" s="1"/>
  <c r="MKY46"/>
  <c r="MKY55" s="1"/>
  <c r="MKX46"/>
  <c r="MKX55" s="1"/>
  <c r="MKW46"/>
  <c r="MKW55" s="1"/>
  <c r="MKV46"/>
  <c r="MKV55" s="1"/>
  <c r="MKU46"/>
  <c r="MKU55" s="1"/>
  <c r="MKT46"/>
  <c r="MKT55" s="1"/>
  <c r="MKS46"/>
  <c r="MKS55" s="1"/>
  <c r="MKR46"/>
  <c r="MKR55" s="1"/>
  <c r="MKQ46"/>
  <c r="MKQ55" s="1"/>
  <c r="MKP46"/>
  <c r="MKP55" s="1"/>
  <c r="MKO46"/>
  <c r="MKO55" s="1"/>
  <c r="MKN46"/>
  <c r="MKN55" s="1"/>
  <c r="MKM46"/>
  <c r="MKM55" s="1"/>
  <c r="MKL46"/>
  <c r="MKL55" s="1"/>
  <c r="MKK46"/>
  <c r="MKK55" s="1"/>
  <c r="MKJ46"/>
  <c r="MKJ55" s="1"/>
  <c r="MKI46"/>
  <c r="MKI55" s="1"/>
  <c r="MKH46"/>
  <c r="MKH55" s="1"/>
  <c r="MKG46"/>
  <c r="MKG55" s="1"/>
  <c r="MKF46"/>
  <c r="MKF55" s="1"/>
  <c r="MKE46"/>
  <c r="MKE55" s="1"/>
  <c r="MKD46"/>
  <c r="MKD55" s="1"/>
  <c r="MKC46"/>
  <c r="MKC55" s="1"/>
  <c r="MKB46"/>
  <c r="MKB55" s="1"/>
  <c r="MKA46"/>
  <c r="MKA55" s="1"/>
  <c r="MJZ46"/>
  <c r="MJZ55" s="1"/>
  <c r="MJY46"/>
  <c r="MJY55" s="1"/>
  <c r="MJX46"/>
  <c r="MJX55" s="1"/>
  <c r="MJW46"/>
  <c r="MJW55" s="1"/>
  <c r="MJV46"/>
  <c r="MJV55" s="1"/>
  <c r="MJU46"/>
  <c r="MJU55" s="1"/>
  <c r="MJT46"/>
  <c r="MJT55" s="1"/>
  <c r="MJS46"/>
  <c r="MJS55" s="1"/>
  <c r="MJR46"/>
  <c r="MJR55" s="1"/>
  <c r="MJQ46"/>
  <c r="MJQ55" s="1"/>
  <c r="MJP46"/>
  <c r="MJP55" s="1"/>
  <c r="MJO46"/>
  <c r="MJO55" s="1"/>
  <c r="MJN46"/>
  <c r="MJN55" s="1"/>
  <c r="MJM46"/>
  <c r="MJM55" s="1"/>
  <c r="MJL46"/>
  <c r="MJL55" s="1"/>
  <c r="MJK46"/>
  <c r="MJK55" s="1"/>
  <c r="MJJ46"/>
  <c r="MJJ55" s="1"/>
  <c r="MJI46"/>
  <c r="MJI55" s="1"/>
  <c r="MJH46"/>
  <c r="MJH55" s="1"/>
  <c r="MJG46"/>
  <c r="MJG55" s="1"/>
  <c r="MJF46"/>
  <c r="MJF55" s="1"/>
  <c r="MJE46"/>
  <c r="MJE55" s="1"/>
  <c r="MJD46"/>
  <c r="MJD55" s="1"/>
  <c r="MJC46"/>
  <c r="MJC55" s="1"/>
  <c r="MJB46"/>
  <c r="MJB55" s="1"/>
  <c r="MJA46"/>
  <c r="MJA55" s="1"/>
  <c r="MIZ46"/>
  <c r="MIZ55" s="1"/>
  <c r="MIY46"/>
  <c r="MIY55" s="1"/>
  <c r="MIX46"/>
  <c r="MIX55" s="1"/>
  <c r="MIW46"/>
  <c r="MIW55" s="1"/>
  <c r="MIV46"/>
  <c r="MIV55" s="1"/>
  <c r="MIU46"/>
  <c r="MIU55" s="1"/>
  <c r="MIT46"/>
  <c r="MIT55" s="1"/>
  <c r="MIS46"/>
  <c r="MIS55" s="1"/>
  <c r="MIR46"/>
  <c r="MIR55" s="1"/>
  <c r="MIQ46"/>
  <c r="MIQ55" s="1"/>
  <c r="MIP46"/>
  <c r="MIP55" s="1"/>
  <c r="MIO46"/>
  <c r="MIO55" s="1"/>
  <c r="MIN46"/>
  <c r="MIN55" s="1"/>
  <c r="MIM46"/>
  <c r="MIM55" s="1"/>
  <c r="MIL46"/>
  <c r="MIL55" s="1"/>
  <c r="MIK46"/>
  <c r="MIK55" s="1"/>
  <c r="MIJ46"/>
  <c r="MIJ55" s="1"/>
  <c r="MII46"/>
  <c r="MII55" s="1"/>
  <c r="MIH46"/>
  <c r="MIH55" s="1"/>
  <c r="MIG46"/>
  <c r="MIG55" s="1"/>
  <c r="MIF46"/>
  <c r="MIF55" s="1"/>
  <c r="MIE46"/>
  <c r="MIE55" s="1"/>
  <c r="MID46"/>
  <c r="MID55" s="1"/>
  <c r="MIC46"/>
  <c r="MIC55" s="1"/>
  <c r="MIB46"/>
  <c r="MIB55" s="1"/>
  <c r="MIA46"/>
  <c r="MIA55" s="1"/>
  <c r="MHZ46"/>
  <c r="MHZ55" s="1"/>
  <c r="MHY46"/>
  <c r="MHY55" s="1"/>
  <c r="MHX46"/>
  <c r="MHX55" s="1"/>
  <c r="MHW46"/>
  <c r="MHW55" s="1"/>
  <c r="MHV46"/>
  <c r="MHV55" s="1"/>
  <c r="MHU46"/>
  <c r="MHU55" s="1"/>
  <c r="MHT46"/>
  <c r="MHT55" s="1"/>
  <c r="MHS46"/>
  <c r="MHS55" s="1"/>
  <c r="MHR46"/>
  <c r="MHR55" s="1"/>
  <c r="MHQ46"/>
  <c r="MHQ55" s="1"/>
  <c r="MHP46"/>
  <c r="MHP55" s="1"/>
  <c r="MHO46"/>
  <c r="MHO55" s="1"/>
  <c r="MHN46"/>
  <c r="MHN55" s="1"/>
  <c r="MHM46"/>
  <c r="MHM55" s="1"/>
  <c r="MHL46"/>
  <c r="MHL55" s="1"/>
  <c r="MHK46"/>
  <c r="MHK55" s="1"/>
  <c r="MHJ46"/>
  <c r="MHJ55" s="1"/>
  <c r="MHI46"/>
  <c r="MHI55" s="1"/>
  <c r="MHH46"/>
  <c r="MHH55" s="1"/>
  <c r="MHG46"/>
  <c r="MHG55" s="1"/>
  <c r="MHF46"/>
  <c r="MHF55" s="1"/>
  <c r="MHE46"/>
  <c r="MHE55" s="1"/>
  <c r="MHD46"/>
  <c r="MHD55" s="1"/>
  <c r="MHC46"/>
  <c r="MHC55" s="1"/>
  <c r="MHB46"/>
  <c r="MHB55" s="1"/>
  <c r="MHA46"/>
  <c r="MHA55" s="1"/>
  <c r="MGZ46"/>
  <c r="MGZ55" s="1"/>
  <c r="MGY46"/>
  <c r="MGY55" s="1"/>
  <c r="MGX46"/>
  <c r="MGX55" s="1"/>
  <c r="MGW46"/>
  <c r="MGW55" s="1"/>
  <c r="MGV46"/>
  <c r="MGV55" s="1"/>
  <c r="MGU46"/>
  <c r="MGU55" s="1"/>
  <c r="MGT46"/>
  <c r="MGT55" s="1"/>
  <c r="MGS46"/>
  <c r="MGS55" s="1"/>
  <c r="MGR46"/>
  <c r="MGR55" s="1"/>
  <c r="MGQ46"/>
  <c r="MGQ55" s="1"/>
  <c r="MGP46"/>
  <c r="MGP55" s="1"/>
  <c r="MGO46"/>
  <c r="MGO55" s="1"/>
  <c r="MGN46"/>
  <c r="MGN55" s="1"/>
  <c r="MGM46"/>
  <c r="MGM55" s="1"/>
  <c r="MGL46"/>
  <c r="MGL55" s="1"/>
  <c r="MGK46"/>
  <c r="MGK55" s="1"/>
  <c r="MGJ46"/>
  <c r="MGJ55" s="1"/>
  <c r="MGI46"/>
  <c r="MGI55" s="1"/>
  <c r="MGH46"/>
  <c r="MGH55" s="1"/>
  <c r="MGG46"/>
  <c r="MGG55" s="1"/>
  <c r="MGF46"/>
  <c r="MGF55" s="1"/>
  <c r="MGE46"/>
  <c r="MGE55" s="1"/>
  <c r="MGD46"/>
  <c r="MGD55" s="1"/>
  <c r="MGC46"/>
  <c r="MGC55" s="1"/>
  <c r="MGB46"/>
  <c r="MGB55" s="1"/>
  <c r="MGA46"/>
  <c r="MGA55" s="1"/>
  <c r="MFZ46"/>
  <c r="MFZ55" s="1"/>
  <c r="MFY46"/>
  <c r="MFY55" s="1"/>
  <c r="MFX46"/>
  <c r="MFX55" s="1"/>
  <c r="MFW46"/>
  <c r="MFW55" s="1"/>
  <c r="MFV46"/>
  <c r="MFV55" s="1"/>
  <c r="MFU46"/>
  <c r="MFU55" s="1"/>
  <c r="MFT46"/>
  <c r="MFT55" s="1"/>
  <c r="MFS46"/>
  <c r="MFS55" s="1"/>
  <c r="MFR46"/>
  <c r="MFR55" s="1"/>
  <c r="MFQ46"/>
  <c r="MFQ55" s="1"/>
  <c r="MFP46"/>
  <c r="MFP55" s="1"/>
  <c r="MFO46"/>
  <c r="MFO55" s="1"/>
  <c r="MFN46"/>
  <c r="MFN55" s="1"/>
  <c r="MFM46"/>
  <c r="MFM55" s="1"/>
  <c r="MFL46"/>
  <c r="MFL55" s="1"/>
  <c r="MFK46"/>
  <c r="MFK55" s="1"/>
  <c r="MFJ46"/>
  <c r="MFJ55" s="1"/>
  <c r="MFI46"/>
  <c r="MFI55" s="1"/>
  <c r="MFH46"/>
  <c r="MFH55" s="1"/>
  <c r="MFG46"/>
  <c r="MFG55" s="1"/>
  <c r="MFF46"/>
  <c r="MFF55" s="1"/>
  <c r="MFE46"/>
  <c r="MFE55" s="1"/>
  <c r="MFD46"/>
  <c r="MFD55" s="1"/>
  <c r="MFC46"/>
  <c r="MFC55" s="1"/>
  <c r="MFB46"/>
  <c r="MFB55" s="1"/>
  <c r="MFA46"/>
  <c r="MFA55" s="1"/>
  <c r="MEZ46"/>
  <c r="MEZ55" s="1"/>
  <c r="MEY46"/>
  <c r="MEY55" s="1"/>
  <c r="MEX46"/>
  <c r="MEX55" s="1"/>
  <c r="MEW46"/>
  <c r="MEW55" s="1"/>
  <c r="MEV46"/>
  <c r="MEV55" s="1"/>
  <c r="MEU46"/>
  <c r="MEU55" s="1"/>
  <c r="MET46"/>
  <c r="MET55" s="1"/>
  <c r="MES46"/>
  <c r="MES55" s="1"/>
  <c r="MER46"/>
  <c r="MER55" s="1"/>
  <c r="MEQ46"/>
  <c r="MEQ55" s="1"/>
  <c r="MEP46"/>
  <c r="MEP55" s="1"/>
  <c r="MEO46"/>
  <c r="MEO55" s="1"/>
  <c r="MEN46"/>
  <c r="MEN55" s="1"/>
  <c r="MEM46"/>
  <c r="MEM55" s="1"/>
  <c r="MEL46"/>
  <c r="MEL55" s="1"/>
  <c r="MEK46"/>
  <c r="MEK55" s="1"/>
  <c r="MEJ46"/>
  <c r="MEJ55" s="1"/>
  <c r="MEI46"/>
  <c r="MEI55" s="1"/>
  <c r="MEH46"/>
  <c r="MEH55" s="1"/>
  <c r="MEG46"/>
  <c r="MEG55" s="1"/>
  <c r="MEF46"/>
  <c r="MEF55" s="1"/>
  <c r="MEE46"/>
  <c r="MEE55" s="1"/>
  <c r="MED46"/>
  <c r="MED55" s="1"/>
  <c r="MEC46"/>
  <c r="MEC55" s="1"/>
  <c r="MEB46"/>
  <c r="MEB55" s="1"/>
  <c r="MEA46"/>
  <c r="MEA55" s="1"/>
  <c r="MDZ46"/>
  <c r="MDZ55" s="1"/>
  <c r="MDY46"/>
  <c r="MDY55" s="1"/>
  <c r="MDX46"/>
  <c r="MDX55" s="1"/>
  <c r="MDW46"/>
  <c r="MDW55" s="1"/>
  <c r="MDV46"/>
  <c r="MDV55" s="1"/>
  <c r="MDU46"/>
  <c r="MDU55" s="1"/>
  <c r="MDT46"/>
  <c r="MDT55" s="1"/>
  <c r="MDS46"/>
  <c r="MDS55" s="1"/>
  <c r="MDR46"/>
  <c r="MDR55" s="1"/>
  <c r="MDQ46"/>
  <c r="MDQ55" s="1"/>
  <c r="MDP46"/>
  <c r="MDP55" s="1"/>
  <c r="MDO46"/>
  <c r="MDO55" s="1"/>
  <c r="MDN46"/>
  <c r="MDN55" s="1"/>
  <c r="MDM46"/>
  <c r="MDM55" s="1"/>
  <c r="MDL46"/>
  <c r="MDL55" s="1"/>
  <c r="MDK46"/>
  <c r="MDK55" s="1"/>
  <c r="MDJ46"/>
  <c r="MDJ55" s="1"/>
  <c r="MDI46"/>
  <c r="MDI55" s="1"/>
  <c r="MDH46"/>
  <c r="MDH55" s="1"/>
  <c r="MDG46"/>
  <c r="MDG55" s="1"/>
  <c r="MDF46"/>
  <c r="MDF55" s="1"/>
  <c r="MDE46"/>
  <c r="MDE55" s="1"/>
  <c r="MDD46"/>
  <c r="MDD55" s="1"/>
  <c r="MDC46"/>
  <c r="MDC55" s="1"/>
  <c r="MDB46"/>
  <c r="MDB55" s="1"/>
  <c r="MDA46"/>
  <c r="MDA55" s="1"/>
  <c r="MCZ46"/>
  <c r="MCZ55" s="1"/>
  <c r="MCY46"/>
  <c r="MCY55" s="1"/>
  <c r="MCX46"/>
  <c r="MCX55" s="1"/>
  <c r="MCW46"/>
  <c r="MCW55" s="1"/>
  <c r="MCV46"/>
  <c r="MCV55" s="1"/>
  <c r="MCU46"/>
  <c r="MCU55" s="1"/>
  <c r="MCT46"/>
  <c r="MCT55" s="1"/>
  <c r="MCS46"/>
  <c r="MCS55" s="1"/>
  <c r="MCR46"/>
  <c r="MCR55" s="1"/>
  <c r="MCQ46"/>
  <c r="MCQ55" s="1"/>
  <c r="MCP46"/>
  <c r="MCP55" s="1"/>
  <c r="MCO46"/>
  <c r="MCO55" s="1"/>
  <c r="MCN46"/>
  <c r="MCN55" s="1"/>
  <c r="MCM46"/>
  <c r="MCM55" s="1"/>
  <c r="MCL46"/>
  <c r="MCL55" s="1"/>
  <c r="MCK46"/>
  <c r="MCK55" s="1"/>
  <c r="MCJ46"/>
  <c r="MCJ55" s="1"/>
  <c r="MCI46"/>
  <c r="MCI55" s="1"/>
  <c r="MCH46"/>
  <c r="MCH55" s="1"/>
  <c r="MCG46"/>
  <c r="MCG55" s="1"/>
  <c r="MCF46"/>
  <c r="MCF55" s="1"/>
  <c r="MCE46"/>
  <c r="MCE55" s="1"/>
  <c r="MCD46"/>
  <c r="MCD55" s="1"/>
  <c r="MCC46"/>
  <c r="MCC55" s="1"/>
  <c r="MCB46"/>
  <c r="MCB55" s="1"/>
  <c r="MCA46"/>
  <c r="MCA55" s="1"/>
  <c r="MBZ46"/>
  <c r="MBZ55" s="1"/>
  <c r="MBY46"/>
  <c r="MBY55" s="1"/>
  <c r="MBX46"/>
  <c r="MBX55" s="1"/>
  <c r="MBW46"/>
  <c r="MBW55" s="1"/>
  <c r="MBV46"/>
  <c r="MBV55" s="1"/>
  <c r="MBU46"/>
  <c r="MBU55" s="1"/>
  <c r="MBT46"/>
  <c r="MBT55" s="1"/>
  <c r="MBS46"/>
  <c r="MBS55" s="1"/>
  <c r="MBR46"/>
  <c r="MBR55" s="1"/>
  <c r="MBQ46"/>
  <c r="MBQ55" s="1"/>
  <c r="MBP46"/>
  <c r="MBP55" s="1"/>
  <c r="MBO46"/>
  <c r="MBO55" s="1"/>
  <c r="MBN46"/>
  <c r="MBN55" s="1"/>
  <c r="MBM46"/>
  <c r="MBM55" s="1"/>
  <c r="MBL46"/>
  <c r="MBL55" s="1"/>
  <c r="MBK46"/>
  <c r="MBK55" s="1"/>
  <c r="MBJ46"/>
  <c r="MBJ55" s="1"/>
  <c r="MBI46"/>
  <c r="MBI55" s="1"/>
  <c r="MBH46"/>
  <c r="MBH55" s="1"/>
  <c r="MBG46"/>
  <c r="MBG55" s="1"/>
  <c r="MBF46"/>
  <c r="MBF55" s="1"/>
  <c r="MBE46"/>
  <c r="MBE55" s="1"/>
  <c r="MBD46"/>
  <c r="MBD55" s="1"/>
  <c r="MBC46"/>
  <c r="MBC55" s="1"/>
  <c r="MBB46"/>
  <c r="MBB55" s="1"/>
  <c r="MBA46"/>
  <c r="MBA55" s="1"/>
  <c r="MAZ46"/>
  <c r="MAZ55" s="1"/>
  <c r="MAY46"/>
  <c r="MAY55" s="1"/>
  <c r="MAX46"/>
  <c r="MAX55" s="1"/>
  <c r="MAW46"/>
  <c r="MAW55" s="1"/>
  <c r="MAV46"/>
  <c r="MAV55" s="1"/>
  <c r="MAU46"/>
  <c r="MAU55" s="1"/>
  <c r="MAT46"/>
  <c r="MAT55" s="1"/>
  <c r="MAS46"/>
  <c r="MAS55" s="1"/>
  <c r="MAR46"/>
  <c r="MAR55" s="1"/>
  <c r="MAQ46"/>
  <c r="MAQ55" s="1"/>
  <c r="MAP46"/>
  <c r="MAP55" s="1"/>
  <c r="MAO46"/>
  <c r="MAO55" s="1"/>
  <c r="MAN46"/>
  <c r="MAN55" s="1"/>
  <c r="MAM46"/>
  <c r="MAM55" s="1"/>
  <c r="MAL46"/>
  <c r="MAL55" s="1"/>
  <c r="MAK46"/>
  <c r="MAK55" s="1"/>
  <c r="MAJ46"/>
  <c r="MAJ55" s="1"/>
  <c r="MAI46"/>
  <c r="MAI55" s="1"/>
  <c r="MAH46"/>
  <c r="MAH55" s="1"/>
  <c r="MAG46"/>
  <c r="MAG55" s="1"/>
  <c r="MAF46"/>
  <c r="MAF55" s="1"/>
  <c r="MAE46"/>
  <c r="MAE55" s="1"/>
  <c r="MAD46"/>
  <c r="MAD55" s="1"/>
  <c r="MAC46"/>
  <c r="MAC55" s="1"/>
  <c r="MAB46"/>
  <c r="MAB55" s="1"/>
  <c r="MAA46"/>
  <c r="MAA55" s="1"/>
  <c r="LZZ46"/>
  <c r="LZZ55" s="1"/>
  <c r="LZY46"/>
  <c r="LZY55" s="1"/>
  <c r="LZX46"/>
  <c r="LZX55" s="1"/>
  <c r="LZW46"/>
  <c r="LZW55" s="1"/>
  <c r="LZV46"/>
  <c r="LZV55" s="1"/>
  <c r="LZU46"/>
  <c r="LZU55" s="1"/>
  <c r="LZT46"/>
  <c r="LZT55" s="1"/>
  <c r="LZS46"/>
  <c r="LZS55" s="1"/>
  <c r="LZR46"/>
  <c r="LZR55" s="1"/>
  <c r="LZQ46"/>
  <c r="LZQ55" s="1"/>
  <c r="LZP46"/>
  <c r="LZP55" s="1"/>
  <c r="LZO46"/>
  <c r="LZO55" s="1"/>
  <c r="LZN46"/>
  <c r="LZN55" s="1"/>
  <c r="LZM46"/>
  <c r="LZM55" s="1"/>
  <c r="LZL46"/>
  <c r="LZL55" s="1"/>
  <c r="LZK46"/>
  <c r="LZK55" s="1"/>
  <c r="LZJ46"/>
  <c r="LZJ55" s="1"/>
  <c r="LZI46"/>
  <c r="LZI55" s="1"/>
  <c r="LZH46"/>
  <c r="LZH55" s="1"/>
  <c r="LZG46"/>
  <c r="LZG55" s="1"/>
  <c r="LZF46"/>
  <c r="LZF55" s="1"/>
  <c r="LZE46"/>
  <c r="LZE55" s="1"/>
  <c r="LZD46"/>
  <c r="LZD55" s="1"/>
  <c r="LZC46"/>
  <c r="LZC55" s="1"/>
  <c r="LZB46"/>
  <c r="LZB55" s="1"/>
  <c r="LZA46"/>
  <c r="LZA55" s="1"/>
  <c r="LYZ46"/>
  <c r="LYZ55" s="1"/>
  <c r="LYY46"/>
  <c r="LYY55" s="1"/>
  <c r="LYX46"/>
  <c r="LYX55" s="1"/>
  <c r="LYW46"/>
  <c r="LYW55" s="1"/>
  <c r="LYV46"/>
  <c r="LYV55" s="1"/>
  <c r="LYU46"/>
  <c r="LYU55" s="1"/>
  <c r="LYT46"/>
  <c r="LYT55" s="1"/>
  <c r="LYS46"/>
  <c r="LYS55" s="1"/>
  <c r="LYR46"/>
  <c r="LYR55" s="1"/>
  <c r="LYQ46"/>
  <c r="LYQ55" s="1"/>
  <c r="LYP46"/>
  <c r="LYP55" s="1"/>
  <c r="LYO46"/>
  <c r="LYO55" s="1"/>
  <c r="LYN46"/>
  <c r="LYN55" s="1"/>
  <c r="LYM46"/>
  <c r="LYM55" s="1"/>
  <c r="LYL46"/>
  <c r="LYL55" s="1"/>
  <c r="LYK46"/>
  <c r="LYK55" s="1"/>
  <c r="LYJ46"/>
  <c r="LYJ55" s="1"/>
  <c r="LYI46"/>
  <c r="LYI55" s="1"/>
  <c r="LYH46"/>
  <c r="LYH55" s="1"/>
  <c r="LYG46"/>
  <c r="LYG55" s="1"/>
  <c r="LYF46"/>
  <c r="LYF55" s="1"/>
  <c r="LYE46"/>
  <c r="LYE55" s="1"/>
  <c r="LYD46"/>
  <c r="LYD55" s="1"/>
  <c r="LYC46"/>
  <c r="LYC55" s="1"/>
  <c r="LYB46"/>
  <c r="LYB55" s="1"/>
  <c r="LYA46"/>
  <c r="LYA55" s="1"/>
  <c r="LXZ46"/>
  <c r="LXZ55" s="1"/>
  <c r="LXY46"/>
  <c r="LXY55" s="1"/>
  <c r="LXX46"/>
  <c r="LXX55" s="1"/>
  <c r="LXW46"/>
  <c r="LXW55" s="1"/>
  <c r="LXV46"/>
  <c r="LXV55" s="1"/>
  <c r="LXU46"/>
  <c r="LXU55" s="1"/>
  <c r="LXT46"/>
  <c r="LXT55" s="1"/>
  <c r="LXS46"/>
  <c r="LXS55" s="1"/>
  <c r="LXR46"/>
  <c r="LXR55" s="1"/>
  <c r="LXQ46"/>
  <c r="LXQ55" s="1"/>
  <c r="LXP46"/>
  <c r="LXP55" s="1"/>
  <c r="LXO46"/>
  <c r="LXO55" s="1"/>
  <c r="LXN46"/>
  <c r="LXN55" s="1"/>
  <c r="LXM46"/>
  <c r="LXM55" s="1"/>
  <c r="LXL46"/>
  <c r="LXL55" s="1"/>
  <c r="LXK46"/>
  <c r="LXK55" s="1"/>
  <c r="LXJ46"/>
  <c r="LXJ55" s="1"/>
  <c r="LXI46"/>
  <c r="LXI55" s="1"/>
  <c r="LXH46"/>
  <c r="LXH55" s="1"/>
  <c r="LXG46"/>
  <c r="LXG55" s="1"/>
  <c r="LXF46"/>
  <c r="LXF55" s="1"/>
  <c r="LXE46"/>
  <c r="LXE55" s="1"/>
  <c r="LXD46"/>
  <c r="LXD55" s="1"/>
  <c r="LXC46"/>
  <c r="LXC55" s="1"/>
  <c r="LXB46"/>
  <c r="LXB55" s="1"/>
  <c r="LXA46"/>
  <c r="LXA55" s="1"/>
  <c r="LWZ46"/>
  <c r="LWZ55" s="1"/>
  <c r="LWY46"/>
  <c r="LWY55" s="1"/>
  <c r="LWX46"/>
  <c r="LWX55" s="1"/>
  <c r="LWW46"/>
  <c r="LWW55" s="1"/>
  <c r="LWV46"/>
  <c r="LWV55" s="1"/>
  <c r="LWU46"/>
  <c r="LWU55" s="1"/>
  <c r="LWT46"/>
  <c r="LWT55" s="1"/>
  <c r="LWS46"/>
  <c r="LWS55" s="1"/>
  <c r="LWR46"/>
  <c r="LWR55" s="1"/>
  <c r="LWQ46"/>
  <c r="LWQ55" s="1"/>
  <c r="LWP46"/>
  <c r="LWP55" s="1"/>
  <c r="LWO46"/>
  <c r="LWO55" s="1"/>
  <c r="LWN46"/>
  <c r="LWN55" s="1"/>
  <c r="LWM46"/>
  <c r="LWM55" s="1"/>
  <c r="LWL46"/>
  <c r="LWL55" s="1"/>
  <c r="LWK46"/>
  <c r="LWK55" s="1"/>
  <c r="LWJ46"/>
  <c r="LWJ55" s="1"/>
  <c r="LWI46"/>
  <c r="LWI55" s="1"/>
  <c r="LWH46"/>
  <c r="LWH55" s="1"/>
  <c r="LWG46"/>
  <c r="LWG55" s="1"/>
  <c r="LWF46"/>
  <c r="LWF55" s="1"/>
  <c r="LWE46"/>
  <c r="LWE55" s="1"/>
  <c r="LWD46"/>
  <c r="LWD55" s="1"/>
  <c r="LWC46"/>
  <c r="LWC55" s="1"/>
  <c r="LWB46"/>
  <c r="LWB55" s="1"/>
  <c r="LWA46"/>
  <c r="LWA55" s="1"/>
  <c r="LVZ46"/>
  <c r="LVZ55" s="1"/>
  <c r="LVY46"/>
  <c r="LVY55" s="1"/>
  <c r="LVX46"/>
  <c r="LVX55" s="1"/>
  <c r="LVW46"/>
  <c r="LVW55" s="1"/>
  <c r="LVV46"/>
  <c r="LVV55" s="1"/>
  <c r="LVU46"/>
  <c r="LVU55" s="1"/>
  <c r="LVT46"/>
  <c r="LVT55" s="1"/>
  <c r="LVS46"/>
  <c r="LVS55" s="1"/>
  <c r="LVR46"/>
  <c r="LVR55" s="1"/>
  <c r="LVQ46"/>
  <c r="LVQ55" s="1"/>
  <c r="LVP46"/>
  <c r="LVP55" s="1"/>
  <c r="LVO46"/>
  <c r="LVO55" s="1"/>
  <c r="LVN46"/>
  <c r="LVN55" s="1"/>
  <c r="LVM46"/>
  <c r="LVM55" s="1"/>
  <c r="LVL46"/>
  <c r="LVL55" s="1"/>
  <c r="LVK46"/>
  <c r="LVK55" s="1"/>
  <c r="LVJ46"/>
  <c r="LVJ55" s="1"/>
  <c r="LVI46"/>
  <c r="LVI55" s="1"/>
  <c r="LVH46"/>
  <c r="LVH55" s="1"/>
  <c r="LVG46"/>
  <c r="LVG55" s="1"/>
  <c r="LVF46"/>
  <c r="LVF55" s="1"/>
  <c r="LVE46"/>
  <c r="LVE55" s="1"/>
  <c r="LVD46"/>
  <c r="LVD55" s="1"/>
  <c r="LVC46"/>
  <c r="LVC55" s="1"/>
  <c r="LVB46"/>
  <c r="LVB55" s="1"/>
  <c r="LVA46"/>
  <c r="LVA55" s="1"/>
  <c r="LUZ46"/>
  <c r="LUZ55" s="1"/>
  <c r="LUY46"/>
  <c r="LUY55" s="1"/>
  <c r="LUX46"/>
  <c r="LUX55" s="1"/>
  <c r="LUW46"/>
  <c r="LUW55" s="1"/>
  <c r="LUV46"/>
  <c r="LUV55" s="1"/>
  <c r="LUU46"/>
  <c r="LUU55" s="1"/>
  <c r="LUT46"/>
  <c r="LUT55" s="1"/>
  <c r="LUS46"/>
  <c r="LUS55" s="1"/>
  <c r="LUR46"/>
  <c r="LUR55" s="1"/>
  <c r="LUQ46"/>
  <c r="LUQ55" s="1"/>
  <c r="LUP46"/>
  <c r="LUP55" s="1"/>
  <c r="LUO46"/>
  <c r="LUO55" s="1"/>
  <c r="LUN46"/>
  <c r="LUN55" s="1"/>
  <c r="LUM46"/>
  <c r="LUM55" s="1"/>
  <c r="LUL46"/>
  <c r="LUL55" s="1"/>
  <c r="LUK46"/>
  <c r="LUK55" s="1"/>
  <c r="LUJ46"/>
  <c r="LUJ55" s="1"/>
  <c r="LUI46"/>
  <c r="LUI55" s="1"/>
  <c r="LUH46"/>
  <c r="LUH55" s="1"/>
  <c r="LUG46"/>
  <c r="LUG55" s="1"/>
  <c r="LUF46"/>
  <c r="LUF55" s="1"/>
  <c r="LUE46"/>
  <c r="LUE55" s="1"/>
  <c r="LUD46"/>
  <c r="LUD55" s="1"/>
  <c r="LUC46"/>
  <c r="LUC55" s="1"/>
  <c r="LUB46"/>
  <c r="LUB55" s="1"/>
  <c r="LUA46"/>
  <c r="LUA55" s="1"/>
  <c r="LTZ46"/>
  <c r="LTZ55" s="1"/>
  <c r="LTY46"/>
  <c r="LTY55" s="1"/>
  <c r="LTX46"/>
  <c r="LTX55" s="1"/>
  <c r="LTW46"/>
  <c r="LTW55" s="1"/>
  <c r="LTV46"/>
  <c r="LTV55" s="1"/>
  <c r="LTU46"/>
  <c r="LTU55" s="1"/>
  <c r="LTT46"/>
  <c r="LTT55" s="1"/>
  <c r="LTS46"/>
  <c r="LTS55" s="1"/>
  <c r="LTR46"/>
  <c r="LTR55" s="1"/>
  <c r="LTQ46"/>
  <c r="LTQ55" s="1"/>
  <c r="LTP46"/>
  <c r="LTP55" s="1"/>
  <c r="LTO46"/>
  <c r="LTO55" s="1"/>
  <c r="LTN46"/>
  <c r="LTN55" s="1"/>
  <c r="LTM46"/>
  <c r="LTM55" s="1"/>
  <c r="LTL46"/>
  <c r="LTL55" s="1"/>
  <c r="LTK46"/>
  <c r="LTK55" s="1"/>
  <c r="LTJ46"/>
  <c r="LTJ55" s="1"/>
  <c r="LTI46"/>
  <c r="LTI55" s="1"/>
  <c r="LTH46"/>
  <c r="LTH55" s="1"/>
  <c r="LTG46"/>
  <c r="LTG55" s="1"/>
  <c r="LTF46"/>
  <c r="LTF55" s="1"/>
  <c r="LTE46"/>
  <c r="LTE55" s="1"/>
  <c r="LTD46"/>
  <c r="LTD55" s="1"/>
  <c r="LTC46"/>
  <c r="LTC55" s="1"/>
  <c r="LTB46"/>
  <c r="LTB55" s="1"/>
  <c r="LTA46"/>
  <c r="LTA55" s="1"/>
  <c r="LSZ46"/>
  <c r="LSZ55" s="1"/>
  <c r="LSY46"/>
  <c r="LSY55" s="1"/>
  <c r="LSX46"/>
  <c r="LSX55" s="1"/>
  <c r="LSW46"/>
  <c r="LSW55" s="1"/>
  <c r="LSV46"/>
  <c r="LSV55" s="1"/>
  <c r="LSU46"/>
  <c r="LSU55" s="1"/>
  <c r="LST46"/>
  <c r="LST55" s="1"/>
  <c r="LSS46"/>
  <c r="LSS55" s="1"/>
  <c r="LSR46"/>
  <c r="LSR55" s="1"/>
  <c r="LSQ46"/>
  <c r="LSQ55" s="1"/>
  <c r="LSP46"/>
  <c r="LSP55" s="1"/>
  <c r="LSO46"/>
  <c r="LSO55" s="1"/>
  <c r="LSN46"/>
  <c r="LSN55" s="1"/>
  <c r="LSM46"/>
  <c r="LSM55" s="1"/>
  <c r="LSL46"/>
  <c r="LSL55" s="1"/>
  <c r="LSK46"/>
  <c r="LSK55" s="1"/>
  <c r="LSJ46"/>
  <c r="LSJ55" s="1"/>
  <c r="LSI46"/>
  <c r="LSI55" s="1"/>
  <c r="LSH46"/>
  <c r="LSH55" s="1"/>
  <c r="LSG46"/>
  <c r="LSG55" s="1"/>
  <c r="LSF46"/>
  <c r="LSF55" s="1"/>
  <c r="LSE46"/>
  <c r="LSE55" s="1"/>
  <c r="LSD46"/>
  <c r="LSD55" s="1"/>
  <c r="LSC46"/>
  <c r="LSC55" s="1"/>
  <c r="LSB46"/>
  <c r="LSB55" s="1"/>
  <c r="LSA46"/>
  <c r="LSA55" s="1"/>
  <c r="LRZ46"/>
  <c r="LRZ55" s="1"/>
  <c r="LRY46"/>
  <c r="LRY55" s="1"/>
  <c r="LRX46"/>
  <c r="LRX55" s="1"/>
  <c r="LRW46"/>
  <c r="LRW55" s="1"/>
  <c r="LRV46"/>
  <c r="LRV55" s="1"/>
  <c r="LRU46"/>
  <c r="LRU55" s="1"/>
  <c r="LRT46"/>
  <c r="LRT55" s="1"/>
  <c r="LRS46"/>
  <c r="LRS55" s="1"/>
  <c r="LRR46"/>
  <c r="LRR55" s="1"/>
  <c r="LRQ46"/>
  <c r="LRQ55" s="1"/>
  <c r="LRP46"/>
  <c r="LRP55" s="1"/>
  <c r="LRO46"/>
  <c r="LRO55" s="1"/>
  <c r="LRN46"/>
  <c r="LRN55" s="1"/>
  <c r="LRM46"/>
  <c r="LRM55" s="1"/>
  <c r="LRL46"/>
  <c r="LRL55" s="1"/>
  <c r="LRK46"/>
  <c r="LRK55" s="1"/>
  <c r="LRJ46"/>
  <c r="LRJ55" s="1"/>
  <c r="LRI46"/>
  <c r="LRI55" s="1"/>
  <c r="LRH46"/>
  <c r="LRH55" s="1"/>
  <c r="LRG46"/>
  <c r="LRG55" s="1"/>
  <c r="LRF46"/>
  <c r="LRF55" s="1"/>
  <c r="LRE46"/>
  <c r="LRE55" s="1"/>
  <c r="LRD46"/>
  <c r="LRD55" s="1"/>
  <c r="LRC46"/>
  <c r="LRC55" s="1"/>
  <c r="LRB46"/>
  <c r="LRB55" s="1"/>
  <c r="LRA46"/>
  <c r="LRA55" s="1"/>
  <c r="LQZ46"/>
  <c r="LQZ55" s="1"/>
  <c r="LQY46"/>
  <c r="LQY55" s="1"/>
  <c r="LQX46"/>
  <c r="LQX55" s="1"/>
  <c r="LQW46"/>
  <c r="LQW55" s="1"/>
  <c r="LQV46"/>
  <c r="LQV55" s="1"/>
  <c r="LQU46"/>
  <c r="LQU55" s="1"/>
  <c r="LQT46"/>
  <c r="LQT55" s="1"/>
  <c r="LQS46"/>
  <c r="LQS55" s="1"/>
  <c r="LQR46"/>
  <c r="LQR55" s="1"/>
  <c r="LQQ46"/>
  <c r="LQQ55" s="1"/>
  <c r="LQP46"/>
  <c r="LQP55" s="1"/>
  <c r="LQO46"/>
  <c r="LQO55" s="1"/>
  <c r="LQN46"/>
  <c r="LQN55" s="1"/>
  <c r="LQM46"/>
  <c r="LQM55" s="1"/>
  <c r="LQL46"/>
  <c r="LQL55" s="1"/>
  <c r="LQK46"/>
  <c r="LQK55" s="1"/>
  <c r="LQJ46"/>
  <c r="LQJ55" s="1"/>
  <c r="LQI46"/>
  <c r="LQI55" s="1"/>
  <c r="LQH46"/>
  <c r="LQH55" s="1"/>
  <c r="LQG46"/>
  <c r="LQG55" s="1"/>
  <c r="LQF46"/>
  <c r="LQF55" s="1"/>
  <c r="LQE46"/>
  <c r="LQE55" s="1"/>
  <c r="LQD46"/>
  <c r="LQD55" s="1"/>
  <c r="LQC46"/>
  <c r="LQC55" s="1"/>
  <c r="LQB46"/>
  <c r="LQB55" s="1"/>
  <c r="LQA46"/>
  <c r="LQA55" s="1"/>
  <c r="LPZ46"/>
  <c r="LPZ55" s="1"/>
  <c r="LPY46"/>
  <c r="LPY55" s="1"/>
  <c r="LPX46"/>
  <c r="LPX55" s="1"/>
  <c r="LPW46"/>
  <c r="LPW55" s="1"/>
  <c r="LPV46"/>
  <c r="LPV55" s="1"/>
  <c r="LPU46"/>
  <c r="LPU55" s="1"/>
  <c r="LPT46"/>
  <c r="LPT55" s="1"/>
  <c r="LPS46"/>
  <c r="LPS55" s="1"/>
  <c r="LPR46"/>
  <c r="LPR55" s="1"/>
  <c r="LPQ46"/>
  <c r="LPQ55" s="1"/>
  <c r="LPP46"/>
  <c r="LPP55" s="1"/>
  <c r="LPO46"/>
  <c r="LPO55" s="1"/>
  <c r="LPN46"/>
  <c r="LPN55" s="1"/>
  <c r="LPM46"/>
  <c r="LPM55" s="1"/>
  <c r="LPL46"/>
  <c r="LPL55" s="1"/>
  <c r="LPK46"/>
  <c r="LPK55" s="1"/>
  <c r="LPJ46"/>
  <c r="LPJ55" s="1"/>
  <c r="LPI46"/>
  <c r="LPI55" s="1"/>
  <c r="LPH46"/>
  <c r="LPH55" s="1"/>
  <c r="LPG46"/>
  <c r="LPG55" s="1"/>
  <c r="LPF46"/>
  <c r="LPF55" s="1"/>
  <c r="LPE46"/>
  <c r="LPE55" s="1"/>
  <c r="LPD46"/>
  <c r="LPD55" s="1"/>
  <c r="LPC46"/>
  <c r="LPC55" s="1"/>
  <c r="LPB46"/>
  <c r="LPB55" s="1"/>
  <c r="LPA46"/>
  <c r="LPA55" s="1"/>
  <c r="LOZ46"/>
  <c r="LOZ55" s="1"/>
  <c r="LOY46"/>
  <c r="LOY55" s="1"/>
  <c r="LOX46"/>
  <c r="LOX55" s="1"/>
  <c r="LOW46"/>
  <c r="LOW55" s="1"/>
  <c r="LOV46"/>
  <c r="LOV55" s="1"/>
  <c r="LOU46"/>
  <c r="LOU55" s="1"/>
  <c r="LOT46"/>
  <c r="LOT55" s="1"/>
  <c r="LOS46"/>
  <c r="LOS55" s="1"/>
  <c r="LOR46"/>
  <c r="LOR55" s="1"/>
  <c r="LOQ46"/>
  <c r="LOQ55" s="1"/>
  <c r="LOP46"/>
  <c r="LOP55" s="1"/>
  <c r="LOO46"/>
  <c r="LOO55" s="1"/>
  <c r="LON46"/>
  <c r="LON55" s="1"/>
  <c r="LOM46"/>
  <c r="LOM55" s="1"/>
  <c r="LOL46"/>
  <c r="LOL55" s="1"/>
  <c r="LOK46"/>
  <c r="LOK55" s="1"/>
  <c r="LOJ46"/>
  <c r="LOJ55" s="1"/>
  <c r="LOI46"/>
  <c r="LOI55" s="1"/>
  <c r="LOH46"/>
  <c r="LOH55" s="1"/>
  <c r="LOG46"/>
  <c r="LOG55" s="1"/>
  <c r="LOF46"/>
  <c r="LOF55" s="1"/>
  <c r="LOE46"/>
  <c r="LOE55" s="1"/>
  <c r="LOD46"/>
  <c r="LOD55" s="1"/>
  <c r="LOC46"/>
  <c r="LOC55" s="1"/>
  <c r="LOB46"/>
  <c r="LOB55" s="1"/>
  <c r="LOA46"/>
  <c r="LOA55" s="1"/>
  <c r="LNZ46"/>
  <c r="LNZ55" s="1"/>
  <c r="LNY46"/>
  <c r="LNY55" s="1"/>
  <c r="LNX46"/>
  <c r="LNX55" s="1"/>
  <c r="LNW46"/>
  <c r="LNW55" s="1"/>
  <c r="LNV46"/>
  <c r="LNV55" s="1"/>
  <c r="LNU46"/>
  <c r="LNU55" s="1"/>
  <c r="LNT46"/>
  <c r="LNT55" s="1"/>
  <c r="LNS46"/>
  <c r="LNS55" s="1"/>
  <c r="LNR46"/>
  <c r="LNR55" s="1"/>
  <c r="LNQ46"/>
  <c r="LNQ55" s="1"/>
  <c r="LNP46"/>
  <c r="LNP55" s="1"/>
  <c r="LNO46"/>
  <c r="LNO55" s="1"/>
  <c r="LNN46"/>
  <c r="LNN55" s="1"/>
  <c r="LNM46"/>
  <c r="LNM55" s="1"/>
  <c r="LNL46"/>
  <c r="LNL55" s="1"/>
  <c r="LNK46"/>
  <c r="LNK55" s="1"/>
  <c r="LNJ46"/>
  <c r="LNJ55" s="1"/>
  <c r="LNI46"/>
  <c r="LNI55" s="1"/>
  <c r="LNH46"/>
  <c r="LNH55" s="1"/>
  <c r="LNG46"/>
  <c r="LNG55" s="1"/>
  <c r="LNF46"/>
  <c r="LNF55" s="1"/>
  <c r="LNE46"/>
  <c r="LNE55" s="1"/>
  <c r="LND46"/>
  <c r="LND55" s="1"/>
  <c r="LNC46"/>
  <c r="LNC55" s="1"/>
  <c r="LNB46"/>
  <c r="LNB55" s="1"/>
  <c r="LNA46"/>
  <c r="LNA55" s="1"/>
  <c r="LMZ46"/>
  <c r="LMZ55" s="1"/>
  <c r="LMY46"/>
  <c r="LMY55" s="1"/>
  <c r="LMX46"/>
  <c r="LMX55" s="1"/>
  <c r="LMW46"/>
  <c r="LMW55" s="1"/>
  <c r="LMV46"/>
  <c r="LMV55" s="1"/>
  <c r="LMU46"/>
  <c r="LMU55" s="1"/>
  <c r="LMT46"/>
  <c r="LMT55" s="1"/>
  <c r="LMS46"/>
  <c r="LMS55" s="1"/>
  <c r="LMR46"/>
  <c r="LMR55" s="1"/>
  <c r="LMQ46"/>
  <c r="LMQ55" s="1"/>
  <c r="LMP46"/>
  <c r="LMP55" s="1"/>
  <c r="LMO46"/>
  <c r="LMO55" s="1"/>
  <c r="LMN46"/>
  <c r="LMN55" s="1"/>
  <c r="LMM46"/>
  <c r="LMM55" s="1"/>
  <c r="LML46"/>
  <c r="LML55" s="1"/>
  <c r="LMK46"/>
  <c r="LMK55" s="1"/>
  <c r="LMJ46"/>
  <c r="LMJ55" s="1"/>
  <c r="LMI46"/>
  <c r="LMI55" s="1"/>
  <c r="LMH46"/>
  <c r="LMH55" s="1"/>
  <c r="LMG46"/>
  <c r="LMG55" s="1"/>
  <c r="LMF46"/>
  <c r="LMF55" s="1"/>
  <c r="LME46"/>
  <c r="LME55" s="1"/>
  <c r="LMD46"/>
  <c r="LMD55" s="1"/>
  <c r="LMC46"/>
  <c r="LMC55" s="1"/>
  <c r="LMB46"/>
  <c r="LMB55" s="1"/>
  <c r="LMA46"/>
  <c r="LMA55" s="1"/>
  <c r="LLZ46"/>
  <c r="LLZ55" s="1"/>
  <c r="LLY46"/>
  <c r="LLY55" s="1"/>
  <c r="LLX46"/>
  <c r="LLX55" s="1"/>
  <c r="LLW46"/>
  <c r="LLW55" s="1"/>
  <c r="LLV46"/>
  <c r="LLV55" s="1"/>
  <c r="LLU46"/>
  <c r="LLU55" s="1"/>
  <c r="LLT46"/>
  <c r="LLT55" s="1"/>
  <c r="LLS46"/>
  <c r="LLS55" s="1"/>
  <c r="LLR46"/>
  <c r="LLR55" s="1"/>
  <c r="LLQ46"/>
  <c r="LLQ55" s="1"/>
  <c r="LLP46"/>
  <c r="LLP55" s="1"/>
  <c r="LLO46"/>
  <c r="LLO55" s="1"/>
  <c r="LLN46"/>
  <c r="LLN55" s="1"/>
  <c r="LLM46"/>
  <c r="LLM55" s="1"/>
  <c r="LLL46"/>
  <c r="LLL55" s="1"/>
  <c r="LLK46"/>
  <c r="LLK55" s="1"/>
  <c r="LLJ46"/>
  <c r="LLJ55" s="1"/>
  <c r="LLI46"/>
  <c r="LLI55" s="1"/>
  <c r="LLH46"/>
  <c r="LLH55" s="1"/>
  <c r="LLG46"/>
  <c r="LLG55" s="1"/>
  <c r="LLF46"/>
  <c r="LLF55" s="1"/>
  <c r="LLE46"/>
  <c r="LLE55" s="1"/>
  <c r="LLD46"/>
  <c r="LLD55" s="1"/>
  <c r="LLC46"/>
  <c r="LLC55" s="1"/>
  <c r="LLB46"/>
  <c r="LLB55" s="1"/>
  <c r="LLA46"/>
  <c r="LLA55" s="1"/>
  <c r="LKZ46"/>
  <c r="LKZ55" s="1"/>
  <c r="LKY46"/>
  <c r="LKY55" s="1"/>
  <c r="LKX46"/>
  <c r="LKX55" s="1"/>
  <c r="LKW46"/>
  <c r="LKW55" s="1"/>
  <c r="LKV46"/>
  <c r="LKV55" s="1"/>
  <c r="LKU46"/>
  <c r="LKU55" s="1"/>
  <c r="LKT46"/>
  <c r="LKT55" s="1"/>
  <c r="LKS46"/>
  <c r="LKS55" s="1"/>
  <c r="LKR46"/>
  <c r="LKR55" s="1"/>
  <c r="LKQ46"/>
  <c r="LKQ55" s="1"/>
  <c r="LKP46"/>
  <c r="LKP55" s="1"/>
  <c r="LKO46"/>
  <c r="LKO55" s="1"/>
  <c r="LKN46"/>
  <c r="LKN55" s="1"/>
  <c r="LKM46"/>
  <c r="LKM55" s="1"/>
  <c r="LKL46"/>
  <c r="LKL55" s="1"/>
  <c r="LKK46"/>
  <c r="LKK55" s="1"/>
  <c r="LKJ46"/>
  <c r="LKJ55" s="1"/>
  <c r="LKI46"/>
  <c r="LKI55" s="1"/>
  <c r="LKH46"/>
  <c r="LKH55" s="1"/>
  <c r="LKG46"/>
  <c r="LKG55" s="1"/>
  <c r="LKF46"/>
  <c r="LKF55" s="1"/>
  <c r="LKE46"/>
  <c r="LKE55" s="1"/>
  <c r="LKD46"/>
  <c r="LKD55" s="1"/>
  <c r="LKC46"/>
  <c r="LKC55" s="1"/>
  <c r="LKB46"/>
  <c r="LKB55" s="1"/>
  <c r="LKA46"/>
  <c r="LKA55" s="1"/>
  <c r="LJZ46"/>
  <c r="LJZ55" s="1"/>
  <c r="LJY46"/>
  <c r="LJY55" s="1"/>
  <c r="LJX46"/>
  <c r="LJX55" s="1"/>
  <c r="LJW46"/>
  <c r="LJW55" s="1"/>
  <c r="LJV46"/>
  <c r="LJV55" s="1"/>
  <c r="LJU46"/>
  <c r="LJU55" s="1"/>
  <c r="LJT46"/>
  <c r="LJT55" s="1"/>
  <c r="LJS46"/>
  <c r="LJS55" s="1"/>
  <c r="LJR46"/>
  <c r="LJR55" s="1"/>
  <c r="LJQ46"/>
  <c r="LJQ55" s="1"/>
  <c r="LJP46"/>
  <c r="LJP55" s="1"/>
  <c r="LJO46"/>
  <c r="LJO55" s="1"/>
  <c r="LJN46"/>
  <c r="LJN55" s="1"/>
  <c r="LJM46"/>
  <c r="LJM55" s="1"/>
  <c r="LJL46"/>
  <c r="LJL55" s="1"/>
  <c r="LJK46"/>
  <c r="LJK55" s="1"/>
  <c r="LJJ46"/>
  <c r="LJJ55" s="1"/>
  <c r="LJI46"/>
  <c r="LJI55" s="1"/>
  <c r="LJH46"/>
  <c r="LJH55" s="1"/>
  <c r="LJG46"/>
  <c r="LJG55" s="1"/>
  <c r="LJF46"/>
  <c r="LJF55" s="1"/>
  <c r="LJE46"/>
  <c r="LJE55" s="1"/>
  <c r="LJD46"/>
  <c r="LJD55" s="1"/>
  <c r="LJC46"/>
  <c r="LJC55" s="1"/>
  <c r="LJB46"/>
  <c r="LJB55" s="1"/>
  <c r="LJA46"/>
  <c r="LJA55" s="1"/>
  <c r="LIZ46"/>
  <c r="LIZ55" s="1"/>
  <c r="LIY46"/>
  <c r="LIY55" s="1"/>
  <c r="LIX46"/>
  <c r="LIX55" s="1"/>
  <c r="LIW46"/>
  <c r="LIW55" s="1"/>
  <c r="LIV46"/>
  <c r="LIV55" s="1"/>
  <c r="LIU46"/>
  <c r="LIU55" s="1"/>
  <c r="LIT46"/>
  <c r="LIT55" s="1"/>
  <c r="LIS46"/>
  <c r="LIS55" s="1"/>
  <c r="LIR46"/>
  <c r="LIR55" s="1"/>
  <c r="LIQ46"/>
  <c r="LIQ55" s="1"/>
  <c r="LIP46"/>
  <c r="LIP55" s="1"/>
  <c r="LIO46"/>
  <c r="LIO55" s="1"/>
  <c r="LIN46"/>
  <c r="LIN55" s="1"/>
  <c r="LIM46"/>
  <c r="LIM55" s="1"/>
  <c r="LIL46"/>
  <c r="LIL55" s="1"/>
  <c r="LIK46"/>
  <c r="LIK55" s="1"/>
  <c r="LIJ46"/>
  <c r="LIJ55" s="1"/>
  <c r="LII46"/>
  <c r="LII55" s="1"/>
  <c r="LIH46"/>
  <c r="LIH55" s="1"/>
  <c r="LIG46"/>
  <c r="LIG55" s="1"/>
  <c r="LIF46"/>
  <c r="LIF55" s="1"/>
  <c r="LIE46"/>
  <c r="LIE55" s="1"/>
  <c r="LID46"/>
  <c r="LID55" s="1"/>
  <c r="LIC46"/>
  <c r="LIC55" s="1"/>
  <c r="LIB46"/>
  <c r="LIB55" s="1"/>
  <c r="LIA46"/>
  <c r="LIA55" s="1"/>
  <c r="LHZ46"/>
  <c r="LHZ55" s="1"/>
  <c r="LHY46"/>
  <c r="LHY55" s="1"/>
  <c r="LHX46"/>
  <c r="LHX55" s="1"/>
  <c r="LHW46"/>
  <c r="LHW55" s="1"/>
  <c r="LHV46"/>
  <c r="LHV55" s="1"/>
  <c r="LHU46"/>
  <c r="LHU55" s="1"/>
  <c r="LHT46"/>
  <c r="LHT55" s="1"/>
  <c r="LHS46"/>
  <c r="LHS55" s="1"/>
  <c r="LHR46"/>
  <c r="LHR55" s="1"/>
  <c r="LHQ46"/>
  <c r="LHQ55" s="1"/>
  <c r="LHP46"/>
  <c r="LHP55" s="1"/>
  <c r="LHO46"/>
  <c r="LHO55" s="1"/>
  <c r="LHN46"/>
  <c r="LHN55" s="1"/>
  <c r="LHM46"/>
  <c r="LHM55" s="1"/>
  <c r="LHL46"/>
  <c r="LHL55" s="1"/>
  <c r="LHK46"/>
  <c r="LHK55" s="1"/>
  <c r="LHJ46"/>
  <c r="LHJ55" s="1"/>
  <c r="LHI46"/>
  <c r="LHI55" s="1"/>
  <c r="LHH46"/>
  <c r="LHH55" s="1"/>
  <c r="LHG46"/>
  <c r="LHG55" s="1"/>
  <c r="LHF46"/>
  <c r="LHF55" s="1"/>
  <c r="LHE46"/>
  <c r="LHE55" s="1"/>
  <c r="LHD46"/>
  <c r="LHD55" s="1"/>
  <c r="LHC46"/>
  <c r="LHC55" s="1"/>
  <c r="LHB46"/>
  <c r="LHB55" s="1"/>
  <c r="LHA46"/>
  <c r="LHA55" s="1"/>
  <c r="LGZ46"/>
  <c r="LGZ55" s="1"/>
  <c r="LGY46"/>
  <c r="LGY55" s="1"/>
  <c r="LGX46"/>
  <c r="LGX55" s="1"/>
  <c r="LGW46"/>
  <c r="LGW55" s="1"/>
  <c r="LGV46"/>
  <c r="LGV55" s="1"/>
  <c r="LGU46"/>
  <c r="LGU55" s="1"/>
  <c r="LGT46"/>
  <c r="LGT55" s="1"/>
  <c r="LGS46"/>
  <c r="LGS55" s="1"/>
  <c r="LGR46"/>
  <c r="LGR55" s="1"/>
  <c r="LGQ46"/>
  <c r="LGQ55" s="1"/>
  <c r="LGP46"/>
  <c r="LGP55" s="1"/>
  <c r="LGO46"/>
  <c r="LGO55" s="1"/>
  <c r="LGN46"/>
  <c r="LGN55" s="1"/>
  <c r="LGM46"/>
  <c r="LGM55" s="1"/>
  <c r="LGL46"/>
  <c r="LGL55" s="1"/>
  <c r="LGK46"/>
  <c r="LGK55" s="1"/>
  <c r="LGJ46"/>
  <c r="LGJ55" s="1"/>
  <c r="LGI46"/>
  <c r="LGI55" s="1"/>
  <c r="LGH46"/>
  <c r="LGH55" s="1"/>
  <c r="LGG46"/>
  <c r="LGG55" s="1"/>
  <c r="LGF46"/>
  <c r="LGF55" s="1"/>
  <c r="LGE46"/>
  <c r="LGE55" s="1"/>
  <c r="LGD46"/>
  <c r="LGD55" s="1"/>
  <c r="LGC46"/>
  <c r="LGC55" s="1"/>
  <c r="LGB46"/>
  <c r="LGB55" s="1"/>
  <c r="LGA46"/>
  <c r="LGA55" s="1"/>
  <c r="LFZ46"/>
  <c r="LFZ55" s="1"/>
  <c r="LFY46"/>
  <c r="LFY55" s="1"/>
  <c r="LFX46"/>
  <c r="LFX55" s="1"/>
  <c r="LFW46"/>
  <c r="LFW55" s="1"/>
  <c r="LFV46"/>
  <c r="LFV55" s="1"/>
  <c r="LFU46"/>
  <c r="LFU55" s="1"/>
  <c r="LFT46"/>
  <c r="LFT55" s="1"/>
  <c r="LFS46"/>
  <c r="LFS55" s="1"/>
  <c r="LFR46"/>
  <c r="LFR55" s="1"/>
  <c r="LFQ46"/>
  <c r="LFQ55" s="1"/>
  <c r="LFP46"/>
  <c r="LFP55" s="1"/>
  <c r="LFO46"/>
  <c r="LFO55" s="1"/>
  <c r="LFN46"/>
  <c r="LFN55" s="1"/>
  <c r="LFM46"/>
  <c r="LFM55" s="1"/>
  <c r="LFL46"/>
  <c r="LFL55" s="1"/>
  <c r="LFK46"/>
  <c r="LFK55" s="1"/>
  <c r="LFJ46"/>
  <c r="LFJ55" s="1"/>
  <c r="LFI46"/>
  <c r="LFI55" s="1"/>
  <c r="LFH46"/>
  <c r="LFH55" s="1"/>
  <c r="LFG46"/>
  <c r="LFG55" s="1"/>
  <c r="LFF46"/>
  <c r="LFF55" s="1"/>
  <c r="LFE46"/>
  <c r="LFE55" s="1"/>
  <c r="LFD46"/>
  <c r="LFD55" s="1"/>
  <c r="LFC46"/>
  <c r="LFC55" s="1"/>
  <c r="LFB46"/>
  <c r="LFB55" s="1"/>
  <c r="LFA46"/>
  <c r="LFA55" s="1"/>
  <c r="LEZ46"/>
  <c r="LEZ55" s="1"/>
  <c r="LEY46"/>
  <c r="LEY55" s="1"/>
  <c r="LEX46"/>
  <c r="LEX55" s="1"/>
  <c r="LEW46"/>
  <c r="LEW55" s="1"/>
  <c r="LEV46"/>
  <c r="LEV55" s="1"/>
  <c r="LEU46"/>
  <c r="LEU55" s="1"/>
  <c r="LET46"/>
  <c r="LET55" s="1"/>
  <c r="LES46"/>
  <c r="LES55" s="1"/>
  <c r="LER46"/>
  <c r="LER55" s="1"/>
  <c r="LEQ46"/>
  <c r="LEQ55" s="1"/>
  <c r="LEP46"/>
  <c r="LEP55" s="1"/>
  <c r="LEO46"/>
  <c r="LEO55" s="1"/>
  <c r="LEN46"/>
  <c r="LEN55" s="1"/>
  <c r="LEM46"/>
  <c r="LEM55" s="1"/>
  <c r="LEL46"/>
  <c r="LEL55" s="1"/>
  <c r="LEK46"/>
  <c r="LEK55" s="1"/>
  <c r="LEJ46"/>
  <c r="LEJ55" s="1"/>
  <c r="LEI46"/>
  <c r="LEI55" s="1"/>
  <c r="LEH46"/>
  <c r="LEH55" s="1"/>
  <c r="LEG46"/>
  <c r="LEG55" s="1"/>
  <c r="LEF46"/>
  <c r="LEF55" s="1"/>
  <c r="LEE46"/>
  <c r="LEE55" s="1"/>
  <c r="LED46"/>
  <c r="LED55" s="1"/>
  <c r="LEC46"/>
  <c r="LEC55" s="1"/>
  <c r="LEB46"/>
  <c r="LEB55" s="1"/>
  <c r="LEA46"/>
  <c r="LEA55" s="1"/>
  <c r="LDZ46"/>
  <c r="LDZ55" s="1"/>
  <c r="LDY46"/>
  <c r="LDY55" s="1"/>
  <c r="LDX46"/>
  <c r="LDX55" s="1"/>
  <c r="LDW46"/>
  <c r="LDW55" s="1"/>
  <c r="LDV46"/>
  <c r="LDV55" s="1"/>
  <c r="LDU46"/>
  <c r="LDU55" s="1"/>
  <c r="LDT46"/>
  <c r="LDT55" s="1"/>
  <c r="LDS46"/>
  <c r="LDS55" s="1"/>
  <c r="LDR46"/>
  <c r="LDR55" s="1"/>
  <c r="LDQ46"/>
  <c r="LDQ55" s="1"/>
  <c r="LDP46"/>
  <c r="LDP55" s="1"/>
  <c r="LDO46"/>
  <c r="LDO55" s="1"/>
  <c r="LDN46"/>
  <c r="LDN55" s="1"/>
  <c r="LDM46"/>
  <c r="LDM55" s="1"/>
  <c r="LDL46"/>
  <c r="LDL55" s="1"/>
  <c r="LDK46"/>
  <c r="LDK55" s="1"/>
  <c r="LDJ46"/>
  <c r="LDJ55" s="1"/>
  <c r="LDI46"/>
  <c r="LDI55" s="1"/>
  <c r="LDH46"/>
  <c r="LDH55" s="1"/>
  <c r="LDG46"/>
  <c r="LDG55" s="1"/>
  <c r="LDF46"/>
  <c r="LDF55" s="1"/>
  <c r="LDE46"/>
  <c r="LDE55" s="1"/>
  <c r="LDD46"/>
  <c r="LDD55" s="1"/>
  <c r="LDC46"/>
  <c r="LDC55" s="1"/>
  <c r="LDB46"/>
  <c r="LDB55" s="1"/>
  <c r="LDA46"/>
  <c r="LDA55" s="1"/>
  <c r="LCZ46"/>
  <c r="LCZ55" s="1"/>
  <c r="LCY46"/>
  <c r="LCY55" s="1"/>
  <c r="LCX46"/>
  <c r="LCX55" s="1"/>
  <c r="LCW46"/>
  <c r="LCW55" s="1"/>
  <c r="LCV46"/>
  <c r="LCV55" s="1"/>
  <c r="LCU46"/>
  <c r="LCU55" s="1"/>
  <c r="LCT46"/>
  <c r="LCT55" s="1"/>
  <c r="LCS46"/>
  <c r="LCS55" s="1"/>
  <c r="LCR46"/>
  <c r="LCR55" s="1"/>
  <c r="LCQ46"/>
  <c r="LCQ55" s="1"/>
  <c r="LCP46"/>
  <c r="LCP55" s="1"/>
  <c r="LCO46"/>
  <c r="LCO55" s="1"/>
  <c r="LCN46"/>
  <c r="LCN55" s="1"/>
  <c r="LCM46"/>
  <c r="LCM55" s="1"/>
  <c r="LCL46"/>
  <c r="LCL55" s="1"/>
  <c r="LCK46"/>
  <c r="LCK55" s="1"/>
  <c r="LCJ46"/>
  <c r="LCJ55" s="1"/>
  <c r="LCI46"/>
  <c r="LCI55" s="1"/>
  <c r="LCH46"/>
  <c r="LCH55" s="1"/>
  <c r="LCG46"/>
  <c r="LCG55" s="1"/>
  <c r="LCF46"/>
  <c r="LCF55" s="1"/>
  <c r="LCE46"/>
  <c r="LCE55" s="1"/>
  <c r="LCD46"/>
  <c r="LCD55" s="1"/>
  <c r="LCC46"/>
  <c r="LCC55" s="1"/>
  <c r="LCB46"/>
  <c r="LCB55" s="1"/>
  <c r="LCA46"/>
  <c r="LCA55" s="1"/>
  <c r="LBZ46"/>
  <c r="LBZ55" s="1"/>
  <c r="LBY46"/>
  <c r="LBY55" s="1"/>
  <c r="LBX46"/>
  <c r="LBX55" s="1"/>
  <c r="LBW46"/>
  <c r="LBW55" s="1"/>
  <c r="LBV46"/>
  <c r="LBV55" s="1"/>
  <c r="LBU46"/>
  <c r="LBU55" s="1"/>
  <c r="LBT46"/>
  <c r="LBT55" s="1"/>
  <c r="LBS46"/>
  <c r="LBS55" s="1"/>
  <c r="LBR46"/>
  <c r="LBR55" s="1"/>
  <c r="LBQ46"/>
  <c r="LBQ55" s="1"/>
  <c r="LBP46"/>
  <c r="LBP55" s="1"/>
  <c r="LBO46"/>
  <c r="LBO55" s="1"/>
  <c r="LBN46"/>
  <c r="LBN55" s="1"/>
  <c r="LBM46"/>
  <c r="LBM55" s="1"/>
  <c r="LBL46"/>
  <c r="LBL55" s="1"/>
  <c r="LBK46"/>
  <c r="LBK55" s="1"/>
  <c r="LBJ46"/>
  <c r="LBJ55" s="1"/>
  <c r="LBI46"/>
  <c r="LBI55" s="1"/>
  <c r="LBH46"/>
  <c r="LBH55" s="1"/>
  <c r="LBG46"/>
  <c r="LBG55" s="1"/>
  <c r="LBF46"/>
  <c r="LBF55" s="1"/>
  <c r="LBE46"/>
  <c r="LBE55" s="1"/>
  <c r="LBD46"/>
  <c r="LBD55" s="1"/>
  <c r="LBC46"/>
  <c r="LBC55" s="1"/>
  <c r="LBB46"/>
  <c r="LBB55" s="1"/>
  <c r="LBA46"/>
  <c r="LBA55" s="1"/>
  <c r="LAZ46"/>
  <c r="LAZ55" s="1"/>
  <c r="LAY46"/>
  <c r="LAY55" s="1"/>
  <c r="LAX46"/>
  <c r="LAX55" s="1"/>
  <c r="LAW46"/>
  <c r="LAW55" s="1"/>
  <c r="LAV46"/>
  <c r="LAV55" s="1"/>
  <c r="LAU46"/>
  <c r="LAU55" s="1"/>
  <c r="LAT46"/>
  <c r="LAT55" s="1"/>
  <c r="LAS46"/>
  <c r="LAS55" s="1"/>
  <c r="LAR46"/>
  <c r="LAR55" s="1"/>
  <c r="LAQ46"/>
  <c r="LAQ55" s="1"/>
  <c r="LAP46"/>
  <c r="LAP55" s="1"/>
  <c r="LAO46"/>
  <c r="LAO55" s="1"/>
  <c r="LAN46"/>
  <c r="LAN55" s="1"/>
  <c r="LAM46"/>
  <c r="LAM55" s="1"/>
  <c r="LAL46"/>
  <c r="LAL55" s="1"/>
  <c r="LAK46"/>
  <c r="LAK55" s="1"/>
  <c r="LAJ46"/>
  <c r="LAJ55" s="1"/>
  <c r="LAI46"/>
  <c r="LAI55" s="1"/>
  <c r="LAH46"/>
  <c r="LAH55" s="1"/>
  <c r="LAG46"/>
  <c r="LAG55" s="1"/>
  <c r="LAF46"/>
  <c r="LAF55" s="1"/>
  <c r="LAE46"/>
  <c r="LAE55" s="1"/>
  <c r="LAD46"/>
  <c r="LAD55" s="1"/>
  <c r="LAC46"/>
  <c r="LAC55" s="1"/>
  <c r="LAB46"/>
  <c r="LAB55" s="1"/>
  <c r="LAA46"/>
  <c r="LAA55" s="1"/>
  <c r="KZZ46"/>
  <c r="KZZ55" s="1"/>
  <c r="KZY46"/>
  <c r="KZY55" s="1"/>
  <c r="KZX46"/>
  <c r="KZX55" s="1"/>
  <c r="KZW46"/>
  <c r="KZW55" s="1"/>
  <c r="KZV46"/>
  <c r="KZV55" s="1"/>
  <c r="KZU46"/>
  <c r="KZU55" s="1"/>
  <c r="KZT46"/>
  <c r="KZT55" s="1"/>
  <c r="KZS46"/>
  <c r="KZS55" s="1"/>
  <c r="KZR46"/>
  <c r="KZR55" s="1"/>
  <c r="KZQ46"/>
  <c r="KZQ55" s="1"/>
  <c r="KZP46"/>
  <c r="KZP55" s="1"/>
  <c r="KZO46"/>
  <c r="KZO55" s="1"/>
  <c r="KZN46"/>
  <c r="KZN55" s="1"/>
  <c r="KZM46"/>
  <c r="KZM55" s="1"/>
  <c r="KZL46"/>
  <c r="KZL55" s="1"/>
  <c r="KZK46"/>
  <c r="KZK55" s="1"/>
  <c r="KZJ46"/>
  <c r="KZJ55" s="1"/>
  <c r="KZI46"/>
  <c r="KZI55" s="1"/>
  <c r="KZH46"/>
  <c r="KZH55" s="1"/>
  <c r="KZG46"/>
  <c r="KZG55" s="1"/>
  <c r="KZF46"/>
  <c r="KZF55" s="1"/>
  <c r="KZE46"/>
  <c r="KZE55" s="1"/>
  <c r="KZD46"/>
  <c r="KZD55" s="1"/>
  <c r="KZC46"/>
  <c r="KZC55" s="1"/>
  <c r="KZB46"/>
  <c r="KZB55" s="1"/>
  <c r="KZA46"/>
  <c r="KZA55" s="1"/>
  <c r="KYZ46"/>
  <c r="KYZ55" s="1"/>
  <c r="KYY46"/>
  <c r="KYY55" s="1"/>
  <c r="KYX46"/>
  <c r="KYX55" s="1"/>
  <c r="KYW46"/>
  <c r="KYW55" s="1"/>
  <c r="KYV46"/>
  <c r="KYV55" s="1"/>
  <c r="KYU46"/>
  <c r="KYU55" s="1"/>
  <c r="KYT46"/>
  <c r="KYT55" s="1"/>
  <c r="KYS46"/>
  <c r="KYS55" s="1"/>
  <c r="KYR46"/>
  <c r="KYR55" s="1"/>
  <c r="KYQ46"/>
  <c r="KYQ55" s="1"/>
  <c r="KYP46"/>
  <c r="KYP55" s="1"/>
  <c r="KYO46"/>
  <c r="KYO55" s="1"/>
  <c r="KYN46"/>
  <c r="KYN55" s="1"/>
  <c r="KYM46"/>
  <c r="KYM55" s="1"/>
  <c r="KYL46"/>
  <c r="KYL55" s="1"/>
  <c r="KYK46"/>
  <c r="KYK55" s="1"/>
  <c r="KYJ46"/>
  <c r="KYJ55" s="1"/>
  <c r="KYI46"/>
  <c r="KYI55" s="1"/>
  <c r="KYH46"/>
  <c r="KYH55" s="1"/>
  <c r="KYG46"/>
  <c r="KYG55" s="1"/>
  <c r="KYF46"/>
  <c r="KYF55" s="1"/>
  <c r="KYE46"/>
  <c r="KYE55" s="1"/>
  <c r="KYD46"/>
  <c r="KYD55" s="1"/>
  <c r="KYC46"/>
  <c r="KYC55" s="1"/>
  <c r="KYB46"/>
  <c r="KYB55" s="1"/>
  <c r="KYA46"/>
  <c r="KYA55" s="1"/>
  <c r="KXZ46"/>
  <c r="KXZ55" s="1"/>
  <c r="KXY46"/>
  <c r="KXY55" s="1"/>
  <c r="KXX46"/>
  <c r="KXX55" s="1"/>
  <c r="KXW46"/>
  <c r="KXW55" s="1"/>
  <c r="KXV46"/>
  <c r="KXV55" s="1"/>
  <c r="KXU46"/>
  <c r="KXU55" s="1"/>
  <c r="KXT46"/>
  <c r="KXT55" s="1"/>
  <c r="KXS46"/>
  <c r="KXS55" s="1"/>
  <c r="KXR46"/>
  <c r="KXR55" s="1"/>
  <c r="KXQ46"/>
  <c r="KXQ55" s="1"/>
  <c r="KXP46"/>
  <c r="KXP55" s="1"/>
  <c r="KXO46"/>
  <c r="KXO55" s="1"/>
  <c r="KXN46"/>
  <c r="KXN55" s="1"/>
  <c r="KXM46"/>
  <c r="KXM55" s="1"/>
  <c r="KXL46"/>
  <c r="KXL55" s="1"/>
  <c r="KXK46"/>
  <c r="KXK55" s="1"/>
  <c r="KXJ46"/>
  <c r="KXJ55" s="1"/>
  <c r="KXI46"/>
  <c r="KXI55" s="1"/>
  <c r="KXH46"/>
  <c r="KXH55" s="1"/>
  <c r="KXG46"/>
  <c r="KXG55" s="1"/>
  <c r="KXF46"/>
  <c r="KXF55" s="1"/>
  <c r="KXE46"/>
  <c r="KXE55" s="1"/>
  <c r="KXD46"/>
  <c r="KXD55" s="1"/>
  <c r="KXC46"/>
  <c r="KXC55" s="1"/>
  <c r="KXB46"/>
  <c r="KXB55" s="1"/>
  <c r="KXA46"/>
  <c r="KXA55" s="1"/>
  <c r="KWZ46"/>
  <c r="KWZ55" s="1"/>
  <c r="KWY46"/>
  <c r="KWY55" s="1"/>
  <c r="KWX46"/>
  <c r="KWX55" s="1"/>
  <c r="KWW46"/>
  <c r="KWW55" s="1"/>
  <c r="KWV46"/>
  <c r="KWV55" s="1"/>
  <c r="KWU46"/>
  <c r="KWU55" s="1"/>
  <c r="KWT46"/>
  <c r="KWT55" s="1"/>
  <c r="KWS46"/>
  <c r="KWS55" s="1"/>
  <c r="KWR46"/>
  <c r="KWR55" s="1"/>
  <c r="KWQ46"/>
  <c r="KWQ55" s="1"/>
  <c r="KWP46"/>
  <c r="KWP55" s="1"/>
  <c r="KWO46"/>
  <c r="KWO55" s="1"/>
  <c r="KWN46"/>
  <c r="KWN55" s="1"/>
  <c r="KWM46"/>
  <c r="KWM55" s="1"/>
  <c r="KWL46"/>
  <c r="KWL55" s="1"/>
  <c r="KWK46"/>
  <c r="KWK55" s="1"/>
  <c r="KWJ46"/>
  <c r="KWJ55" s="1"/>
  <c r="KWI46"/>
  <c r="KWI55" s="1"/>
  <c r="KWH46"/>
  <c r="KWH55" s="1"/>
  <c r="KWG46"/>
  <c r="KWG55" s="1"/>
  <c r="KWF46"/>
  <c r="KWF55" s="1"/>
  <c r="KWE46"/>
  <c r="KWE55" s="1"/>
  <c r="KWD46"/>
  <c r="KWD55" s="1"/>
  <c r="KWC46"/>
  <c r="KWC55" s="1"/>
  <c r="KWB46"/>
  <c r="KWB55" s="1"/>
  <c r="KWA46"/>
  <c r="KWA55" s="1"/>
  <c r="KVZ46"/>
  <c r="KVZ55" s="1"/>
  <c r="KVY46"/>
  <c r="KVY55" s="1"/>
  <c r="KVX46"/>
  <c r="KVX55" s="1"/>
  <c r="KVW46"/>
  <c r="KVW55" s="1"/>
  <c r="KVV46"/>
  <c r="KVV55" s="1"/>
  <c r="KVU46"/>
  <c r="KVU55" s="1"/>
  <c r="KVT46"/>
  <c r="KVT55" s="1"/>
  <c r="KVS46"/>
  <c r="KVS55" s="1"/>
  <c r="KVR46"/>
  <c r="KVR55" s="1"/>
  <c r="KVQ46"/>
  <c r="KVQ55" s="1"/>
  <c r="KVP46"/>
  <c r="KVP55" s="1"/>
  <c r="KVO46"/>
  <c r="KVO55" s="1"/>
  <c r="KVN46"/>
  <c r="KVN55" s="1"/>
  <c r="KVM46"/>
  <c r="KVM55" s="1"/>
  <c r="KVL46"/>
  <c r="KVL55" s="1"/>
  <c r="KVK46"/>
  <c r="KVK55" s="1"/>
  <c r="KVJ46"/>
  <c r="KVJ55" s="1"/>
  <c r="KVI46"/>
  <c r="KVI55" s="1"/>
  <c r="KVH46"/>
  <c r="KVH55" s="1"/>
  <c r="KVG46"/>
  <c r="KVG55" s="1"/>
  <c r="KVF46"/>
  <c r="KVF55" s="1"/>
  <c r="KVE46"/>
  <c r="KVE55" s="1"/>
  <c r="KVD46"/>
  <c r="KVD55" s="1"/>
  <c r="KVC46"/>
  <c r="KVC55" s="1"/>
  <c r="KVB46"/>
  <c r="KVB55" s="1"/>
  <c r="KVA46"/>
  <c r="KVA55" s="1"/>
  <c r="KUZ46"/>
  <c r="KUZ55" s="1"/>
  <c r="KUY46"/>
  <c r="KUY55" s="1"/>
  <c r="KUX46"/>
  <c r="KUX55" s="1"/>
  <c r="KUW46"/>
  <c r="KUW55" s="1"/>
  <c r="KUV46"/>
  <c r="KUV55" s="1"/>
  <c r="KUU46"/>
  <c r="KUU55" s="1"/>
  <c r="KUT46"/>
  <c r="KUT55" s="1"/>
  <c r="KUS46"/>
  <c r="KUS55" s="1"/>
  <c r="KUR46"/>
  <c r="KUR55" s="1"/>
  <c r="KUQ46"/>
  <c r="KUQ55" s="1"/>
  <c r="KUP46"/>
  <c r="KUP55" s="1"/>
  <c r="KUO46"/>
  <c r="KUO55" s="1"/>
  <c r="KUN46"/>
  <c r="KUN55" s="1"/>
  <c r="KUM46"/>
  <c r="KUM55" s="1"/>
  <c r="KUL46"/>
  <c r="KUL55" s="1"/>
  <c r="KUK46"/>
  <c r="KUK55" s="1"/>
  <c r="KUJ46"/>
  <c r="KUJ55" s="1"/>
  <c r="KUI46"/>
  <c r="KUI55" s="1"/>
  <c r="KUH46"/>
  <c r="KUH55" s="1"/>
  <c r="KUG46"/>
  <c r="KUG55" s="1"/>
  <c r="KUF46"/>
  <c r="KUF55" s="1"/>
  <c r="KUE46"/>
  <c r="KUE55" s="1"/>
  <c r="KUD46"/>
  <c r="KUD55" s="1"/>
  <c r="KUC46"/>
  <c r="KUC55" s="1"/>
  <c r="KUB46"/>
  <c r="KUB55" s="1"/>
  <c r="KUA46"/>
  <c r="KUA55" s="1"/>
  <c r="KTZ46"/>
  <c r="KTZ55" s="1"/>
  <c r="KTY46"/>
  <c r="KTY55" s="1"/>
  <c r="KTX46"/>
  <c r="KTX55" s="1"/>
  <c r="KTW46"/>
  <c r="KTW55" s="1"/>
  <c r="KTV46"/>
  <c r="KTV55" s="1"/>
  <c r="KTU46"/>
  <c r="KTU55" s="1"/>
  <c r="KTT46"/>
  <c r="KTT55" s="1"/>
  <c r="KTS46"/>
  <c r="KTS55" s="1"/>
  <c r="KTR46"/>
  <c r="KTR55" s="1"/>
  <c r="KTQ46"/>
  <c r="KTQ55" s="1"/>
  <c r="KTP46"/>
  <c r="KTP55" s="1"/>
  <c r="KTO46"/>
  <c r="KTO55" s="1"/>
  <c r="KTN46"/>
  <c r="KTN55" s="1"/>
  <c r="KTM46"/>
  <c r="KTM55" s="1"/>
  <c r="KTL46"/>
  <c r="KTL55" s="1"/>
  <c r="KTK46"/>
  <c r="KTK55" s="1"/>
  <c r="KTJ46"/>
  <c r="KTJ55" s="1"/>
  <c r="KTI46"/>
  <c r="KTI55" s="1"/>
  <c r="KTH46"/>
  <c r="KTH55" s="1"/>
  <c r="KTG46"/>
  <c r="KTG55" s="1"/>
  <c r="KTF46"/>
  <c r="KTF55" s="1"/>
  <c r="KTE46"/>
  <c r="KTE55" s="1"/>
  <c r="KTD46"/>
  <c r="KTD55" s="1"/>
  <c r="KTC46"/>
  <c r="KTC55" s="1"/>
  <c r="KTB46"/>
  <c r="KTB55" s="1"/>
  <c r="KTA46"/>
  <c r="KTA55" s="1"/>
  <c r="KSZ46"/>
  <c r="KSZ55" s="1"/>
  <c r="KSY46"/>
  <c r="KSY55" s="1"/>
  <c r="KSX46"/>
  <c r="KSX55" s="1"/>
  <c r="KSW46"/>
  <c r="KSW55" s="1"/>
  <c r="KSV46"/>
  <c r="KSV55" s="1"/>
  <c r="KSU46"/>
  <c r="KSU55" s="1"/>
  <c r="KST46"/>
  <c r="KST55" s="1"/>
  <c r="KSS46"/>
  <c r="KSS55" s="1"/>
  <c r="KSR46"/>
  <c r="KSR55" s="1"/>
  <c r="KSQ46"/>
  <c r="KSQ55" s="1"/>
  <c r="KSP46"/>
  <c r="KSP55" s="1"/>
  <c r="KSO46"/>
  <c r="KSO55" s="1"/>
  <c r="KSN46"/>
  <c r="KSN55" s="1"/>
  <c r="KSM46"/>
  <c r="KSM55" s="1"/>
  <c r="KSL46"/>
  <c r="KSL55" s="1"/>
  <c r="KSK46"/>
  <c r="KSK55" s="1"/>
  <c r="KSJ46"/>
  <c r="KSJ55" s="1"/>
  <c r="KSI46"/>
  <c r="KSI55" s="1"/>
  <c r="KSH46"/>
  <c r="KSH55" s="1"/>
  <c r="KSG46"/>
  <c r="KSG55" s="1"/>
  <c r="KSF46"/>
  <c r="KSF55" s="1"/>
  <c r="KSE46"/>
  <c r="KSE55" s="1"/>
  <c r="KSD46"/>
  <c r="KSD55" s="1"/>
  <c r="KSC46"/>
  <c r="KSC55" s="1"/>
  <c r="KSB46"/>
  <c r="KSB55" s="1"/>
  <c r="KSA46"/>
  <c r="KSA55" s="1"/>
  <c r="KRZ46"/>
  <c r="KRZ55" s="1"/>
  <c r="KRY46"/>
  <c r="KRY55" s="1"/>
  <c r="KRX46"/>
  <c r="KRX55" s="1"/>
  <c r="KRW46"/>
  <c r="KRW55" s="1"/>
  <c r="KRV46"/>
  <c r="KRV55" s="1"/>
  <c r="KRU46"/>
  <c r="KRU55" s="1"/>
  <c r="KRT46"/>
  <c r="KRT55" s="1"/>
  <c r="KRS46"/>
  <c r="KRS55" s="1"/>
  <c r="KRR46"/>
  <c r="KRR55" s="1"/>
  <c r="KRQ46"/>
  <c r="KRQ55" s="1"/>
  <c r="KRP46"/>
  <c r="KRP55" s="1"/>
  <c r="KRO46"/>
  <c r="KRO55" s="1"/>
  <c r="KRN46"/>
  <c r="KRN55" s="1"/>
  <c r="KRM46"/>
  <c r="KRM55" s="1"/>
  <c r="KRL46"/>
  <c r="KRL55" s="1"/>
  <c r="KRK46"/>
  <c r="KRK55" s="1"/>
  <c r="KRJ46"/>
  <c r="KRJ55" s="1"/>
  <c r="KRI46"/>
  <c r="KRI55" s="1"/>
  <c r="KRH46"/>
  <c r="KRH55" s="1"/>
  <c r="KRG46"/>
  <c r="KRG55" s="1"/>
  <c r="KRF46"/>
  <c r="KRF55" s="1"/>
  <c r="KRE46"/>
  <c r="KRE55" s="1"/>
  <c r="KRD46"/>
  <c r="KRD55" s="1"/>
  <c r="KRC46"/>
  <c r="KRC55" s="1"/>
  <c r="KRB46"/>
  <c r="KRB55" s="1"/>
  <c r="KRA46"/>
  <c r="KRA55" s="1"/>
  <c r="KQZ46"/>
  <c r="KQZ55" s="1"/>
  <c r="KQY46"/>
  <c r="KQY55" s="1"/>
  <c r="KQX46"/>
  <c r="KQX55" s="1"/>
  <c r="KQW46"/>
  <c r="KQW55" s="1"/>
  <c r="KQV46"/>
  <c r="KQV55" s="1"/>
  <c r="KQU46"/>
  <c r="KQU55" s="1"/>
  <c r="KQT46"/>
  <c r="KQT55" s="1"/>
  <c r="KQS46"/>
  <c r="KQS55" s="1"/>
  <c r="KQR46"/>
  <c r="KQR55" s="1"/>
  <c r="KQQ46"/>
  <c r="KQQ55" s="1"/>
  <c r="KQP46"/>
  <c r="KQP55" s="1"/>
  <c r="KQO46"/>
  <c r="KQO55" s="1"/>
  <c r="KQN46"/>
  <c r="KQN55" s="1"/>
  <c r="KQM46"/>
  <c r="KQM55" s="1"/>
  <c r="KQL46"/>
  <c r="KQL55" s="1"/>
  <c r="KQK46"/>
  <c r="KQK55" s="1"/>
  <c r="KQJ46"/>
  <c r="KQJ55" s="1"/>
  <c r="KQI46"/>
  <c r="KQI55" s="1"/>
  <c r="KQH46"/>
  <c r="KQH55" s="1"/>
  <c r="KQG46"/>
  <c r="KQG55" s="1"/>
  <c r="KQF46"/>
  <c r="KQF55" s="1"/>
  <c r="KQE46"/>
  <c r="KQE55" s="1"/>
  <c r="KQD46"/>
  <c r="KQD55" s="1"/>
  <c r="KQC46"/>
  <c r="KQC55" s="1"/>
  <c r="KQB46"/>
  <c r="KQB55" s="1"/>
  <c r="KQA46"/>
  <c r="KQA55" s="1"/>
  <c r="KPZ46"/>
  <c r="KPZ55" s="1"/>
  <c r="KPY46"/>
  <c r="KPY55" s="1"/>
  <c r="KPX46"/>
  <c r="KPX55" s="1"/>
  <c r="KPW46"/>
  <c r="KPW55" s="1"/>
  <c r="KPV46"/>
  <c r="KPV55" s="1"/>
  <c r="KPU46"/>
  <c r="KPU55" s="1"/>
  <c r="KPT46"/>
  <c r="KPT55" s="1"/>
  <c r="KPS46"/>
  <c r="KPS55" s="1"/>
  <c r="KPR46"/>
  <c r="KPR55" s="1"/>
  <c r="KPQ46"/>
  <c r="KPQ55" s="1"/>
  <c r="KPP46"/>
  <c r="KPP55" s="1"/>
  <c r="KPO46"/>
  <c r="KPO55" s="1"/>
  <c r="KPN46"/>
  <c r="KPN55" s="1"/>
  <c r="KPM46"/>
  <c r="KPM55" s="1"/>
  <c r="KPL46"/>
  <c r="KPL55" s="1"/>
  <c r="KPK46"/>
  <c r="KPK55" s="1"/>
  <c r="KPJ46"/>
  <c r="KPJ55" s="1"/>
  <c r="KPI46"/>
  <c r="KPI55" s="1"/>
  <c r="KPH46"/>
  <c r="KPH55" s="1"/>
  <c r="KPG46"/>
  <c r="KPG55" s="1"/>
  <c r="KPF46"/>
  <c r="KPF55" s="1"/>
  <c r="KPE46"/>
  <c r="KPE55" s="1"/>
  <c r="KPD46"/>
  <c r="KPD55" s="1"/>
  <c r="KPC46"/>
  <c r="KPC55" s="1"/>
  <c r="KPB46"/>
  <c r="KPB55" s="1"/>
  <c r="KPA46"/>
  <c r="KPA55" s="1"/>
  <c r="KOZ46"/>
  <c r="KOZ55" s="1"/>
  <c r="KOY46"/>
  <c r="KOY55" s="1"/>
  <c r="KOX46"/>
  <c r="KOX55" s="1"/>
  <c r="KOW46"/>
  <c r="KOW55" s="1"/>
  <c r="KOV46"/>
  <c r="KOV55" s="1"/>
  <c r="KOU46"/>
  <c r="KOU55" s="1"/>
  <c r="KOT46"/>
  <c r="KOT55" s="1"/>
  <c r="KOS46"/>
  <c r="KOS55" s="1"/>
  <c r="KOR46"/>
  <c r="KOR55" s="1"/>
  <c r="KOQ46"/>
  <c r="KOQ55" s="1"/>
  <c r="KOP46"/>
  <c r="KOP55" s="1"/>
  <c r="KOO46"/>
  <c r="KOO55" s="1"/>
  <c r="KON46"/>
  <c r="KON55" s="1"/>
  <c r="KOM46"/>
  <c r="KOM55" s="1"/>
  <c r="KOL46"/>
  <c r="KOL55" s="1"/>
  <c r="KOK46"/>
  <c r="KOK55" s="1"/>
  <c r="KOJ46"/>
  <c r="KOJ55" s="1"/>
  <c r="KOI46"/>
  <c r="KOI55" s="1"/>
  <c r="KOH46"/>
  <c r="KOH55" s="1"/>
  <c r="KOG46"/>
  <c r="KOG55" s="1"/>
  <c r="KOF46"/>
  <c r="KOF55" s="1"/>
  <c r="KOE46"/>
  <c r="KOE55" s="1"/>
  <c r="KOD46"/>
  <c r="KOD55" s="1"/>
  <c r="KOC46"/>
  <c r="KOC55" s="1"/>
  <c r="KOB46"/>
  <c r="KOB55" s="1"/>
  <c r="KOA46"/>
  <c r="KOA55" s="1"/>
  <c r="KNZ46"/>
  <c r="KNZ55" s="1"/>
  <c r="KNY46"/>
  <c r="KNY55" s="1"/>
  <c r="KNX46"/>
  <c r="KNX55" s="1"/>
  <c r="KNW46"/>
  <c r="KNW55" s="1"/>
  <c r="KNV46"/>
  <c r="KNV55" s="1"/>
  <c r="KNU46"/>
  <c r="KNU55" s="1"/>
  <c r="KNT46"/>
  <c r="KNT55" s="1"/>
  <c r="KNS46"/>
  <c r="KNS55" s="1"/>
  <c r="KNR46"/>
  <c r="KNR55" s="1"/>
  <c r="KNQ46"/>
  <c r="KNQ55" s="1"/>
  <c r="KNP46"/>
  <c r="KNP55" s="1"/>
  <c r="KNO46"/>
  <c r="KNO55" s="1"/>
  <c r="KNN46"/>
  <c r="KNN55" s="1"/>
  <c r="KNM46"/>
  <c r="KNM55" s="1"/>
  <c r="KNL46"/>
  <c r="KNL55" s="1"/>
  <c r="KNK46"/>
  <c r="KNK55" s="1"/>
  <c r="KNJ46"/>
  <c r="KNJ55" s="1"/>
  <c r="KNI46"/>
  <c r="KNI55" s="1"/>
  <c r="KNH46"/>
  <c r="KNH55" s="1"/>
  <c r="KNG46"/>
  <c r="KNG55" s="1"/>
  <c r="KNF46"/>
  <c r="KNF55" s="1"/>
  <c r="KNE46"/>
  <c r="KNE55" s="1"/>
  <c r="KND46"/>
  <c r="KND55" s="1"/>
  <c r="KNC46"/>
  <c r="KNC55" s="1"/>
  <c r="KNB46"/>
  <c r="KNB55" s="1"/>
  <c r="KNA46"/>
  <c r="KNA55" s="1"/>
  <c r="KMZ46"/>
  <c r="KMZ55" s="1"/>
  <c r="KMY46"/>
  <c r="KMY55" s="1"/>
  <c r="KMX46"/>
  <c r="KMX55" s="1"/>
  <c r="KMW46"/>
  <c r="KMW55" s="1"/>
  <c r="KMV46"/>
  <c r="KMV55" s="1"/>
  <c r="KMU46"/>
  <c r="KMU55" s="1"/>
  <c r="KMT46"/>
  <c r="KMT55" s="1"/>
  <c r="KMS46"/>
  <c r="KMS55" s="1"/>
  <c r="KMR46"/>
  <c r="KMR55" s="1"/>
  <c r="KMQ46"/>
  <c r="KMQ55" s="1"/>
  <c r="KMP46"/>
  <c r="KMP55" s="1"/>
  <c r="KMO46"/>
  <c r="KMO55" s="1"/>
  <c r="KMN46"/>
  <c r="KMN55" s="1"/>
  <c r="KMM46"/>
  <c r="KMM55" s="1"/>
  <c r="KML46"/>
  <c r="KML55" s="1"/>
  <c r="KMK46"/>
  <c r="KMK55" s="1"/>
  <c r="KMJ46"/>
  <c r="KMJ55" s="1"/>
  <c r="KMI46"/>
  <c r="KMI55" s="1"/>
  <c r="KMH46"/>
  <c r="KMH55" s="1"/>
  <c r="KMG46"/>
  <c r="KMG55" s="1"/>
  <c r="KMF46"/>
  <c r="KMF55" s="1"/>
  <c r="KME46"/>
  <c r="KME55" s="1"/>
  <c r="KMD46"/>
  <c r="KMD55" s="1"/>
  <c r="KMC46"/>
  <c r="KMC55" s="1"/>
  <c r="KMB46"/>
  <c r="KMB55" s="1"/>
  <c r="KMA46"/>
  <c r="KMA55" s="1"/>
  <c r="KLZ46"/>
  <c r="KLZ55" s="1"/>
  <c r="KLY46"/>
  <c r="KLY55" s="1"/>
  <c r="KLX46"/>
  <c r="KLX55" s="1"/>
  <c r="KLW46"/>
  <c r="KLW55" s="1"/>
  <c r="KLV46"/>
  <c r="KLV55" s="1"/>
  <c r="KLU46"/>
  <c r="KLU55" s="1"/>
  <c r="KLT46"/>
  <c r="KLT55" s="1"/>
  <c r="KLS46"/>
  <c r="KLS55" s="1"/>
  <c r="KLR46"/>
  <c r="KLR55" s="1"/>
  <c r="KLQ46"/>
  <c r="KLQ55" s="1"/>
  <c r="KLP46"/>
  <c r="KLP55" s="1"/>
  <c r="KLO46"/>
  <c r="KLO55" s="1"/>
  <c r="KLN46"/>
  <c r="KLN55" s="1"/>
  <c r="KLM46"/>
  <c r="KLM55" s="1"/>
  <c r="KLL46"/>
  <c r="KLL55" s="1"/>
  <c r="KLK46"/>
  <c r="KLK55" s="1"/>
  <c r="KLJ46"/>
  <c r="KLJ55" s="1"/>
  <c r="KLI46"/>
  <c r="KLI55" s="1"/>
  <c r="KLH46"/>
  <c r="KLH55" s="1"/>
  <c r="KLG46"/>
  <c r="KLG55" s="1"/>
  <c r="KLF46"/>
  <c r="KLF55" s="1"/>
  <c r="KLE46"/>
  <c r="KLE55" s="1"/>
  <c r="KLD46"/>
  <c r="KLD55" s="1"/>
  <c r="KLC46"/>
  <c r="KLC55" s="1"/>
  <c r="KLB46"/>
  <c r="KLB55" s="1"/>
  <c r="KLA46"/>
  <c r="KLA55" s="1"/>
  <c r="KKZ46"/>
  <c r="KKZ55" s="1"/>
  <c r="KKY46"/>
  <c r="KKY55" s="1"/>
  <c r="KKX46"/>
  <c r="KKX55" s="1"/>
  <c r="KKW46"/>
  <c r="KKW55" s="1"/>
  <c r="KKV46"/>
  <c r="KKV55" s="1"/>
  <c r="KKU46"/>
  <c r="KKU55" s="1"/>
  <c r="KKT46"/>
  <c r="KKT55" s="1"/>
  <c r="KKS46"/>
  <c r="KKS55" s="1"/>
  <c r="KKR46"/>
  <c r="KKR55" s="1"/>
  <c r="KKQ46"/>
  <c r="KKQ55" s="1"/>
  <c r="KKP46"/>
  <c r="KKP55" s="1"/>
  <c r="KKO46"/>
  <c r="KKO55" s="1"/>
  <c r="KKN46"/>
  <c r="KKN55" s="1"/>
  <c r="KKM46"/>
  <c r="KKM55" s="1"/>
  <c r="KKL46"/>
  <c r="KKL55" s="1"/>
  <c r="KKK46"/>
  <c r="KKK55" s="1"/>
  <c r="KKJ46"/>
  <c r="KKJ55" s="1"/>
  <c r="KKI46"/>
  <c r="KKI55" s="1"/>
  <c r="KKH46"/>
  <c r="KKH55" s="1"/>
  <c r="KKG46"/>
  <c r="KKG55" s="1"/>
  <c r="KKF46"/>
  <c r="KKF55" s="1"/>
  <c r="KKE46"/>
  <c r="KKE55" s="1"/>
  <c r="KKD46"/>
  <c r="KKD55" s="1"/>
  <c r="KKC46"/>
  <c r="KKC55" s="1"/>
  <c r="KKB46"/>
  <c r="KKB55" s="1"/>
  <c r="KKA46"/>
  <c r="KKA55" s="1"/>
  <c r="KJZ46"/>
  <c r="KJZ55" s="1"/>
  <c r="KJY46"/>
  <c r="KJY55" s="1"/>
  <c r="KJX46"/>
  <c r="KJX55" s="1"/>
  <c r="KJW46"/>
  <c r="KJW55" s="1"/>
  <c r="KJV46"/>
  <c r="KJV55" s="1"/>
  <c r="KJU46"/>
  <c r="KJU55" s="1"/>
  <c r="KJT46"/>
  <c r="KJT55" s="1"/>
  <c r="KJS46"/>
  <c r="KJS55" s="1"/>
  <c r="KJR46"/>
  <c r="KJR55" s="1"/>
  <c r="KJQ46"/>
  <c r="KJQ55" s="1"/>
  <c r="KJP46"/>
  <c r="KJP55" s="1"/>
  <c r="KJO46"/>
  <c r="KJO55" s="1"/>
  <c r="KJN46"/>
  <c r="KJN55" s="1"/>
  <c r="KJM46"/>
  <c r="KJM55" s="1"/>
  <c r="KJL46"/>
  <c r="KJL55" s="1"/>
  <c r="KJK46"/>
  <c r="KJK55" s="1"/>
  <c r="KJJ46"/>
  <c r="KJJ55" s="1"/>
  <c r="KJI46"/>
  <c r="KJI55" s="1"/>
  <c r="KJH46"/>
  <c r="KJH55" s="1"/>
  <c r="KJG46"/>
  <c r="KJG55" s="1"/>
  <c r="KJF46"/>
  <c r="KJF55" s="1"/>
  <c r="KJE46"/>
  <c r="KJE55" s="1"/>
  <c r="KJD46"/>
  <c r="KJD55" s="1"/>
  <c r="KJC46"/>
  <c r="KJC55" s="1"/>
  <c r="KJB46"/>
  <c r="KJB55" s="1"/>
  <c r="KJA46"/>
  <c r="KJA55" s="1"/>
  <c r="KIZ46"/>
  <c r="KIZ55" s="1"/>
  <c r="KIY46"/>
  <c r="KIY55" s="1"/>
  <c r="KIX46"/>
  <c r="KIX55" s="1"/>
  <c r="KIW46"/>
  <c r="KIW55" s="1"/>
  <c r="KIV46"/>
  <c r="KIV55" s="1"/>
  <c r="KIU46"/>
  <c r="KIU55" s="1"/>
  <c r="KIT46"/>
  <c r="KIT55" s="1"/>
  <c r="KIS46"/>
  <c r="KIS55" s="1"/>
  <c r="KIR46"/>
  <c r="KIR55" s="1"/>
  <c r="KIQ46"/>
  <c r="KIQ55" s="1"/>
  <c r="KIP46"/>
  <c r="KIP55" s="1"/>
  <c r="KIO46"/>
  <c r="KIO55" s="1"/>
  <c r="KIN46"/>
  <c r="KIN55" s="1"/>
  <c r="KIM46"/>
  <c r="KIM55" s="1"/>
  <c r="KIL46"/>
  <c r="KIL55" s="1"/>
  <c r="KIK46"/>
  <c r="KIK55" s="1"/>
  <c r="KIJ46"/>
  <c r="KIJ55" s="1"/>
  <c r="KII46"/>
  <c r="KII55" s="1"/>
  <c r="KIH46"/>
  <c r="KIH55" s="1"/>
  <c r="KIG46"/>
  <c r="KIG55" s="1"/>
  <c r="KIF46"/>
  <c r="KIF55" s="1"/>
  <c r="KIE46"/>
  <c r="KIE55" s="1"/>
  <c r="KID46"/>
  <c r="KID55" s="1"/>
  <c r="KIC46"/>
  <c r="KIC55" s="1"/>
  <c r="KIB46"/>
  <c r="KIB55" s="1"/>
  <c r="KIA46"/>
  <c r="KIA55" s="1"/>
  <c r="KHZ46"/>
  <c r="KHZ55" s="1"/>
  <c r="KHY46"/>
  <c r="KHY55" s="1"/>
  <c r="KHX46"/>
  <c r="KHX55" s="1"/>
  <c r="KHW46"/>
  <c r="KHW55" s="1"/>
  <c r="KHV46"/>
  <c r="KHV55" s="1"/>
  <c r="KHU46"/>
  <c r="KHU55" s="1"/>
  <c r="KHT46"/>
  <c r="KHT55" s="1"/>
  <c r="KHS46"/>
  <c r="KHS55" s="1"/>
  <c r="KHR46"/>
  <c r="KHR55" s="1"/>
  <c r="KHQ46"/>
  <c r="KHQ55" s="1"/>
  <c r="KHP46"/>
  <c r="KHP55" s="1"/>
  <c r="KHO46"/>
  <c r="KHO55" s="1"/>
  <c r="KHN46"/>
  <c r="KHN55" s="1"/>
  <c r="KHM46"/>
  <c r="KHM55" s="1"/>
  <c r="KHL46"/>
  <c r="KHL55" s="1"/>
  <c r="KHK46"/>
  <c r="KHK55" s="1"/>
  <c r="KHJ46"/>
  <c r="KHJ55" s="1"/>
  <c r="KHI46"/>
  <c r="KHI55" s="1"/>
  <c r="KHH46"/>
  <c r="KHH55" s="1"/>
  <c r="KHG46"/>
  <c r="KHG55" s="1"/>
  <c r="KHF46"/>
  <c r="KHF55" s="1"/>
  <c r="KHE46"/>
  <c r="KHE55" s="1"/>
  <c r="KHD46"/>
  <c r="KHD55" s="1"/>
  <c r="KHC46"/>
  <c r="KHC55" s="1"/>
  <c r="KHB46"/>
  <c r="KHB55" s="1"/>
  <c r="KHA46"/>
  <c r="KHA55" s="1"/>
  <c r="KGZ46"/>
  <c r="KGZ55" s="1"/>
  <c r="KGY46"/>
  <c r="KGY55" s="1"/>
  <c r="KGX46"/>
  <c r="KGX55" s="1"/>
  <c r="KGW46"/>
  <c r="KGW55" s="1"/>
  <c r="KGV46"/>
  <c r="KGV55" s="1"/>
  <c r="KGU46"/>
  <c r="KGU55" s="1"/>
  <c r="KGT46"/>
  <c r="KGT55" s="1"/>
  <c r="KGS46"/>
  <c r="KGS55" s="1"/>
  <c r="KGR46"/>
  <c r="KGR55" s="1"/>
  <c r="KGQ46"/>
  <c r="KGQ55" s="1"/>
  <c r="KGP46"/>
  <c r="KGP55" s="1"/>
  <c r="KGO46"/>
  <c r="KGO55" s="1"/>
  <c r="KGN46"/>
  <c r="KGN55" s="1"/>
  <c r="KGM46"/>
  <c r="KGM55" s="1"/>
  <c r="KGL46"/>
  <c r="KGL55" s="1"/>
  <c r="KGK46"/>
  <c r="KGK55" s="1"/>
  <c r="KGJ46"/>
  <c r="KGJ55" s="1"/>
  <c r="KGI46"/>
  <c r="KGI55" s="1"/>
  <c r="KGH46"/>
  <c r="KGH55" s="1"/>
  <c r="KGG46"/>
  <c r="KGG55" s="1"/>
  <c r="KGF46"/>
  <c r="KGF55" s="1"/>
  <c r="KGE46"/>
  <c r="KGE55" s="1"/>
  <c r="KGD46"/>
  <c r="KGD55" s="1"/>
  <c r="KGC46"/>
  <c r="KGC55" s="1"/>
  <c r="KGB46"/>
  <c r="KGB55" s="1"/>
  <c r="KGA46"/>
  <c r="KGA55" s="1"/>
  <c r="KFZ46"/>
  <c r="KFZ55" s="1"/>
  <c r="KFY46"/>
  <c r="KFY55" s="1"/>
  <c r="KFX46"/>
  <c r="KFX55" s="1"/>
  <c r="KFW46"/>
  <c r="KFW55" s="1"/>
  <c r="KFV46"/>
  <c r="KFV55" s="1"/>
  <c r="KFU46"/>
  <c r="KFU55" s="1"/>
  <c r="KFT46"/>
  <c r="KFT55" s="1"/>
  <c r="KFS46"/>
  <c r="KFS55" s="1"/>
  <c r="KFR46"/>
  <c r="KFR55" s="1"/>
  <c r="KFQ46"/>
  <c r="KFQ55" s="1"/>
  <c r="KFP46"/>
  <c r="KFP55" s="1"/>
  <c r="KFO46"/>
  <c r="KFO55" s="1"/>
  <c r="KFN46"/>
  <c r="KFN55" s="1"/>
  <c r="KFM46"/>
  <c r="KFM55" s="1"/>
  <c r="KFL46"/>
  <c r="KFL55" s="1"/>
  <c r="KFK46"/>
  <c r="KFK55" s="1"/>
  <c r="KFJ46"/>
  <c r="KFJ55" s="1"/>
  <c r="KFI46"/>
  <c r="KFI55" s="1"/>
  <c r="KFH46"/>
  <c r="KFH55" s="1"/>
  <c r="KFG46"/>
  <c r="KFG55" s="1"/>
  <c r="KFF46"/>
  <c r="KFF55" s="1"/>
  <c r="KFE46"/>
  <c r="KFE55" s="1"/>
  <c r="KFD46"/>
  <c r="KFD55" s="1"/>
  <c r="KFC46"/>
  <c r="KFC55" s="1"/>
  <c r="KFB46"/>
  <c r="KFB55" s="1"/>
  <c r="KFA46"/>
  <c r="KFA55" s="1"/>
  <c r="KEZ46"/>
  <c r="KEZ55" s="1"/>
  <c r="KEY46"/>
  <c r="KEY55" s="1"/>
  <c r="KEX46"/>
  <c r="KEX55" s="1"/>
  <c r="KEW46"/>
  <c r="KEW55" s="1"/>
  <c r="KEV46"/>
  <c r="KEV55" s="1"/>
  <c r="KEU46"/>
  <c r="KEU55" s="1"/>
  <c r="KET46"/>
  <c r="KET55" s="1"/>
  <c r="KES46"/>
  <c r="KES55" s="1"/>
  <c r="KER46"/>
  <c r="KER55" s="1"/>
  <c r="KEQ46"/>
  <c r="KEQ55" s="1"/>
  <c r="KEP46"/>
  <c r="KEP55" s="1"/>
  <c r="KEO46"/>
  <c r="KEO55" s="1"/>
  <c r="KEN46"/>
  <c r="KEN55" s="1"/>
  <c r="KEM46"/>
  <c r="KEM55" s="1"/>
  <c r="KEL46"/>
  <c r="KEL55" s="1"/>
  <c r="KEK46"/>
  <c r="KEK55" s="1"/>
  <c r="KEJ46"/>
  <c r="KEJ55" s="1"/>
  <c r="KEI46"/>
  <c r="KEI55" s="1"/>
  <c r="KEH46"/>
  <c r="KEH55" s="1"/>
  <c r="KEG46"/>
  <c r="KEG55" s="1"/>
  <c r="KEF46"/>
  <c r="KEF55" s="1"/>
  <c r="KEE46"/>
  <c r="KEE55" s="1"/>
  <c r="KED46"/>
  <c r="KED55" s="1"/>
  <c r="KEC46"/>
  <c r="KEC55" s="1"/>
  <c r="KEB46"/>
  <c r="KEB55" s="1"/>
  <c r="KEA46"/>
  <c r="KEA55" s="1"/>
  <c r="KDZ46"/>
  <c r="KDZ55" s="1"/>
  <c r="KDY46"/>
  <c r="KDY55" s="1"/>
  <c r="KDX46"/>
  <c r="KDX55" s="1"/>
  <c r="KDW46"/>
  <c r="KDW55" s="1"/>
  <c r="KDV46"/>
  <c r="KDV55" s="1"/>
  <c r="KDU46"/>
  <c r="KDU55" s="1"/>
  <c r="KDT46"/>
  <c r="KDT55" s="1"/>
  <c r="KDS46"/>
  <c r="KDS55" s="1"/>
  <c r="KDR46"/>
  <c r="KDR55" s="1"/>
  <c r="KDQ46"/>
  <c r="KDQ55" s="1"/>
  <c r="KDP46"/>
  <c r="KDP55" s="1"/>
  <c r="KDO46"/>
  <c r="KDO55" s="1"/>
  <c r="KDN46"/>
  <c r="KDN55" s="1"/>
  <c r="KDM46"/>
  <c r="KDM55" s="1"/>
  <c r="KDL46"/>
  <c r="KDL55" s="1"/>
  <c r="KDK46"/>
  <c r="KDK55" s="1"/>
  <c r="KDJ46"/>
  <c r="KDJ55" s="1"/>
  <c r="KDI46"/>
  <c r="KDI55" s="1"/>
  <c r="KDH46"/>
  <c r="KDH55" s="1"/>
  <c r="KDG46"/>
  <c r="KDG55" s="1"/>
  <c r="KDF46"/>
  <c r="KDF55" s="1"/>
  <c r="KDE46"/>
  <c r="KDE55" s="1"/>
  <c r="KDD46"/>
  <c r="KDD55" s="1"/>
  <c r="KDC46"/>
  <c r="KDC55" s="1"/>
  <c r="KDB46"/>
  <c r="KDB55" s="1"/>
  <c r="KDA46"/>
  <c r="KDA55" s="1"/>
  <c r="KCZ46"/>
  <c r="KCZ55" s="1"/>
  <c r="KCY46"/>
  <c r="KCY55" s="1"/>
  <c r="KCX46"/>
  <c r="KCX55" s="1"/>
  <c r="KCW46"/>
  <c r="KCW55" s="1"/>
  <c r="KCV46"/>
  <c r="KCV55" s="1"/>
  <c r="KCU46"/>
  <c r="KCU55" s="1"/>
  <c r="KCT46"/>
  <c r="KCT55" s="1"/>
  <c r="KCS46"/>
  <c r="KCS55" s="1"/>
  <c r="KCR46"/>
  <c r="KCR55" s="1"/>
  <c r="KCQ46"/>
  <c r="KCQ55" s="1"/>
  <c r="KCP46"/>
  <c r="KCP55" s="1"/>
  <c r="KCO46"/>
  <c r="KCO55" s="1"/>
  <c r="KCN46"/>
  <c r="KCN55" s="1"/>
  <c r="KCM46"/>
  <c r="KCM55" s="1"/>
  <c r="KCL46"/>
  <c r="KCL55" s="1"/>
  <c r="KCK46"/>
  <c r="KCK55" s="1"/>
  <c r="KCJ46"/>
  <c r="KCJ55" s="1"/>
  <c r="KCI46"/>
  <c r="KCI55" s="1"/>
  <c r="KCH46"/>
  <c r="KCH55" s="1"/>
  <c r="KCG46"/>
  <c r="KCG55" s="1"/>
  <c r="KCF46"/>
  <c r="KCF55" s="1"/>
  <c r="KCE46"/>
  <c r="KCE55" s="1"/>
  <c r="KCD46"/>
  <c r="KCD55" s="1"/>
  <c r="KCC46"/>
  <c r="KCC55" s="1"/>
  <c r="KCB46"/>
  <c r="KCB55" s="1"/>
  <c r="KCA46"/>
  <c r="KCA55" s="1"/>
  <c r="KBZ46"/>
  <c r="KBZ55" s="1"/>
  <c r="KBY46"/>
  <c r="KBY55" s="1"/>
  <c r="KBX46"/>
  <c r="KBX55" s="1"/>
  <c r="KBW46"/>
  <c r="KBW55" s="1"/>
  <c r="KBV46"/>
  <c r="KBV55" s="1"/>
  <c r="KBU46"/>
  <c r="KBU55" s="1"/>
  <c r="KBT46"/>
  <c r="KBT55" s="1"/>
  <c r="KBS46"/>
  <c r="KBS55" s="1"/>
  <c r="KBR46"/>
  <c r="KBR55" s="1"/>
  <c r="KBQ46"/>
  <c r="KBQ55" s="1"/>
  <c r="KBP46"/>
  <c r="KBP55" s="1"/>
  <c r="KBO46"/>
  <c r="KBO55" s="1"/>
  <c r="KBN46"/>
  <c r="KBN55" s="1"/>
  <c r="KBM46"/>
  <c r="KBM55" s="1"/>
  <c r="KBL46"/>
  <c r="KBL55" s="1"/>
  <c r="KBK46"/>
  <c r="KBK55" s="1"/>
  <c r="KBJ46"/>
  <c r="KBJ55" s="1"/>
  <c r="KBI46"/>
  <c r="KBI55" s="1"/>
  <c r="KBH46"/>
  <c r="KBH55" s="1"/>
  <c r="KBG46"/>
  <c r="KBG55" s="1"/>
  <c r="KBF46"/>
  <c r="KBF55" s="1"/>
  <c r="KBE46"/>
  <c r="KBE55" s="1"/>
  <c r="KBD46"/>
  <c r="KBD55" s="1"/>
  <c r="KBC46"/>
  <c r="KBC55" s="1"/>
  <c r="KBB46"/>
  <c r="KBB55" s="1"/>
  <c r="KBA46"/>
  <c r="KBA55" s="1"/>
  <c r="KAZ46"/>
  <c r="KAZ55" s="1"/>
  <c r="KAY46"/>
  <c r="KAY55" s="1"/>
  <c r="KAX46"/>
  <c r="KAX55" s="1"/>
  <c r="KAW46"/>
  <c r="KAW55" s="1"/>
  <c r="KAV46"/>
  <c r="KAV55" s="1"/>
  <c r="KAU46"/>
  <c r="KAU55" s="1"/>
  <c r="KAT46"/>
  <c r="KAT55" s="1"/>
  <c r="KAS46"/>
  <c r="KAS55" s="1"/>
  <c r="KAR46"/>
  <c r="KAR55" s="1"/>
  <c r="KAQ46"/>
  <c r="KAQ55" s="1"/>
  <c r="KAP46"/>
  <c r="KAP55" s="1"/>
  <c r="KAO46"/>
  <c r="KAO55" s="1"/>
  <c r="KAN46"/>
  <c r="KAN55" s="1"/>
  <c r="KAM46"/>
  <c r="KAM55" s="1"/>
  <c r="KAL46"/>
  <c r="KAL55" s="1"/>
  <c r="KAK46"/>
  <c r="KAK55" s="1"/>
  <c r="KAJ46"/>
  <c r="KAJ55" s="1"/>
  <c r="KAI46"/>
  <c r="KAI55" s="1"/>
  <c r="KAH46"/>
  <c r="KAH55" s="1"/>
  <c r="KAG46"/>
  <c r="KAG55" s="1"/>
  <c r="KAF46"/>
  <c r="KAF55" s="1"/>
  <c r="KAE46"/>
  <c r="KAE55" s="1"/>
  <c r="KAD46"/>
  <c r="KAD55" s="1"/>
  <c r="KAC46"/>
  <c r="KAC55" s="1"/>
  <c r="KAB46"/>
  <c r="KAB55" s="1"/>
  <c r="KAA46"/>
  <c r="KAA55" s="1"/>
  <c r="JZZ46"/>
  <c r="JZZ55" s="1"/>
  <c r="JZY46"/>
  <c r="JZY55" s="1"/>
  <c r="JZX46"/>
  <c r="JZX55" s="1"/>
  <c r="JZW46"/>
  <c r="JZW55" s="1"/>
  <c r="JZV46"/>
  <c r="JZV55" s="1"/>
  <c r="JZU46"/>
  <c r="JZU55" s="1"/>
  <c r="JZT46"/>
  <c r="JZT55" s="1"/>
  <c r="JZS46"/>
  <c r="JZS55" s="1"/>
  <c r="JZR46"/>
  <c r="JZR55" s="1"/>
  <c r="JZQ46"/>
  <c r="JZQ55" s="1"/>
  <c r="JZP46"/>
  <c r="JZP55" s="1"/>
  <c r="JZO46"/>
  <c r="JZO55" s="1"/>
  <c r="JZN46"/>
  <c r="JZN55" s="1"/>
  <c r="JZM46"/>
  <c r="JZM55" s="1"/>
  <c r="JZL46"/>
  <c r="JZL55" s="1"/>
  <c r="JZK46"/>
  <c r="JZK55" s="1"/>
  <c r="JZJ46"/>
  <c r="JZJ55" s="1"/>
  <c r="JZI46"/>
  <c r="JZI55" s="1"/>
  <c r="JZH46"/>
  <c r="JZH55" s="1"/>
  <c r="JZG46"/>
  <c r="JZG55" s="1"/>
  <c r="JZF46"/>
  <c r="JZF55" s="1"/>
  <c r="JZE46"/>
  <c r="JZE55" s="1"/>
  <c r="JZD46"/>
  <c r="JZD55" s="1"/>
  <c r="JZC46"/>
  <c r="JZC55" s="1"/>
  <c r="JZB46"/>
  <c r="JZB55" s="1"/>
  <c r="JZA46"/>
  <c r="JZA55" s="1"/>
  <c r="JYZ46"/>
  <c r="JYZ55" s="1"/>
  <c r="JYY46"/>
  <c r="JYY55" s="1"/>
  <c r="JYX46"/>
  <c r="JYX55" s="1"/>
  <c r="JYW46"/>
  <c r="JYW55" s="1"/>
  <c r="JYV46"/>
  <c r="JYV55" s="1"/>
  <c r="JYU46"/>
  <c r="JYU55" s="1"/>
  <c r="JYT46"/>
  <c r="JYT55" s="1"/>
  <c r="JYS46"/>
  <c r="JYS55" s="1"/>
  <c r="JYR46"/>
  <c r="JYR55" s="1"/>
  <c r="JYQ46"/>
  <c r="JYQ55" s="1"/>
  <c r="JYP46"/>
  <c r="JYP55" s="1"/>
  <c r="JYO46"/>
  <c r="JYO55" s="1"/>
  <c r="JYN46"/>
  <c r="JYN55" s="1"/>
  <c r="JYM46"/>
  <c r="JYM55" s="1"/>
  <c r="JYL46"/>
  <c r="JYL55" s="1"/>
  <c r="JYK46"/>
  <c r="JYK55" s="1"/>
  <c r="JYJ46"/>
  <c r="JYJ55" s="1"/>
  <c r="JYI46"/>
  <c r="JYI55" s="1"/>
  <c r="JYH46"/>
  <c r="JYH55" s="1"/>
  <c r="JYG46"/>
  <c r="JYG55" s="1"/>
  <c r="JYF46"/>
  <c r="JYF55" s="1"/>
  <c r="JYE46"/>
  <c r="JYE55" s="1"/>
  <c r="JYD46"/>
  <c r="JYD55" s="1"/>
  <c r="JYC46"/>
  <c r="JYC55" s="1"/>
  <c r="JYB46"/>
  <c r="JYB55" s="1"/>
  <c r="JYA46"/>
  <c r="JYA55" s="1"/>
  <c r="JXZ46"/>
  <c r="JXZ55" s="1"/>
  <c r="JXY46"/>
  <c r="JXY55" s="1"/>
  <c r="JXX46"/>
  <c r="JXX55" s="1"/>
  <c r="JXW46"/>
  <c r="JXW55" s="1"/>
  <c r="JXV46"/>
  <c r="JXV55" s="1"/>
  <c r="JXU46"/>
  <c r="JXU55" s="1"/>
  <c r="JXT46"/>
  <c r="JXT55" s="1"/>
  <c r="JXS46"/>
  <c r="JXS55" s="1"/>
  <c r="JXR46"/>
  <c r="JXR55" s="1"/>
  <c r="JXQ46"/>
  <c r="JXQ55" s="1"/>
  <c r="JXP46"/>
  <c r="JXP55" s="1"/>
  <c r="JXO46"/>
  <c r="JXO55" s="1"/>
  <c r="JXN46"/>
  <c r="JXN55" s="1"/>
  <c r="JXM46"/>
  <c r="JXM55" s="1"/>
  <c r="JXL46"/>
  <c r="JXL55" s="1"/>
  <c r="JXK46"/>
  <c r="JXK55" s="1"/>
  <c r="JXJ46"/>
  <c r="JXJ55" s="1"/>
  <c r="JXI46"/>
  <c r="JXI55" s="1"/>
  <c r="JXH46"/>
  <c r="JXH55" s="1"/>
  <c r="JXG46"/>
  <c r="JXG55" s="1"/>
  <c r="JXF46"/>
  <c r="JXF55" s="1"/>
  <c r="JXE46"/>
  <c r="JXE55" s="1"/>
  <c r="JXD46"/>
  <c r="JXD55" s="1"/>
  <c r="JXC46"/>
  <c r="JXC55" s="1"/>
  <c r="JXB46"/>
  <c r="JXB55" s="1"/>
  <c r="JXA46"/>
  <c r="JXA55" s="1"/>
  <c r="JWZ46"/>
  <c r="JWZ55" s="1"/>
  <c r="JWY46"/>
  <c r="JWY55" s="1"/>
  <c r="JWX46"/>
  <c r="JWX55" s="1"/>
  <c r="JWW46"/>
  <c r="JWW55" s="1"/>
  <c r="JWV46"/>
  <c r="JWV55" s="1"/>
  <c r="JWU46"/>
  <c r="JWU55" s="1"/>
  <c r="JWT46"/>
  <c r="JWT55" s="1"/>
  <c r="JWS46"/>
  <c r="JWS55" s="1"/>
  <c r="JWR46"/>
  <c r="JWR55" s="1"/>
  <c r="JWQ46"/>
  <c r="JWQ55" s="1"/>
  <c r="JWP46"/>
  <c r="JWP55" s="1"/>
  <c r="JWO46"/>
  <c r="JWO55" s="1"/>
  <c r="JWN46"/>
  <c r="JWN55" s="1"/>
  <c r="JWM46"/>
  <c r="JWM55" s="1"/>
  <c r="JWL46"/>
  <c r="JWL55" s="1"/>
  <c r="JWK46"/>
  <c r="JWK55" s="1"/>
  <c r="JWJ46"/>
  <c r="JWJ55" s="1"/>
  <c r="JWI46"/>
  <c r="JWI55" s="1"/>
  <c r="JWH46"/>
  <c r="JWH55" s="1"/>
  <c r="JWG46"/>
  <c r="JWG55" s="1"/>
  <c r="JWF46"/>
  <c r="JWF55" s="1"/>
  <c r="JWE46"/>
  <c r="JWE55" s="1"/>
  <c r="JWD46"/>
  <c r="JWD55" s="1"/>
  <c r="JWC46"/>
  <c r="JWC55" s="1"/>
  <c r="JWB46"/>
  <c r="JWB55" s="1"/>
  <c r="JWA46"/>
  <c r="JWA55" s="1"/>
  <c r="JVZ46"/>
  <c r="JVZ55" s="1"/>
  <c r="JVY46"/>
  <c r="JVY55" s="1"/>
  <c r="JVX46"/>
  <c r="JVX55" s="1"/>
  <c r="JVW46"/>
  <c r="JVW55" s="1"/>
  <c r="JVV46"/>
  <c r="JVV55" s="1"/>
  <c r="JVU46"/>
  <c r="JVU55" s="1"/>
  <c r="JVT46"/>
  <c r="JVT55" s="1"/>
  <c r="JVS46"/>
  <c r="JVS55" s="1"/>
  <c r="JVR46"/>
  <c r="JVR55" s="1"/>
  <c r="JVQ46"/>
  <c r="JVQ55" s="1"/>
  <c r="JVP46"/>
  <c r="JVP55" s="1"/>
  <c r="JVO46"/>
  <c r="JVO55" s="1"/>
  <c r="JVN46"/>
  <c r="JVN55" s="1"/>
  <c r="JVM46"/>
  <c r="JVM55" s="1"/>
  <c r="JVL46"/>
  <c r="JVL55" s="1"/>
  <c r="JVK46"/>
  <c r="JVK55" s="1"/>
  <c r="JVJ46"/>
  <c r="JVJ55" s="1"/>
  <c r="JVI46"/>
  <c r="JVI55" s="1"/>
  <c r="JVH46"/>
  <c r="JVH55" s="1"/>
  <c r="JVG46"/>
  <c r="JVG55" s="1"/>
  <c r="JVF46"/>
  <c r="JVF55" s="1"/>
  <c r="JVE46"/>
  <c r="JVE55" s="1"/>
  <c r="JVD46"/>
  <c r="JVD55" s="1"/>
  <c r="JVC46"/>
  <c r="JVC55" s="1"/>
  <c r="JVB46"/>
  <c r="JVB55" s="1"/>
  <c r="JVA46"/>
  <c r="JVA55" s="1"/>
  <c r="JUZ46"/>
  <c r="JUZ55" s="1"/>
  <c r="JUY46"/>
  <c r="JUY55" s="1"/>
  <c r="JUX46"/>
  <c r="JUX55" s="1"/>
  <c r="JUW46"/>
  <c r="JUW55" s="1"/>
  <c r="JUV46"/>
  <c r="JUV55" s="1"/>
  <c r="JUU46"/>
  <c r="JUU55" s="1"/>
  <c r="JUT46"/>
  <c r="JUT55" s="1"/>
  <c r="JUS46"/>
  <c r="JUS55" s="1"/>
  <c r="JUR46"/>
  <c r="JUR55" s="1"/>
  <c r="JUQ46"/>
  <c r="JUQ55" s="1"/>
  <c r="JUP46"/>
  <c r="JUP55" s="1"/>
  <c r="JUO46"/>
  <c r="JUO55" s="1"/>
  <c r="JUN46"/>
  <c r="JUN55" s="1"/>
  <c r="JUM46"/>
  <c r="JUM55" s="1"/>
  <c r="JUL46"/>
  <c r="JUL55" s="1"/>
  <c r="JUK46"/>
  <c r="JUK55" s="1"/>
  <c r="JUJ46"/>
  <c r="JUJ55" s="1"/>
  <c r="JUI46"/>
  <c r="JUI55" s="1"/>
  <c r="JUH46"/>
  <c r="JUH55" s="1"/>
  <c r="JUG46"/>
  <c r="JUG55" s="1"/>
  <c r="JUF46"/>
  <c r="JUF55" s="1"/>
  <c r="JUE46"/>
  <c r="JUE55" s="1"/>
  <c r="JUD46"/>
  <c r="JUD55" s="1"/>
  <c r="JUC46"/>
  <c r="JUC55" s="1"/>
  <c r="JUB46"/>
  <c r="JUB55" s="1"/>
  <c r="JUA46"/>
  <c r="JUA55" s="1"/>
  <c r="JTZ46"/>
  <c r="JTZ55" s="1"/>
  <c r="JTY46"/>
  <c r="JTY55" s="1"/>
  <c r="JTX46"/>
  <c r="JTX55" s="1"/>
  <c r="JTW46"/>
  <c r="JTW55" s="1"/>
  <c r="JTV46"/>
  <c r="JTV55" s="1"/>
  <c r="JTU46"/>
  <c r="JTU55" s="1"/>
  <c r="JTT46"/>
  <c r="JTT55" s="1"/>
  <c r="JTS46"/>
  <c r="JTS55" s="1"/>
  <c r="JTR46"/>
  <c r="JTR55" s="1"/>
  <c r="JTQ46"/>
  <c r="JTQ55" s="1"/>
  <c r="JTP46"/>
  <c r="JTP55" s="1"/>
  <c r="JTO46"/>
  <c r="JTO55" s="1"/>
  <c r="JTN46"/>
  <c r="JTN55" s="1"/>
  <c r="JTM46"/>
  <c r="JTM55" s="1"/>
  <c r="JTL46"/>
  <c r="JTL55" s="1"/>
  <c r="JTK46"/>
  <c r="JTK55" s="1"/>
  <c r="JTJ46"/>
  <c r="JTJ55" s="1"/>
  <c r="JTI46"/>
  <c r="JTI55" s="1"/>
  <c r="JTH46"/>
  <c r="JTH55" s="1"/>
  <c r="JTG46"/>
  <c r="JTG55" s="1"/>
  <c r="JTF46"/>
  <c r="JTF55" s="1"/>
  <c r="JTE46"/>
  <c r="JTE55" s="1"/>
  <c r="JTD46"/>
  <c r="JTD55" s="1"/>
  <c r="JTC46"/>
  <c r="JTC55" s="1"/>
  <c r="JTB46"/>
  <c r="JTB55" s="1"/>
  <c r="JTA46"/>
  <c r="JTA55" s="1"/>
  <c r="JSZ46"/>
  <c r="JSZ55" s="1"/>
  <c r="JSY46"/>
  <c r="JSY55" s="1"/>
  <c r="JSX46"/>
  <c r="JSX55" s="1"/>
  <c r="JSW46"/>
  <c r="JSW55" s="1"/>
  <c r="JSV46"/>
  <c r="JSV55" s="1"/>
  <c r="JSU46"/>
  <c r="JSU55" s="1"/>
  <c r="JST46"/>
  <c r="JST55" s="1"/>
  <c r="JSS46"/>
  <c r="JSS55" s="1"/>
  <c r="JSR46"/>
  <c r="JSR55" s="1"/>
  <c r="JSQ46"/>
  <c r="JSQ55" s="1"/>
  <c r="JSP46"/>
  <c r="JSP55" s="1"/>
  <c r="JSO46"/>
  <c r="JSO55" s="1"/>
  <c r="JSN46"/>
  <c r="JSN55" s="1"/>
  <c r="JSM46"/>
  <c r="JSM55" s="1"/>
  <c r="JSL46"/>
  <c r="JSL55" s="1"/>
  <c r="JSK46"/>
  <c r="JSK55" s="1"/>
  <c r="JSJ46"/>
  <c r="JSJ55" s="1"/>
  <c r="JSI46"/>
  <c r="JSI55" s="1"/>
  <c r="JSH46"/>
  <c r="JSH55" s="1"/>
  <c r="JSG46"/>
  <c r="JSG55" s="1"/>
  <c r="JSF46"/>
  <c r="JSF55" s="1"/>
  <c r="JSE46"/>
  <c r="JSE55" s="1"/>
  <c r="JSD46"/>
  <c r="JSD55" s="1"/>
  <c r="JSC46"/>
  <c r="JSC55" s="1"/>
  <c r="JSB46"/>
  <c r="JSB55" s="1"/>
  <c r="JSA46"/>
  <c r="JSA55" s="1"/>
  <c r="JRZ46"/>
  <c r="JRZ55" s="1"/>
  <c r="JRY46"/>
  <c r="JRY55" s="1"/>
  <c r="JRX46"/>
  <c r="JRX55" s="1"/>
  <c r="JRW46"/>
  <c r="JRW55" s="1"/>
  <c r="JRV46"/>
  <c r="JRV55" s="1"/>
  <c r="JRU46"/>
  <c r="JRU55" s="1"/>
  <c r="JRT46"/>
  <c r="JRT55" s="1"/>
  <c r="JRS46"/>
  <c r="JRS55" s="1"/>
  <c r="JRR46"/>
  <c r="JRR55" s="1"/>
  <c r="JRQ46"/>
  <c r="JRQ55" s="1"/>
  <c r="JRP46"/>
  <c r="JRP55" s="1"/>
  <c r="JRO46"/>
  <c r="JRO55" s="1"/>
  <c r="JRN46"/>
  <c r="JRN55" s="1"/>
  <c r="JRM46"/>
  <c r="JRM55" s="1"/>
  <c r="JRL46"/>
  <c r="JRL55" s="1"/>
  <c r="JRK46"/>
  <c r="JRK55" s="1"/>
  <c r="JRJ46"/>
  <c r="JRJ55" s="1"/>
  <c r="JRI46"/>
  <c r="JRI55" s="1"/>
  <c r="JRH46"/>
  <c r="JRH55" s="1"/>
  <c r="JRG46"/>
  <c r="JRG55" s="1"/>
  <c r="JRF46"/>
  <c r="JRF55" s="1"/>
  <c r="JRE46"/>
  <c r="JRE55" s="1"/>
  <c r="JRD46"/>
  <c r="JRD55" s="1"/>
  <c r="JRC46"/>
  <c r="JRC55" s="1"/>
  <c r="JRB46"/>
  <c r="JRB55" s="1"/>
  <c r="JRA46"/>
  <c r="JRA55" s="1"/>
  <c r="JQZ46"/>
  <c r="JQZ55" s="1"/>
  <c r="JQY46"/>
  <c r="JQY55" s="1"/>
  <c r="JQX46"/>
  <c r="JQX55" s="1"/>
  <c r="JQW46"/>
  <c r="JQW55" s="1"/>
  <c r="JQV46"/>
  <c r="JQV55" s="1"/>
  <c r="JQU46"/>
  <c r="JQU55" s="1"/>
  <c r="JQT46"/>
  <c r="JQT55" s="1"/>
  <c r="JQS46"/>
  <c r="JQS55" s="1"/>
  <c r="JQR46"/>
  <c r="JQR55" s="1"/>
  <c r="JQQ46"/>
  <c r="JQQ55" s="1"/>
  <c r="JQP46"/>
  <c r="JQP55" s="1"/>
  <c r="JQO46"/>
  <c r="JQO55" s="1"/>
  <c r="JQN46"/>
  <c r="JQN55" s="1"/>
  <c r="JQM46"/>
  <c r="JQM55" s="1"/>
  <c r="JQL46"/>
  <c r="JQL55" s="1"/>
  <c r="JQK46"/>
  <c r="JQK55" s="1"/>
  <c r="JQJ46"/>
  <c r="JQJ55" s="1"/>
  <c r="JQI46"/>
  <c r="JQI55" s="1"/>
  <c r="JQH46"/>
  <c r="JQH55" s="1"/>
  <c r="JQG46"/>
  <c r="JQG55" s="1"/>
  <c r="JQF46"/>
  <c r="JQF55" s="1"/>
  <c r="JQE46"/>
  <c r="JQE55" s="1"/>
  <c r="JQD46"/>
  <c r="JQD55" s="1"/>
  <c r="JQC46"/>
  <c r="JQC55" s="1"/>
  <c r="JQB46"/>
  <c r="JQB55" s="1"/>
  <c r="JQA46"/>
  <c r="JQA55" s="1"/>
  <c r="JPZ46"/>
  <c r="JPZ55" s="1"/>
  <c r="JPY46"/>
  <c r="JPY55" s="1"/>
  <c r="JPX46"/>
  <c r="JPX55" s="1"/>
  <c r="JPW46"/>
  <c r="JPW55" s="1"/>
  <c r="JPV46"/>
  <c r="JPV55" s="1"/>
  <c r="JPU46"/>
  <c r="JPU55" s="1"/>
  <c r="JPT46"/>
  <c r="JPT55" s="1"/>
  <c r="JPS46"/>
  <c r="JPS55" s="1"/>
  <c r="JPR46"/>
  <c r="JPR55" s="1"/>
  <c r="JPQ46"/>
  <c r="JPQ55" s="1"/>
  <c r="JPP46"/>
  <c r="JPP55" s="1"/>
  <c r="JPO46"/>
  <c r="JPO55" s="1"/>
  <c r="JPN46"/>
  <c r="JPN55" s="1"/>
  <c r="JPM46"/>
  <c r="JPM55" s="1"/>
  <c r="JPL46"/>
  <c r="JPL55" s="1"/>
  <c r="JPK46"/>
  <c r="JPK55" s="1"/>
  <c r="JPJ46"/>
  <c r="JPJ55" s="1"/>
  <c r="JPI46"/>
  <c r="JPI55" s="1"/>
  <c r="JPH46"/>
  <c r="JPH55" s="1"/>
  <c r="JPG46"/>
  <c r="JPG55" s="1"/>
  <c r="JPF46"/>
  <c r="JPF55" s="1"/>
  <c r="JPE46"/>
  <c r="JPE55" s="1"/>
  <c r="JPD46"/>
  <c r="JPD55" s="1"/>
  <c r="JPC46"/>
  <c r="JPC55" s="1"/>
  <c r="JPB46"/>
  <c r="JPB55" s="1"/>
  <c r="JPA46"/>
  <c r="JPA55" s="1"/>
  <c r="JOZ46"/>
  <c r="JOZ55" s="1"/>
  <c r="JOY46"/>
  <c r="JOY55" s="1"/>
  <c r="JOX46"/>
  <c r="JOX55" s="1"/>
  <c r="JOW46"/>
  <c r="JOW55" s="1"/>
  <c r="JOV46"/>
  <c r="JOV55" s="1"/>
  <c r="JOU46"/>
  <c r="JOU55" s="1"/>
  <c r="JOT46"/>
  <c r="JOT55" s="1"/>
  <c r="JOS46"/>
  <c r="JOS55" s="1"/>
  <c r="JOR46"/>
  <c r="JOR55" s="1"/>
  <c r="JOQ46"/>
  <c r="JOQ55" s="1"/>
  <c r="JOP46"/>
  <c r="JOP55" s="1"/>
  <c r="JOO46"/>
  <c r="JOO55" s="1"/>
  <c r="JON46"/>
  <c r="JON55" s="1"/>
  <c r="JOM46"/>
  <c r="JOM55" s="1"/>
  <c r="JOL46"/>
  <c r="JOL55" s="1"/>
  <c r="JOK46"/>
  <c r="JOK55" s="1"/>
  <c r="JOJ46"/>
  <c r="JOJ55" s="1"/>
  <c r="JOI46"/>
  <c r="JOI55" s="1"/>
  <c r="JOH46"/>
  <c r="JOH55" s="1"/>
  <c r="JOG46"/>
  <c r="JOG55" s="1"/>
  <c r="JOF46"/>
  <c r="JOF55" s="1"/>
  <c r="JOE46"/>
  <c r="JOE55" s="1"/>
  <c r="JOD46"/>
  <c r="JOD55" s="1"/>
  <c r="JOC46"/>
  <c r="JOC55" s="1"/>
  <c r="JOB46"/>
  <c r="JOB55" s="1"/>
  <c r="JOA46"/>
  <c r="JOA55" s="1"/>
  <c r="JNZ46"/>
  <c r="JNZ55" s="1"/>
  <c r="JNY46"/>
  <c r="JNY55" s="1"/>
  <c r="JNX46"/>
  <c r="JNX55" s="1"/>
  <c r="JNW46"/>
  <c r="JNW55" s="1"/>
  <c r="JNV46"/>
  <c r="JNV55" s="1"/>
  <c r="JNU46"/>
  <c r="JNU55" s="1"/>
  <c r="JNT46"/>
  <c r="JNT55" s="1"/>
  <c r="JNS46"/>
  <c r="JNS55" s="1"/>
  <c r="JNR46"/>
  <c r="JNR55" s="1"/>
  <c r="JNQ46"/>
  <c r="JNQ55" s="1"/>
  <c r="JNP46"/>
  <c r="JNP55" s="1"/>
  <c r="JNO46"/>
  <c r="JNO55" s="1"/>
  <c r="JNN46"/>
  <c r="JNN55" s="1"/>
  <c r="JNM46"/>
  <c r="JNM55" s="1"/>
  <c r="JNL46"/>
  <c r="JNL55" s="1"/>
  <c r="JNK46"/>
  <c r="JNK55" s="1"/>
  <c r="JNJ46"/>
  <c r="JNJ55" s="1"/>
  <c r="JNI46"/>
  <c r="JNI55" s="1"/>
  <c r="JNH46"/>
  <c r="JNH55" s="1"/>
  <c r="JNG46"/>
  <c r="JNG55" s="1"/>
  <c r="JNF46"/>
  <c r="JNF55" s="1"/>
  <c r="JNE46"/>
  <c r="JNE55" s="1"/>
  <c r="JND46"/>
  <c r="JND55" s="1"/>
  <c r="JNC46"/>
  <c r="JNC55" s="1"/>
  <c r="JNB46"/>
  <c r="JNB55" s="1"/>
  <c r="JNA46"/>
  <c r="JNA55" s="1"/>
  <c r="JMZ46"/>
  <c r="JMZ55" s="1"/>
  <c r="JMY46"/>
  <c r="JMY55" s="1"/>
  <c r="JMX46"/>
  <c r="JMX55" s="1"/>
  <c r="JMW46"/>
  <c r="JMW55" s="1"/>
  <c r="JMV46"/>
  <c r="JMV55" s="1"/>
  <c r="JMU46"/>
  <c r="JMU55" s="1"/>
  <c r="JMT46"/>
  <c r="JMT55" s="1"/>
  <c r="JMS46"/>
  <c r="JMS55" s="1"/>
  <c r="JMR46"/>
  <c r="JMR55" s="1"/>
  <c r="JMQ46"/>
  <c r="JMQ55" s="1"/>
  <c r="JMP46"/>
  <c r="JMP55" s="1"/>
  <c r="JMO46"/>
  <c r="JMO55" s="1"/>
  <c r="JMN46"/>
  <c r="JMN55" s="1"/>
  <c r="JMM46"/>
  <c r="JMM55" s="1"/>
  <c r="JML46"/>
  <c r="JML55" s="1"/>
  <c r="JMK46"/>
  <c r="JMK55" s="1"/>
  <c r="JMJ46"/>
  <c r="JMJ55" s="1"/>
  <c r="JMI46"/>
  <c r="JMI55" s="1"/>
  <c r="JMH46"/>
  <c r="JMH55" s="1"/>
  <c r="JMG46"/>
  <c r="JMG55" s="1"/>
  <c r="JMF46"/>
  <c r="JMF55" s="1"/>
  <c r="JME46"/>
  <c r="JME55" s="1"/>
  <c r="JMD46"/>
  <c r="JMD55" s="1"/>
  <c r="JMC46"/>
  <c r="JMC55" s="1"/>
  <c r="JMB46"/>
  <c r="JMB55" s="1"/>
  <c r="JMA46"/>
  <c r="JMA55" s="1"/>
  <c r="JLZ46"/>
  <c r="JLZ55" s="1"/>
  <c r="JLY46"/>
  <c r="JLY55" s="1"/>
  <c r="JLX46"/>
  <c r="JLX55" s="1"/>
  <c r="JLW46"/>
  <c r="JLW55" s="1"/>
  <c r="JLV46"/>
  <c r="JLV55" s="1"/>
  <c r="JLU46"/>
  <c r="JLU55" s="1"/>
  <c r="JLT46"/>
  <c r="JLT55" s="1"/>
  <c r="JLS46"/>
  <c r="JLS55" s="1"/>
  <c r="JLR46"/>
  <c r="JLR55" s="1"/>
  <c r="JLQ46"/>
  <c r="JLQ55" s="1"/>
  <c r="JLP46"/>
  <c r="JLP55" s="1"/>
  <c r="JLO46"/>
  <c r="JLO55" s="1"/>
  <c r="JLN46"/>
  <c r="JLN55" s="1"/>
  <c r="JLM46"/>
  <c r="JLM55" s="1"/>
  <c r="JLL46"/>
  <c r="JLL55" s="1"/>
  <c r="JLK46"/>
  <c r="JLK55" s="1"/>
  <c r="JLJ46"/>
  <c r="JLJ55" s="1"/>
  <c r="JLI46"/>
  <c r="JLI55" s="1"/>
  <c r="JLH46"/>
  <c r="JLH55" s="1"/>
  <c r="JLG46"/>
  <c r="JLG55" s="1"/>
  <c r="JLF46"/>
  <c r="JLF55" s="1"/>
  <c r="JLE46"/>
  <c r="JLE55" s="1"/>
  <c r="JLD46"/>
  <c r="JLD55" s="1"/>
  <c r="JLC46"/>
  <c r="JLC55" s="1"/>
  <c r="JLB46"/>
  <c r="JLB55" s="1"/>
  <c r="JLA46"/>
  <c r="JLA55" s="1"/>
  <c r="JKZ46"/>
  <c r="JKZ55" s="1"/>
  <c r="JKY46"/>
  <c r="JKY55" s="1"/>
  <c r="JKX46"/>
  <c r="JKX55" s="1"/>
  <c r="JKW46"/>
  <c r="JKW55" s="1"/>
  <c r="JKV46"/>
  <c r="JKV55" s="1"/>
  <c r="JKU46"/>
  <c r="JKU55" s="1"/>
  <c r="JKT46"/>
  <c r="JKT55" s="1"/>
  <c r="JKS46"/>
  <c r="JKS55" s="1"/>
  <c r="JKR46"/>
  <c r="JKR55" s="1"/>
  <c r="JKQ46"/>
  <c r="JKQ55" s="1"/>
  <c r="JKP46"/>
  <c r="JKP55" s="1"/>
  <c r="JKO46"/>
  <c r="JKO55" s="1"/>
  <c r="JKN46"/>
  <c r="JKN55" s="1"/>
  <c r="JKM46"/>
  <c r="JKM55" s="1"/>
  <c r="JKL46"/>
  <c r="JKL55" s="1"/>
  <c r="JKK46"/>
  <c r="JKK55" s="1"/>
  <c r="JKJ46"/>
  <c r="JKJ55" s="1"/>
  <c r="JKI46"/>
  <c r="JKI55" s="1"/>
  <c r="JKH46"/>
  <c r="JKH55" s="1"/>
  <c r="JKG46"/>
  <c r="JKG55" s="1"/>
  <c r="JKF46"/>
  <c r="JKF55" s="1"/>
  <c r="JKE46"/>
  <c r="JKE55" s="1"/>
  <c r="JKD46"/>
  <c r="JKD55" s="1"/>
  <c r="JKC46"/>
  <c r="JKC55" s="1"/>
  <c r="JKB46"/>
  <c r="JKB55" s="1"/>
  <c r="JKA46"/>
  <c r="JKA55" s="1"/>
  <c r="JJZ46"/>
  <c r="JJZ55" s="1"/>
  <c r="JJY46"/>
  <c r="JJY55" s="1"/>
  <c r="JJX46"/>
  <c r="JJX55" s="1"/>
  <c r="JJW46"/>
  <c r="JJW55" s="1"/>
  <c r="JJV46"/>
  <c r="JJV55" s="1"/>
  <c r="JJU46"/>
  <c r="JJU55" s="1"/>
  <c r="JJT46"/>
  <c r="JJT55" s="1"/>
  <c r="JJS46"/>
  <c r="JJS55" s="1"/>
  <c r="JJR46"/>
  <c r="JJR55" s="1"/>
  <c r="JJQ46"/>
  <c r="JJQ55" s="1"/>
  <c r="JJP46"/>
  <c r="JJP55" s="1"/>
  <c r="JJO46"/>
  <c r="JJO55" s="1"/>
  <c r="JJN46"/>
  <c r="JJN55" s="1"/>
  <c r="JJM46"/>
  <c r="JJM55" s="1"/>
  <c r="JJL46"/>
  <c r="JJL55" s="1"/>
  <c r="JJK46"/>
  <c r="JJK55" s="1"/>
  <c r="JJJ46"/>
  <c r="JJJ55" s="1"/>
  <c r="JJI46"/>
  <c r="JJI55" s="1"/>
  <c r="JJH46"/>
  <c r="JJH55" s="1"/>
  <c r="JJG46"/>
  <c r="JJG55" s="1"/>
  <c r="JJF46"/>
  <c r="JJF55" s="1"/>
  <c r="JJE46"/>
  <c r="JJE55" s="1"/>
  <c r="JJD46"/>
  <c r="JJD55" s="1"/>
  <c r="JJC46"/>
  <c r="JJC55" s="1"/>
  <c r="JJB46"/>
  <c r="JJB55" s="1"/>
  <c r="JJA46"/>
  <c r="JJA55" s="1"/>
  <c r="JIZ46"/>
  <c r="JIZ55" s="1"/>
  <c r="JIY46"/>
  <c r="JIY55" s="1"/>
  <c r="JIX46"/>
  <c r="JIX55" s="1"/>
  <c r="JIW46"/>
  <c r="JIW55" s="1"/>
  <c r="JIV46"/>
  <c r="JIV55" s="1"/>
  <c r="JIU46"/>
  <c r="JIU55" s="1"/>
  <c r="JIT46"/>
  <c r="JIT55" s="1"/>
  <c r="JIS46"/>
  <c r="JIS55" s="1"/>
  <c r="JIR46"/>
  <c r="JIR55" s="1"/>
  <c r="JIQ46"/>
  <c r="JIQ55" s="1"/>
  <c r="JIP46"/>
  <c r="JIP55" s="1"/>
  <c r="JIO46"/>
  <c r="JIO55" s="1"/>
  <c r="JIN46"/>
  <c r="JIN55" s="1"/>
  <c r="JIM46"/>
  <c r="JIM55" s="1"/>
  <c r="JIL46"/>
  <c r="JIL55" s="1"/>
  <c r="JIK46"/>
  <c r="JIK55" s="1"/>
  <c r="JIJ46"/>
  <c r="JIJ55" s="1"/>
  <c r="JII46"/>
  <c r="JII55" s="1"/>
  <c r="JIH46"/>
  <c r="JIH55" s="1"/>
  <c r="JIG46"/>
  <c r="JIG55" s="1"/>
  <c r="JIF46"/>
  <c r="JIF55" s="1"/>
  <c r="JIE46"/>
  <c r="JIE55" s="1"/>
  <c r="JID46"/>
  <c r="JID55" s="1"/>
  <c r="JIC46"/>
  <c r="JIC55" s="1"/>
  <c r="JIB46"/>
  <c r="JIB55" s="1"/>
  <c r="JIA46"/>
  <c r="JIA55" s="1"/>
  <c r="JHZ46"/>
  <c r="JHZ55" s="1"/>
  <c r="JHY46"/>
  <c r="JHY55" s="1"/>
  <c r="JHX46"/>
  <c r="JHX55" s="1"/>
  <c r="JHW46"/>
  <c r="JHW55" s="1"/>
  <c r="JHV46"/>
  <c r="JHV55" s="1"/>
  <c r="JHU46"/>
  <c r="JHU55" s="1"/>
  <c r="JHT46"/>
  <c r="JHT55" s="1"/>
  <c r="JHS46"/>
  <c r="JHS55" s="1"/>
  <c r="JHR46"/>
  <c r="JHR55" s="1"/>
  <c r="JHQ46"/>
  <c r="JHQ55" s="1"/>
  <c r="JHP46"/>
  <c r="JHP55" s="1"/>
  <c r="JHO46"/>
  <c r="JHO55" s="1"/>
  <c r="JHN46"/>
  <c r="JHN55" s="1"/>
  <c r="JHM46"/>
  <c r="JHM55" s="1"/>
  <c r="JHL46"/>
  <c r="JHL55" s="1"/>
  <c r="JHK46"/>
  <c r="JHK55" s="1"/>
  <c r="JHJ46"/>
  <c r="JHJ55" s="1"/>
  <c r="JHI46"/>
  <c r="JHI55" s="1"/>
  <c r="JHH46"/>
  <c r="JHH55" s="1"/>
  <c r="JHG46"/>
  <c r="JHG55" s="1"/>
  <c r="JHF46"/>
  <c r="JHF55" s="1"/>
  <c r="JHE46"/>
  <c r="JHE55" s="1"/>
  <c r="JHD46"/>
  <c r="JHD55" s="1"/>
  <c r="JHC46"/>
  <c r="JHC55" s="1"/>
  <c r="JHB46"/>
  <c r="JHB55" s="1"/>
  <c r="JHA46"/>
  <c r="JHA55" s="1"/>
  <c r="JGZ46"/>
  <c r="JGZ55" s="1"/>
  <c r="JGY46"/>
  <c r="JGY55" s="1"/>
  <c r="JGX46"/>
  <c r="JGX55" s="1"/>
  <c r="JGW46"/>
  <c r="JGW55" s="1"/>
  <c r="JGV46"/>
  <c r="JGV55" s="1"/>
  <c r="JGU46"/>
  <c r="JGU55" s="1"/>
  <c r="JGT46"/>
  <c r="JGT55" s="1"/>
  <c r="JGS46"/>
  <c r="JGS55" s="1"/>
  <c r="JGR46"/>
  <c r="JGR55" s="1"/>
  <c r="JGQ46"/>
  <c r="JGQ55" s="1"/>
  <c r="JGP46"/>
  <c r="JGP55" s="1"/>
  <c r="JGO46"/>
  <c r="JGO55" s="1"/>
  <c r="JGN46"/>
  <c r="JGN55" s="1"/>
  <c r="JGM46"/>
  <c r="JGM55" s="1"/>
  <c r="JGL46"/>
  <c r="JGL55" s="1"/>
  <c r="JGK46"/>
  <c r="JGK55" s="1"/>
  <c r="JGJ46"/>
  <c r="JGJ55" s="1"/>
  <c r="JGI46"/>
  <c r="JGI55" s="1"/>
  <c r="JGH46"/>
  <c r="JGH55" s="1"/>
  <c r="JGG46"/>
  <c r="JGG55" s="1"/>
  <c r="JGF46"/>
  <c r="JGF55" s="1"/>
  <c r="JGE46"/>
  <c r="JGE55" s="1"/>
  <c r="JGD46"/>
  <c r="JGD55" s="1"/>
  <c r="JGC46"/>
  <c r="JGC55" s="1"/>
  <c r="JGB46"/>
  <c r="JGB55" s="1"/>
  <c r="JGA46"/>
  <c r="JGA55" s="1"/>
  <c r="JFZ46"/>
  <c r="JFZ55" s="1"/>
  <c r="JFY46"/>
  <c r="JFY55" s="1"/>
  <c r="JFX46"/>
  <c r="JFX55" s="1"/>
  <c r="JFW46"/>
  <c r="JFW55" s="1"/>
  <c r="JFV46"/>
  <c r="JFV55" s="1"/>
  <c r="JFU46"/>
  <c r="JFU55" s="1"/>
  <c r="JFT46"/>
  <c r="JFT55" s="1"/>
  <c r="JFS46"/>
  <c r="JFS55" s="1"/>
  <c r="JFR46"/>
  <c r="JFR55" s="1"/>
  <c r="JFQ46"/>
  <c r="JFQ55" s="1"/>
  <c r="JFP46"/>
  <c r="JFP55" s="1"/>
  <c r="JFO46"/>
  <c r="JFO55" s="1"/>
  <c r="JFN46"/>
  <c r="JFN55" s="1"/>
  <c r="JFM46"/>
  <c r="JFM55" s="1"/>
  <c r="JFL46"/>
  <c r="JFL55" s="1"/>
  <c r="JFK46"/>
  <c r="JFK55" s="1"/>
  <c r="JFJ46"/>
  <c r="JFJ55" s="1"/>
  <c r="JFI46"/>
  <c r="JFI55" s="1"/>
  <c r="JFH46"/>
  <c r="JFH55" s="1"/>
  <c r="JFG46"/>
  <c r="JFG55" s="1"/>
  <c r="JFF46"/>
  <c r="JFF55" s="1"/>
  <c r="JFE46"/>
  <c r="JFE55" s="1"/>
  <c r="JFD46"/>
  <c r="JFD55" s="1"/>
  <c r="JFC46"/>
  <c r="JFC55" s="1"/>
  <c r="JFB46"/>
  <c r="JFB55" s="1"/>
  <c r="JFA46"/>
  <c r="JFA55" s="1"/>
  <c r="JEZ46"/>
  <c r="JEZ55" s="1"/>
  <c r="JEY46"/>
  <c r="JEY55" s="1"/>
  <c r="JEX46"/>
  <c r="JEX55" s="1"/>
  <c r="JEW46"/>
  <c r="JEW55" s="1"/>
  <c r="JEV46"/>
  <c r="JEV55" s="1"/>
  <c r="JEU46"/>
  <c r="JEU55" s="1"/>
  <c r="JET46"/>
  <c r="JET55" s="1"/>
  <c r="JES46"/>
  <c r="JES55" s="1"/>
  <c r="JER46"/>
  <c r="JER55" s="1"/>
  <c r="JEQ46"/>
  <c r="JEQ55" s="1"/>
  <c r="JEP46"/>
  <c r="JEP55" s="1"/>
  <c r="JEO46"/>
  <c r="JEO55" s="1"/>
  <c r="JEN46"/>
  <c r="JEN55" s="1"/>
  <c r="JEM46"/>
  <c r="JEM55" s="1"/>
  <c r="JEL46"/>
  <c r="JEL55" s="1"/>
  <c r="JEK46"/>
  <c r="JEK55" s="1"/>
  <c r="JEJ46"/>
  <c r="JEJ55" s="1"/>
  <c r="JEI46"/>
  <c r="JEI55" s="1"/>
  <c r="JEH46"/>
  <c r="JEH55" s="1"/>
  <c r="JEG46"/>
  <c r="JEG55" s="1"/>
  <c r="JEF46"/>
  <c r="JEF55" s="1"/>
  <c r="JEE46"/>
  <c r="JEE55" s="1"/>
  <c r="JED46"/>
  <c r="JED55" s="1"/>
  <c r="JEC46"/>
  <c r="JEC55" s="1"/>
  <c r="JEB46"/>
  <c r="JEB55" s="1"/>
  <c r="JEA46"/>
  <c r="JEA55" s="1"/>
  <c r="JDZ46"/>
  <c r="JDZ55" s="1"/>
  <c r="JDY46"/>
  <c r="JDY55" s="1"/>
  <c r="JDX46"/>
  <c r="JDX55" s="1"/>
  <c r="JDW46"/>
  <c r="JDW55" s="1"/>
  <c r="JDV46"/>
  <c r="JDV55" s="1"/>
  <c r="JDU46"/>
  <c r="JDU55" s="1"/>
  <c r="JDT46"/>
  <c r="JDT55" s="1"/>
  <c r="JDS46"/>
  <c r="JDS55" s="1"/>
  <c r="JDR46"/>
  <c r="JDR55" s="1"/>
  <c r="JDQ46"/>
  <c r="JDQ55" s="1"/>
  <c r="JDP46"/>
  <c r="JDP55" s="1"/>
  <c r="JDO46"/>
  <c r="JDO55" s="1"/>
  <c r="JDN46"/>
  <c r="JDN55" s="1"/>
  <c r="JDM46"/>
  <c r="JDM55" s="1"/>
  <c r="JDL46"/>
  <c r="JDL55" s="1"/>
  <c r="JDK46"/>
  <c r="JDK55" s="1"/>
  <c r="JDJ46"/>
  <c r="JDJ55" s="1"/>
  <c r="JDI46"/>
  <c r="JDI55" s="1"/>
  <c r="JDH46"/>
  <c r="JDH55" s="1"/>
  <c r="JDG46"/>
  <c r="JDG55" s="1"/>
  <c r="JDF46"/>
  <c r="JDF55" s="1"/>
  <c r="JDE46"/>
  <c r="JDE55" s="1"/>
  <c r="JDD46"/>
  <c r="JDD55" s="1"/>
  <c r="JDC46"/>
  <c r="JDC55" s="1"/>
  <c r="JDB46"/>
  <c r="JDB55" s="1"/>
  <c r="JDA46"/>
  <c r="JDA55" s="1"/>
  <c r="JCZ46"/>
  <c r="JCZ55" s="1"/>
  <c r="JCY46"/>
  <c r="JCY55" s="1"/>
  <c r="JCX46"/>
  <c r="JCX55" s="1"/>
  <c r="JCW46"/>
  <c r="JCW55" s="1"/>
  <c r="JCV46"/>
  <c r="JCV55" s="1"/>
  <c r="JCU46"/>
  <c r="JCU55" s="1"/>
  <c r="JCT46"/>
  <c r="JCT55" s="1"/>
  <c r="JCS46"/>
  <c r="JCS55" s="1"/>
  <c r="JCR46"/>
  <c r="JCR55" s="1"/>
  <c r="JCQ46"/>
  <c r="JCQ55" s="1"/>
  <c r="JCP46"/>
  <c r="JCP55" s="1"/>
  <c r="JCO46"/>
  <c r="JCO55" s="1"/>
  <c r="JCN46"/>
  <c r="JCN55" s="1"/>
  <c r="JCM46"/>
  <c r="JCM55" s="1"/>
  <c r="JCL46"/>
  <c r="JCL55" s="1"/>
  <c r="JCK46"/>
  <c r="JCK55" s="1"/>
  <c r="JCJ46"/>
  <c r="JCJ55" s="1"/>
  <c r="JCI46"/>
  <c r="JCI55" s="1"/>
  <c r="JCH46"/>
  <c r="JCH55" s="1"/>
  <c r="JCG46"/>
  <c r="JCG55" s="1"/>
  <c r="JCF46"/>
  <c r="JCF55" s="1"/>
  <c r="JCE46"/>
  <c r="JCE55" s="1"/>
  <c r="JCD46"/>
  <c r="JCD55" s="1"/>
  <c r="JCC46"/>
  <c r="JCC55" s="1"/>
  <c r="JCB46"/>
  <c r="JCB55" s="1"/>
  <c r="JCA46"/>
  <c r="JCA55" s="1"/>
  <c r="JBZ46"/>
  <c r="JBZ55" s="1"/>
  <c r="JBY46"/>
  <c r="JBY55" s="1"/>
  <c r="JBX46"/>
  <c r="JBX55" s="1"/>
  <c r="JBW46"/>
  <c r="JBW55" s="1"/>
  <c r="JBV46"/>
  <c r="JBV55" s="1"/>
  <c r="JBU46"/>
  <c r="JBU55" s="1"/>
  <c r="JBT46"/>
  <c r="JBT55" s="1"/>
  <c r="JBS46"/>
  <c r="JBS55" s="1"/>
  <c r="JBR46"/>
  <c r="JBR55" s="1"/>
  <c r="JBQ46"/>
  <c r="JBQ55" s="1"/>
  <c r="JBP46"/>
  <c r="JBP55" s="1"/>
  <c r="JBO46"/>
  <c r="JBO55" s="1"/>
  <c r="JBN46"/>
  <c r="JBN55" s="1"/>
  <c r="JBM46"/>
  <c r="JBM55" s="1"/>
  <c r="JBL46"/>
  <c r="JBL55" s="1"/>
  <c r="JBK46"/>
  <c r="JBK55" s="1"/>
  <c r="JBJ46"/>
  <c r="JBJ55" s="1"/>
  <c r="JBI46"/>
  <c r="JBI55" s="1"/>
  <c r="JBH46"/>
  <c r="JBH55" s="1"/>
  <c r="JBG46"/>
  <c r="JBG55" s="1"/>
  <c r="JBF46"/>
  <c r="JBF55" s="1"/>
  <c r="JBE46"/>
  <c r="JBE55" s="1"/>
  <c r="JBD46"/>
  <c r="JBD55" s="1"/>
  <c r="JBC46"/>
  <c r="JBC55" s="1"/>
  <c r="JBB46"/>
  <c r="JBB55" s="1"/>
  <c r="JBA46"/>
  <c r="JBA55" s="1"/>
  <c r="JAZ46"/>
  <c r="JAZ55" s="1"/>
  <c r="JAY46"/>
  <c r="JAY55" s="1"/>
  <c r="JAX46"/>
  <c r="JAX55" s="1"/>
  <c r="JAW46"/>
  <c r="JAW55" s="1"/>
  <c r="JAV46"/>
  <c r="JAV55" s="1"/>
  <c r="JAU46"/>
  <c r="JAU55" s="1"/>
  <c r="JAT46"/>
  <c r="JAT55" s="1"/>
  <c r="JAS46"/>
  <c r="JAS55" s="1"/>
  <c r="JAR46"/>
  <c r="JAR55" s="1"/>
  <c r="JAQ46"/>
  <c r="JAQ55" s="1"/>
  <c r="JAP46"/>
  <c r="JAP55" s="1"/>
  <c r="JAO46"/>
  <c r="JAO55" s="1"/>
  <c r="JAN46"/>
  <c r="JAN55" s="1"/>
  <c r="JAM46"/>
  <c r="JAM55" s="1"/>
  <c r="JAL46"/>
  <c r="JAL55" s="1"/>
  <c r="JAK46"/>
  <c r="JAK55" s="1"/>
  <c r="JAJ46"/>
  <c r="JAJ55" s="1"/>
  <c r="JAI46"/>
  <c r="JAI55" s="1"/>
  <c r="JAH46"/>
  <c r="JAH55" s="1"/>
  <c r="JAG46"/>
  <c r="JAG55" s="1"/>
  <c r="JAF46"/>
  <c r="JAF55" s="1"/>
  <c r="JAE46"/>
  <c r="JAE55" s="1"/>
  <c r="JAD46"/>
  <c r="JAD55" s="1"/>
  <c r="JAC46"/>
  <c r="JAC55" s="1"/>
  <c r="JAB46"/>
  <c r="JAB55" s="1"/>
  <c r="JAA46"/>
  <c r="JAA55" s="1"/>
  <c r="IZZ46"/>
  <c r="IZZ55" s="1"/>
  <c r="IZY46"/>
  <c r="IZY55" s="1"/>
  <c r="IZX46"/>
  <c r="IZX55" s="1"/>
  <c r="IZW46"/>
  <c r="IZW55" s="1"/>
  <c r="IZV46"/>
  <c r="IZV55" s="1"/>
  <c r="IZU46"/>
  <c r="IZU55" s="1"/>
  <c r="IZT46"/>
  <c r="IZT55" s="1"/>
  <c r="IZS46"/>
  <c r="IZS55" s="1"/>
  <c r="IZR46"/>
  <c r="IZR55" s="1"/>
  <c r="IZQ46"/>
  <c r="IZQ55" s="1"/>
  <c r="IZP46"/>
  <c r="IZP55" s="1"/>
  <c r="IZO46"/>
  <c r="IZO55" s="1"/>
  <c r="IZN46"/>
  <c r="IZN55" s="1"/>
  <c r="IZM46"/>
  <c r="IZM55" s="1"/>
  <c r="IZL46"/>
  <c r="IZL55" s="1"/>
  <c r="IZK46"/>
  <c r="IZK55" s="1"/>
  <c r="IZJ46"/>
  <c r="IZJ55" s="1"/>
  <c r="IZI46"/>
  <c r="IZI55" s="1"/>
  <c r="IZH46"/>
  <c r="IZH55" s="1"/>
  <c r="IZG46"/>
  <c r="IZG55" s="1"/>
  <c r="IZF46"/>
  <c r="IZF55" s="1"/>
  <c r="IZE46"/>
  <c r="IZE55" s="1"/>
  <c r="IZD46"/>
  <c r="IZD55" s="1"/>
  <c r="IZC46"/>
  <c r="IZC55" s="1"/>
  <c r="IZB46"/>
  <c r="IZB55" s="1"/>
  <c r="IZA46"/>
  <c r="IZA55" s="1"/>
  <c r="IYZ46"/>
  <c r="IYZ55" s="1"/>
  <c r="IYY46"/>
  <c r="IYY55" s="1"/>
  <c r="IYX46"/>
  <c r="IYX55" s="1"/>
  <c r="IYW46"/>
  <c r="IYW55" s="1"/>
  <c r="IYV46"/>
  <c r="IYV55" s="1"/>
  <c r="IYU46"/>
  <c r="IYU55" s="1"/>
  <c r="IYT46"/>
  <c r="IYT55" s="1"/>
  <c r="IYS46"/>
  <c r="IYS55" s="1"/>
  <c r="IYR46"/>
  <c r="IYR55" s="1"/>
  <c r="IYQ46"/>
  <c r="IYQ55" s="1"/>
  <c r="IYP46"/>
  <c r="IYP55" s="1"/>
  <c r="IYO46"/>
  <c r="IYO55" s="1"/>
  <c r="IYN46"/>
  <c r="IYN55" s="1"/>
  <c r="IYM46"/>
  <c r="IYM55" s="1"/>
  <c r="IYL46"/>
  <c r="IYL55" s="1"/>
  <c r="IYK46"/>
  <c r="IYK55" s="1"/>
  <c r="IYJ46"/>
  <c r="IYJ55" s="1"/>
  <c r="IYI46"/>
  <c r="IYI55" s="1"/>
  <c r="IYH46"/>
  <c r="IYH55" s="1"/>
  <c r="IYG46"/>
  <c r="IYG55" s="1"/>
  <c r="IYF46"/>
  <c r="IYF55" s="1"/>
  <c r="IYE46"/>
  <c r="IYE55" s="1"/>
  <c r="IYD46"/>
  <c r="IYD55" s="1"/>
  <c r="IYC46"/>
  <c r="IYC55" s="1"/>
  <c r="IYB46"/>
  <c r="IYB55" s="1"/>
  <c r="IYA46"/>
  <c r="IYA55" s="1"/>
  <c r="IXZ46"/>
  <c r="IXZ55" s="1"/>
  <c r="IXY46"/>
  <c r="IXY55" s="1"/>
  <c r="IXX46"/>
  <c r="IXX55" s="1"/>
  <c r="IXW46"/>
  <c r="IXW55" s="1"/>
  <c r="IXV46"/>
  <c r="IXV55" s="1"/>
  <c r="IXU46"/>
  <c r="IXU55" s="1"/>
  <c r="IXT46"/>
  <c r="IXT55" s="1"/>
  <c r="IXS46"/>
  <c r="IXS55" s="1"/>
  <c r="IXR46"/>
  <c r="IXR55" s="1"/>
  <c r="IXQ46"/>
  <c r="IXQ55" s="1"/>
  <c r="IXP46"/>
  <c r="IXP55" s="1"/>
  <c r="IXO46"/>
  <c r="IXO55" s="1"/>
  <c r="IXN46"/>
  <c r="IXN55" s="1"/>
  <c r="IXM46"/>
  <c r="IXM55" s="1"/>
  <c r="IXL46"/>
  <c r="IXL55" s="1"/>
  <c r="IXK46"/>
  <c r="IXK55" s="1"/>
  <c r="IXJ46"/>
  <c r="IXJ55" s="1"/>
  <c r="IXI46"/>
  <c r="IXI55" s="1"/>
  <c r="IXH46"/>
  <c r="IXH55" s="1"/>
  <c r="IXG46"/>
  <c r="IXG55" s="1"/>
  <c r="IXF46"/>
  <c r="IXF55" s="1"/>
  <c r="IXE46"/>
  <c r="IXE55" s="1"/>
  <c r="IXD46"/>
  <c r="IXD55" s="1"/>
  <c r="IXC46"/>
  <c r="IXC55" s="1"/>
  <c r="IXB46"/>
  <c r="IXB55" s="1"/>
  <c r="IXA46"/>
  <c r="IXA55" s="1"/>
  <c r="IWZ46"/>
  <c r="IWZ55" s="1"/>
  <c r="IWY46"/>
  <c r="IWY55" s="1"/>
  <c r="IWX46"/>
  <c r="IWX55" s="1"/>
  <c r="IWW46"/>
  <c r="IWW55" s="1"/>
  <c r="IWV46"/>
  <c r="IWV55" s="1"/>
  <c r="IWU46"/>
  <c r="IWU55" s="1"/>
  <c r="IWT46"/>
  <c r="IWT55" s="1"/>
  <c r="IWS46"/>
  <c r="IWS55" s="1"/>
  <c r="IWR46"/>
  <c r="IWR55" s="1"/>
  <c r="IWQ46"/>
  <c r="IWQ55" s="1"/>
  <c r="IWP46"/>
  <c r="IWP55" s="1"/>
  <c r="IWO46"/>
  <c r="IWO55" s="1"/>
  <c r="IWN46"/>
  <c r="IWN55" s="1"/>
  <c r="IWM46"/>
  <c r="IWM55" s="1"/>
  <c r="IWL46"/>
  <c r="IWL55" s="1"/>
  <c r="IWK46"/>
  <c r="IWK55" s="1"/>
  <c r="IWJ46"/>
  <c r="IWJ55" s="1"/>
  <c r="IWI46"/>
  <c r="IWI55" s="1"/>
  <c r="IWH46"/>
  <c r="IWH55" s="1"/>
  <c r="IWG46"/>
  <c r="IWG55" s="1"/>
  <c r="IWF46"/>
  <c r="IWF55" s="1"/>
  <c r="IWE46"/>
  <c r="IWE55" s="1"/>
  <c r="IWD46"/>
  <c r="IWD55" s="1"/>
  <c r="IWC46"/>
  <c r="IWC55" s="1"/>
  <c r="IWB46"/>
  <c r="IWB55" s="1"/>
  <c r="IWA46"/>
  <c r="IWA55" s="1"/>
  <c r="IVZ46"/>
  <c r="IVZ55" s="1"/>
  <c r="IVY46"/>
  <c r="IVY55" s="1"/>
  <c r="IVX46"/>
  <c r="IVX55" s="1"/>
  <c r="IVW46"/>
  <c r="IVW55" s="1"/>
  <c r="IVV46"/>
  <c r="IVV55" s="1"/>
  <c r="IVU46"/>
  <c r="IVU55" s="1"/>
  <c r="IVT46"/>
  <c r="IVT55" s="1"/>
  <c r="IVS46"/>
  <c r="IVS55" s="1"/>
  <c r="IVR46"/>
  <c r="IVR55" s="1"/>
  <c r="IVQ46"/>
  <c r="IVQ55" s="1"/>
  <c r="IVP46"/>
  <c r="IVP55" s="1"/>
  <c r="IVO46"/>
  <c r="IVO55" s="1"/>
  <c r="IVN46"/>
  <c r="IVN55" s="1"/>
  <c r="IVM46"/>
  <c r="IVM55" s="1"/>
  <c r="IVL46"/>
  <c r="IVL55" s="1"/>
  <c r="IVK46"/>
  <c r="IVK55" s="1"/>
  <c r="IVJ46"/>
  <c r="IVJ55" s="1"/>
  <c r="IVI46"/>
  <c r="IVI55" s="1"/>
  <c r="IVH46"/>
  <c r="IVH55" s="1"/>
  <c r="IVG46"/>
  <c r="IVG55" s="1"/>
  <c r="IVF46"/>
  <c r="IVF55" s="1"/>
  <c r="IVE46"/>
  <c r="IVE55" s="1"/>
  <c r="IVD46"/>
  <c r="IVD55" s="1"/>
  <c r="IVC46"/>
  <c r="IVC55" s="1"/>
  <c r="IVB46"/>
  <c r="IVB55" s="1"/>
  <c r="IVA46"/>
  <c r="IVA55" s="1"/>
  <c r="IUZ46"/>
  <c r="IUZ55" s="1"/>
  <c r="IUY46"/>
  <c r="IUY55" s="1"/>
  <c r="IUX46"/>
  <c r="IUX55" s="1"/>
  <c r="IUW46"/>
  <c r="IUW55" s="1"/>
  <c r="IUV46"/>
  <c r="IUV55" s="1"/>
  <c r="IUU46"/>
  <c r="IUU55" s="1"/>
  <c r="IUT46"/>
  <c r="IUT55" s="1"/>
  <c r="IUS46"/>
  <c r="IUS55" s="1"/>
  <c r="IUR46"/>
  <c r="IUR55" s="1"/>
  <c r="IUQ46"/>
  <c r="IUQ55" s="1"/>
  <c r="IUP46"/>
  <c r="IUP55" s="1"/>
  <c r="IUO46"/>
  <c r="IUO55" s="1"/>
  <c r="IUN46"/>
  <c r="IUN55" s="1"/>
  <c r="IUM46"/>
  <c r="IUM55" s="1"/>
  <c r="IUL46"/>
  <c r="IUL55" s="1"/>
  <c r="IUK46"/>
  <c r="IUK55" s="1"/>
  <c r="IUJ46"/>
  <c r="IUJ55" s="1"/>
  <c r="IUI46"/>
  <c r="IUI55" s="1"/>
  <c r="IUH46"/>
  <c r="IUH55" s="1"/>
  <c r="IUG46"/>
  <c r="IUG55" s="1"/>
  <c r="IUF46"/>
  <c r="IUF55" s="1"/>
  <c r="IUE46"/>
  <c r="IUE55" s="1"/>
  <c r="IUD46"/>
  <c r="IUD55" s="1"/>
  <c r="IUC46"/>
  <c r="IUC55" s="1"/>
  <c r="IUB46"/>
  <c r="IUB55" s="1"/>
  <c r="IUA46"/>
  <c r="IUA55" s="1"/>
  <c r="ITZ46"/>
  <c r="ITZ55" s="1"/>
  <c r="ITY46"/>
  <c r="ITY55" s="1"/>
  <c r="ITX46"/>
  <c r="ITX55" s="1"/>
  <c r="ITW46"/>
  <c r="ITW55" s="1"/>
  <c r="ITV46"/>
  <c r="ITV55" s="1"/>
  <c r="ITU46"/>
  <c r="ITU55" s="1"/>
  <c r="ITT46"/>
  <c r="ITT55" s="1"/>
  <c r="ITS46"/>
  <c r="ITS55" s="1"/>
  <c r="ITR46"/>
  <c r="ITR55" s="1"/>
  <c r="ITQ46"/>
  <c r="ITQ55" s="1"/>
  <c r="ITP46"/>
  <c r="ITP55" s="1"/>
  <c r="ITO46"/>
  <c r="ITO55" s="1"/>
  <c r="ITN46"/>
  <c r="ITN55" s="1"/>
  <c r="ITM46"/>
  <c r="ITM55" s="1"/>
  <c r="ITL46"/>
  <c r="ITL55" s="1"/>
  <c r="ITK46"/>
  <c r="ITK55" s="1"/>
  <c r="ITJ46"/>
  <c r="ITJ55" s="1"/>
  <c r="ITI46"/>
  <c r="ITI55" s="1"/>
  <c r="ITH46"/>
  <c r="ITH55" s="1"/>
  <c r="ITG46"/>
  <c r="ITG55" s="1"/>
  <c r="ITF46"/>
  <c r="ITF55" s="1"/>
  <c r="ITE46"/>
  <c r="ITE55" s="1"/>
  <c r="ITD46"/>
  <c r="ITD55" s="1"/>
  <c r="ITC46"/>
  <c r="ITC55" s="1"/>
  <c r="ITB46"/>
  <c r="ITB55" s="1"/>
  <c r="ITA46"/>
  <c r="ITA55" s="1"/>
  <c r="ISZ46"/>
  <c r="ISZ55" s="1"/>
  <c r="ISY46"/>
  <c r="ISY55" s="1"/>
  <c r="ISX46"/>
  <c r="ISX55" s="1"/>
  <c r="ISW46"/>
  <c r="ISW55" s="1"/>
  <c r="ISV46"/>
  <c r="ISV55" s="1"/>
  <c r="ISU46"/>
  <c r="ISU55" s="1"/>
  <c r="IST46"/>
  <c r="IST55" s="1"/>
  <c r="ISS46"/>
  <c r="ISS55" s="1"/>
  <c r="ISR46"/>
  <c r="ISR55" s="1"/>
  <c r="ISQ46"/>
  <c r="ISQ55" s="1"/>
  <c r="ISP46"/>
  <c r="ISP55" s="1"/>
  <c r="ISO46"/>
  <c r="ISO55" s="1"/>
  <c r="ISN46"/>
  <c r="ISN55" s="1"/>
  <c r="ISM46"/>
  <c r="ISM55" s="1"/>
  <c r="ISL46"/>
  <c r="ISL55" s="1"/>
  <c r="ISK46"/>
  <c r="ISK55" s="1"/>
  <c r="ISJ46"/>
  <c r="ISJ55" s="1"/>
  <c r="ISI46"/>
  <c r="ISI55" s="1"/>
  <c r="ISH46"/>
  <c r="ISH55" s="1"/>
  <c r="ISG46"/>
  <c r="ISG55" s="1"/>
  <c r="ISF46"/>
  <c r="ISF55" s="1"/>
  <c r="ISE46"/>
  <c r="ISE55" s="1"/>
  <c r="ISD46"/>
  <c r="ISD55" s="1"/>
  <c r="ISC46"/>
  <c r="ISC55" s="1"/>
  <c r="ISB46"/>
  <c r="ISB55" s="1"/>
  <c r="ISA46"/>
  <c r="ISA55" s="1"/>
  <c r="IRZ46"/>
  <c r="IRZ55" s="1"/>
  <c r="IRY46"/>
  <c r="IRY55" s="1"/>
  <c r="IRX46"/>
  <c r="IRX55" s="1"/>
  <c r="IRW46"/>
  <c r="IRW55" s="1"/>
  <c r="IRV46"/>
  <c r="IRV55" s="1"/>
  <c r="IRU46"/>
  <c r="IRU55" s="1"/>
  <c r="IRT46"/>
  <c r="IRT55" s="1"/>
  <c r="IRS46"/>
  <c r="IRS55" s="1"/>
  <c r="IRR46"/>
  <c r="IRR55" s="1"/>
  <c r="IRQ46"/>
  <c r="IRQ55" s="1"/>
  <c r="IRP46"/>
  <c r="IRP55" s="1"/>
  <c r="IRO46"/>
  <c r="IRO55" s="1"/>
  <c r="IRN46"/>
  <c r="IRN55" s="1"/>
  <c r="IRM46"/>
  <c r="IRM55" s="1"/>
  <c r="IRL46"/>
  <c r="IRL55" s="1"/>
  <c r="IRK46"/>
  <c r="IRK55" s="1"/>
  <c r="IRJ46"/>
  <c r="IRJ55" s="1"/>
  <c r="IRI46"/>
  <c r="IRI55" s="1"/>
  <c r="IRH46"/>
  <c r="IRH55" s="1"/>
  <c r="IRG46"/>
  <c r="IRG55" s="1"/>
  <c r="IRF46"/>
  <c r="IRF55" s="1"/>
  <c r="IRE46"/>
  <c r="IRE55" s="1"/>
  <c r="IRD46"/>
  <c r="IRD55" s="1"/>
  <c r="IRC46"/>
  <c r="IRC55" s="1"/>
  <c r="IRB46"/>
  <c r="IRB55" s="1"/>
  <c r="IRA46"/>
  <c r="IRA55" s="1"/>
  <c r="IQZ46"/>
  <c r="IQZ55" s="1"/>
  <c r="IQY46"/>
  <c r="IQY55" s="1"/>
  <c r="IQX46"/>
  <c r="IQX55" s="1"/>
  <c r="IQW46"/>
  <c r="IQW55" s="1"/>
  <c r="IQV46"/>
  <c r="IQV55" s="1"/>
  <c r="IQU46"/>
  <c r="IQU55" s="1"/>
  <c r="IQT46"/>
  <c r="IQT55" s="1"/>
  <c r="IQS46"/>
  <c r="IQS55" s="1"/>
  <c r="IQR46"/>
  <c r="IQR55" s="1"/>
  <c r="IQQ46"/>
  <c r="IQQ55" s="1"/>
  <c r="IQP46"/>
  <c r="IQP55" s="1"/>
  <c r="IQO46"/>
  <c r="IQO55" s="1"/>
  <c r="IQN46"/>
  <c r="IQN55" s="1"/>
  <c r="IQM46"/>
  <c r="IQM55" s="1"/>
  <c r="IQL46"/>
  <c r="IQL55" s="1"/>
  <c r="IQK46"/>
  <c r="IQK55" s="1"/>
  <c r="IQJ46"/>
  <c r="IQJ55" s="1"/>
  <c r="IQI46"/>
  <c r="IQI55" s="1"/>
  <c r="IQH46"/>
  <c r="IQH55" s="1"/>
  <c r="IQG46"/>
  <c r="IQG55" s="1"/>
  <c r="IQF46"/>
  <c r="IQF55" s="1"/>
  <c r="IQE46"/>
  <c r="IQE55" s="1"/>
  <c r="IQD46"/>
  <c r="IQD55" s="1"/>
  <c r="IQC46"/>
  <c r="IQC55" s="1"/>
  <c r="IQB46"/>
  <c r="IQB55" s="1"/>
  <c r="IQA46"/>
  <c r="IQA55" s="1"/>
  <c r="IPZ46"/>
  <c r="IPZ55" s="1"/>
  <c r="IPY46"/>
  <c r="IPY55" s="1"/>
  <c r="IPX46"/>
  <c r="IPX55" s="1"/>
  <c r="IPW46"/>
  <c r="IPW55" s="1"/>
  <c r="IPV46"/>
  <c r="IPV55" s="1"/>
  <c r="IPU46"/>
  <c r="IPU55" s="1"/>
  <c r="IPT46"/>
  <c r="IPT55" s="1"/>
  <c r="IPS46"/>
  <c r="IPS55" s="1"/>
  <c r="IPR46"/>
  <c r="IPR55" s="1"/>
  <c r="IPQ46"/>
  <c r="IPQ55" s="1"/>
  <c r="IPP46"/>
  <c r="IPP55" s="1"/>
  <c r="IPO46"/>
  <c r="IPO55" s="1"/>
  <c r="IPN46"/>
  <c r="IPN55" s="1"/>
  <c r="IPM46"/>
  <c r="IPM55" s="1"/>
  <c r="IPL46"/>
  <c r="IPL55" s="1"/>
  <c r="IPK46"/>
  <c r="IPK55" s="1"/>
  <c r="IPJ46"/>
  <c r="IPJ55" s="1"/>
  <c r="IPI46"/>
  <c r="IPI55" s="1"/>
  <c r="IPH46"/>
  <c r="IPH55" s="1"/>
  <c r="IPG46"/>
  <c r="IPG55" s="1"/>
  <c r="IPF46"/>
  <c r="IPF55" s="1"/>
  <c r="IPE46"/>
  <c r="IPE55" s="1"/>
  <c r="IPD46"/>
  <c r="IPD55" s="1"/>
  <c r="IPC46"/>
  <c r="IPC55" s="1"/>
  <c r="IPB46"/>
  <c r="IPB55" s="1"/>
  <c r="IPA46"/>
  <c r="IPA55" s="1"/>
  <c r="IOZ46"/>
  <c r="IOZ55" s="1"/>
  <c r="IOY46"/>
  <c r="IOY55" s="1"/>
  <c r="IOX46"/>
  <c r="IOX55" s="1"/>
  <c r="IOW46"/>
  <c r="IOW55" s="1"/>
  <c r="IOV46"/>
  <c r="IOV55" s="1"/>
  <c r="IOU46"/>
  <c r="IOU55" s="1"/>
  <c r="IOT46"/>
  <c r="IOT55" s="1"/>
  <c r="IOS46"/>
  <c r="IOS55" s="1"/>
  <c r="IOR46"/>
  <c r="IOR55" s="1"/>
  <c r="IOQ46"/>
  <c r="IOQ55" s="1"/>
  <c r="IOP46"/>
  <c r="IOP55" s="1"/>
  <c r="IOO46"/>
  <c r="IOO55" s="1"/>
  <c r="ION46"/>
  <c r="ION55" s="1"/>
  <c r="IOM46"/>
  <c r="IOM55" s="1"/>
  <c r="IOL46"/>
  <c r="IOL55" s="1"/>
  <c r="IOK46"/>
  <c r="IOK55" s="1"/>
  <c r="IOJ46"/>
  <c r="IOJ55" s="1"/>
  <c r="IOI46"/>
  <c r="IOI55" s="1"/>
  <c r="IOH46"/>
  <c r="IOH55" s="1"/>
  <c r="IOG46"/>
  <c r="IOG55" s="1"/>
  <c r="IOF46"/>
  <c r="IOF55" s="1"/>
  <c r="IOE46"/>
  <c r="IOE55" s="1"/>
  <c r="IOD46"/>
  <c r="IOD55" s="1"/>
  <c r="IOC46"/>
  <c r="IOC55" s="1"/>
  <c r="IOB46"/>
  <c r="IOB55" s="1"/>
  <c r="IOA46"/>
  <c r="IOA55" s="1"/>
  <c r="INZ46"/>
  <c r="INZ55" s="1"/>
  <c r="INY46"/>
  <c r="INY55" s="1"/>
  <c r="INX46"/>
  <c r="INX55" s="1"/>
  <c r="INW46"/>
  <c r="INW55" s="1"/>
  <c r="INV46"/>
  <c r="INV55" s="1"/>
  <c r="INU46"/>
  <c r="INU55" s="1"/>
  <c r="INT46"/>
  <c r="INT55" s="1"/>
  <c r="INS46"/>
  <c r="INS55" s="1"/>
  <c r="INR46"/>
  <c r="INR55" s="1"/>
  <c r="INQ46"/>
  <c r="INQ55" s="1"/>
  <c r="INP46"/>
  <c r="INP55" s="1"/>
  <c r="INO46"/>
  <c r="INO55" s="1"/>
  <c r="INN46"/>
  <c r="INN55" s="1"/>
  <c r="INM46"/>
  <c r="INM55" s="1"/>
  <c r="INL46"/>
  <c r="INL55" s="1"/>
  <c r="INK46"/>
  <c r="INK55" s="1"/>
  <c r="INJ46"/>
  <c r="INJ55" s="1"/>
  <c r="INI46"/>
  <c r="INI55" s="1"/>
  <c r="INH46"/>
  <c r="INH55" s="1"/>
  <c r="ING46"/>
  <c r="ING55" s="1"/>
  <c r="INF46"/>
  <c r="INF55" s="1"/>
  <c r="INE46"/>
  <c r="INE55" s="1"/>
  <c r="IND46"/>
  <c r="IND55" s="1"/>
  <c r="INC46"/>
  <c r="INC55" s="1"/>
  <c r="INB46"/>
  <c r="INB55" s="1"/>
  <c r="INA46"/>
  <c r="INA55" s="1"/>
  <c r="IMZ46"/>
  <c r="IMZ55" s="1"/>
  <c r="IMY46"/>
  <c r="IMY55" s="1"/>
  <c r="IMX46"/>
  <c r="IMX55" s="1"/>
  <c r="IMW46"/>
  <c r="IMW55" s="1"/>
  <c r="IMV46"/>
  <c r="IMV55" s="1"/>
  <c r="IMU46"/>
  <c r="IMU55" s="1"/>
  <c r="IMT46"/>
  <c r="IMT55" s="1"/>
  <c r="IMS46"/>
  <c r="IMS55" s="1"/>
  <c r="IMR46"/>
  <c r="IMR55" s="1"/>
  <c r="IMQ46"/>
  <c r="IMQ55" s="1"/>
  <c r="IMP46"/>
  <c r="IMP55" s="1"/>
  <c r="IMO46"/>
  <c r="IMO55" s="1"/>
  <c r="IMN46"/>
  <c r="IMN55" s="1"/>
  <c r="IMM46"/>
  <c r="IMM55" s="1"/>
  <c r="IML46"/>
  <c r="IML55" s="1"/>
  <c r="IMK46"/>
  <c r="IMK55" s="1"/>
  <c r="IMJ46"/>
  <c r="IMJ55" s="1"/>
  <c r="IMI46"/>
  <c r="IMI55" s="1"/>
  <c r="IMH46"/>
  <c r="IMH55" s="1"/>
  <c r="IMG46"/>
  <c r="IMG55" s="1"/>
  <c r="IMF46"/>
  <c r="IMF55" s="1"/>
  <c r="IME46"/>
  <c r="IME55" s="1"/>
  <c r="IMD46"/>
  <c r="IMD55" s="1"/>
  <c r="IMC46"/>
  <c r="IMC55" s="1"/>
  <c r="IMB46"/>
  <c r="IMB55" s="1"/>
  <c r="IMA46"/>
  <c r="IMA55" s="1"/>
  <c r="ILZ46"/>
  <c r="ILZ55" s="1"/>
  <c r="ILY46"/>
  <c r="ILY55" s="1"/>
  <c r="ILX46"/>
  <c r="ILX55" s="1"/>
  <c r="ILW46"/>
  <c r="ILW55" s="1"/>
  <c r="ILV46"/>
  <c r="ILV55" s="1"/>
  <c r="ILU46"/>
  <c r="ILU55" s="1"/>
  <c r="ILT46"/>
  <c r="ILT55" s="1"/>
  <c r="ILS46"/>
  <c r="ILS55" s="1"/>
  <c r="ILR46"/>
  <c r="ILR55" s="1"/>
  <c r="ILQ46"/>
  <c r="ILQ55" s="1"/>
  <c r="ILP46"/>
  <c r="ILP55" s="1"/>
  <c r="ILO46"/>
  <c r="ILO55" s="1"/>
  <c r="ILN46"/>
  <c r="ILN55" s="1"/>
  <c r="ILM46"/>
  <c r="ILM55" s="1"/>
  <c r="ILL46"/>
  <c r="ILL55" s="1"/>
  <c r="ILK46"/>
  <c r="ILK55" s="1"/>
  <c r="ILJ46"/>
  <c r="ILJ55" s="1"/>
  <c r="ILI46"/>
  <c r="ILI55" s="1"/>
  <c r="ILH46"/>
  <c r="ILH55" s="1"/>
  <c r="ILG46"/>
  <c r="ILG55" s="1"/>
  <c r="ILF46"/>
  <c r="ILF55" s="1"/>
  <c r="ILE46"/>
  <c r="ILE55" s="1"/>
  <c r="ILD46"/>
  <c r="ILD55" s="1"/>
  <c r="ILC46"/>
  <c r="ILC55" s="1"/>
  <c r="ILB46"/>
  <c r="ILB55" s="1"/>
  <c r="ILA46"/>
  <c r="ILA55" s="1"/>
  <c r="IKZ46"/>
  <c r="IKZ55" s="1"/>
  <c r="IKY46"/>
  <c r="IKY55" s="1"/>
  <c r="IKX46"/>
  <c r="IKX55" s="1"/>
  <c r="IKW46"/>
  <c r="IKW55" s="1"/>
  <c r="IKV46"/>
  <c r="IKV55" s="1"/>
  <c r="IKU46"/>
  <c r="IKU55" s="1"/>
  <c r="IKT46"/>
  <c r="IKT55" s="1"/>
  <c r="IKS46"/>
  <c r="IKS55" s="1"/>
  <c r="IKR46"/>
  <c r="IKR55" s="1"/>
  <c r="IKQ46"/>
  <c r="IKQ55" s="1"/>
  <c r="IKP46"/>
  <c r="IKP55" s="1"/>
  <c r="IKO46"/>
  <c r="IKO55" s="1"/>
  <c r="IKN46"/>
  <c r="IKN55" s="1"/>
  <c r="IKM46"/>
  <c r="IKM55" s="1"/>
  <c r="IKL46"/>
  <c r="IKL55" s="1"/>
  <c r="IKK46"/>
  <c r="IKK55" s="1"/>
  <c r="IKJ46"/>
  <c r="IKJ55" s="1"/>
  <c r="IKI46"/>
  <c r="IKI55" s="1"/>
  <c r="IKH46"/>
  <c r="IKH55" s="1"/>
  <c r="IKG46"/>
  <c r="IKG55" s="1"/>
  <c r="IKF46"/>
  <c r="IKF55" s="1"/>
  <c r="IKE46"/>
  <c r="IKE55" s="1"/>
  <c r="IKD46"/>
  <c r="IKD55" s="1"/>
  <c r="IKC46"/>
  <c r="IKC55" s="1"/>
  <c r="IKB46"/>
  <c r="IKB55" s="1"/>
  <c r="IKA46"/>
  <c r="IKA55" s="1"/>
  <c r="IJZ46"/>
  <c r="IJZ55" s="1"/>
  <c r="IJY46"/>
  <c r="IJY55" s="1"/>
  <c r="IJX46"/>
  <c r="IJX55" s="1"/>
  <c r="IJW46"/>
  <c r="IJW55" s="1"/>
  <c r="IJV46"/>
  <c r="IJV55" s="1"/>
  <c r="IJU46"/>
  <c r="IJU55" s="1"/>
  <c r="IJT46"/>
  <c r="IJT55" s="1"/>
  <c r="IJS46"/>
  <c r="IJS55" s="1"/>
  <c r="IJR46"/>
  <c r="IJR55" s="1"/>
  <c r="IJQ46"/>
  <c r="IJQ55" s="1"/>
  <c r="IJP46"/>
  <c r="IJP55" s="1"/>
  <c r="IJO46"/>
  <c r="IJO55" s="1"/>
  <c r="IJN46"/>
  <c r="IJN55" s="1"/>
  <c r="IJM46"/>
  <c r="IJM55" s="1"/>
  <c r="IJL46"/>
  <c r="IJL55" s="1"/>
  <c r="IJK46"/>
  <c r="IJK55" s="1"/>
  <c r="IJJ46"/>
  <c r="IJJ55" s="1"/>
  <c r="IJI46"/>
  <c r="IJI55" s="1"/>
  <c r="IJH46"/>
  <c r="IJH55" s="1"/>
  <c r="IJG46"/>
  <c r="IJG55" s="1"/>
  <c r="IJF46"/>
  <c r="IJF55" s="1"/>
  <c r="IJE46"/>
  <c r="IJE55" s="1"/>
  <c r="IJD46"/>
  <c r="IJD55" s="1"/>
  <c r="IJC46"/>
  <c r="IJC55" s="1"/>
  <c r="IJB46"/>
  <c r="IJB55" s="1"/>
  <c r="IJA46"/>
  <c r="IJA55" s="1"/>
  <c r="IIZ46"/>
  <c r="IIZ55" s="1"/>
  <c r="IIY46"/>
  <c r="IIY55" s="1"/>
  <c r="IIX46"/>
  <c r="IIX55" s="1"/>
  <c r="IIW46"/>
  <c r="IIW55" s="1"/>
  <c r="IIV46"/>
  <c r="IIV55" s="1"/>
  <c r="IIU46"/>
  <c r="IIU55" s="1"/>
  <c r="IIT46"/>
  <c r="IIT55" s="1"/>
  <c r="IIS46"/>
  <c r="IIS55" s="1"/>
  <c r="IIR46"/>
  <c r="IIR55" s="1"/>
  <c r="IIQ46"/>
  <c r="IIQ55" s="1"/>
  <c r="IIP46"/>
  <c r="IIP55" s="1"/>
  <c r="IIO46"/>
  <c r="IIO55" s="1"/>
  <c r="IIN46"/>
  <c r="IIN55" s="1"/>
  <c r="IIM46"/>
  <c r="IIM55" s="1"/>
  <c r="IIL46"/>
  <c r="IIL55" s="1"/>
  <c r="IIK46"/>
  <c r="IIK55" s="1"/>
  <c r="IIJ46"/>
  <c r="IIJ55" s="1"/>
  <c r="III46"/>
  <c r="III55" s="1"/>
  <c r="IIH46"/>
  <c r="IIH55" s="1"/>
  <c r="IIG46"/>
  <c r="IIG55" s="1"/>
  <c r="IIF46"/>
  <c r="IIF55" s="1"/>
  <c r="IIE46"/>
  <c r="IIE55" s="1"/>
  <c r="IID46"/>
  <c r="IID55" s="1"/>
  <c r="IIC46"/>
  <c r="IIC55" s="1"/>
  <c r="IIB46"/>
  <c r="IIB55" s="1"/>
  <c r="IIA46"/>
  <c r="IIA55" s="1"/>
  <c r="IHZ46"/>
  <c r="IHZ55" s="1"/>
  <c r="IHY46"/>
  <c r="IHY55" s="1"/>
  <c r="IHX46"/>
  <c r="IHX55" s="1"/>
  <c r="IHW46"/>
  <c r="IHW55" s="1"/>
  <c r="IHV46"/>
  <c r="IHV55" s="1"/>
  <c r="IHU46"/>
  <c r="IHU55" s="1"/>
  <c r="IHT46"/>
  <c r="IHT55" s="1"/>
  <c r="IHS46"/>
  <c r="IHS55" s="1"/>
  <c r="IHR46"/>
  <c r="IHR55" s="1"/>
  <c r="IHQ46"/>
  <c r="IHQ55" s="1"/>
  <c r="IHP46"/>
  <c r="IHP55" s="1"/>
  <c r="IHO46"/>
  <c r="IHO55" s="1"/>
  <c r="IHN46"/>
  <c r="IHN55" s="1"/>
  <c r="IHM46"/>
  <c r="IHM55" s="1"/>
  <c r="IHL46"/>
  <c r="IHL55" s="1"/>
  <c r="IHK46"/>
  <c r="IHK55" s="1"/>
  <c r="IHJ46"/>
  <c r="IHJ55" s="1"/>
  <c r="IHI46"/>
  <c r="IHI55" s="1"/>
  <c r="IHH46"/>
  <c r="IHH55" s="1"/>
  <c r="IHG46"/>
  <c r="IHG55" s="1"/>
  <c r="IHF46"/>
  <c r="IHF55" s="1"/>
  <c r="IHE46"/>
  <c r="IHE55" s="1"/>
  <c r="IHD46"/>
  <c r="IHD55" s="1"/>
  <c r="IHC46"/>
  <c r="IHC55" s="1"/>
  <c r="IHB46"/>
  <c r="IHB55" s="1"/>
  <c r="IHA46"/>
  <c r="IHA55" s="1"/>
  <c r="IGZ46"/>
  <c r="IGZ55" s="1"/>
  <c r="IGY46"/>
  <c r="IGY55" s="1"/>
  <c r="IGX46"/>
  <c r="IGX55" s="1"/>
  <c r="IGW46"/>
  <c r="IGW55" s="1"/>
  <c r="IGV46"/>
  <c r="IGV55" s="1"/>
  <c r="IGU46"/>
  <c r="IGU55" s="1"/>
  <c r="IGT46"/>
  <c r="IGT55" s="1"/>
  <c r="IGS46"/>
  <c r="IGS55" s="1"/>
  <c r="IGR46"/>
  <c r="IGR55" s="1"/>
  <c r="IGQ46"/>
  <c r="IGQ55" s="1"/>
  <c r="IGP46"/>
  <c r="IGP55" s="1"/>
  <c r="IGO46"/>
  <c r="IGO55" s="1"/>
  <c r="IGN46"/>
  <c r="IGN55" s="1"/>
  <c r="IGM46"/>
  <c r="IGM55" s="1"/>
  <c r="IGL46"/>
  <c r="IGL55" s="1"/>
  <c r="IGK46"/>
  <c r="IGK55" s="1"/>
  <c r="IGJ46"/>
  <c r="IGJ55" s="1"/>
  <c r="IGI46"/>
  <c r="IGI55" s="1"/>
  <c r="IGH46"/>
  <c r="IGH55" s="1"/>
  <c r="IGG46"/>
  <c r="IGG55" s="1"/>
  <c r="IGF46"/>
  <c r="IGF55" s="1"/>
  <c r="IGE46"/>
  <c r="IGE55" s="1"/>
  <c r="IGD46"/>
  <c r="IGD55" s="1"/>
  <c r="IGC46"/>
  <c r="IGC55" s="1"/>
  <c r="IGB46"/>
  <c r="IGB55" s="1"/>
  <c r="IGA46"/>
  <c r="IGA55" s="1"/>
  <c r="IFZ46"/>
  <c r="IFZ55" s="1"/>
  <c r="IFY46"/>
  <c r="IFY55" s="1"/>
  <c r="IFX46"/>
  <c r="IFX55" s="1"/>
  <c r="IFW46"/>
  <c r="IFW55" s="1"/>
  <c r="IFV46"/>
  <c r="IFV55" s="1"/>
  <c r="IFU46"/>
  <c r="IFU55" s="1"/>
  <c r="IFT46"/>
  <c r="IFT55" s="1"/>
  <c r="IFS46"/>
  <c r="IFS55" s="1"/>
  <c r="IFR46"/>
  <c r="IFR55" s="1"/>
  <c r="IFQ46"/>
  <c r="IFQ55" s="1"/>
  <c r="IFP46"/>
  <c r="IFP55" s="1"/>
  <c r="IFO46"/>
  <c r="IFO55" s="1"/>
  <c r="IFN46"/>
  <c r="IFN55" s="1"/>
  <c r="IFM46"/>
  <c r="IFM55" s="1"/>
  <c r="IFL46"/>
  <c r="IFL55" s="1"/>
  <c r="IFK46"/>
  <c r="IFK55" s="1"/>
  <c r="IFJ46"/>
  <c r="IFJ55" s="1"/>
  <c r="IFI46"/>
  <c r="IFI55" s="1"/>
  <c r="IFH46"/>
  <c r="IFH55" s="1"/>
  <c r="IFG46"/>
  <c r="IFG55" s="1"/>
  <c r="IFF46"/>
  <c r="IFF55" s="1"/>
  <c r="IFE46"/>
  <c r="IFE55" s="1"/>
  <c r="IFD46"/>
  <c r="IFD55" s="1"/>
  <c r="IFC46"/>
  <c r="IFC55" s="1"/>
  <c r="IFB46"/>
  <c r="IFB55" s="1"/>
  <c r="IFA46"/>
  <c r="IFA55" s="1"/>
  <c r="IEZ46"/>
  <c r="IEZ55" s="1"/>
  <c r="IEY46"/>
  <c r="IEY55" s="1"/>
  <c r="IEX46"/>
  <c r="IEX55" s="1"/>
  <c r="IEW46"/>
  <c r="IEW55" s="1"/>
  <c r="IEV46"/>
  <c r="IEV55" s="1"/>
  <c r="IEU46"/>
  <c r="IEU55" s="1"/>
  <c r="IET46"/>
  <c r="IET55" s="1"/>
  <c r="IES46"/>
  <c r="IES55" s="1"/>
  <c r="IER46"/>
  <c r="IER55" s="1"/>
  <c r="IEQ46"/>
  <c r="IEQ55" s="1"/>
  <c r="IEP46"/>
  <c r="IEP55" s="1"/>
  <c r="IEO46"/>
  <c r="IEO55" s="1"/>
  <c r="IEN46"/>
  <c r="IEN55" s="1"/>
  <c r="IEM46"/>
  <c r="IEM55" s="1"/>
  <c r="IEL46"/>
  <c r="IEL55" s="1"/>
  <c r="IEK46"/>
  <c r="IEK55" s="1"/>
  <c r="IEJ46"/>
  <c r="IEJ55" s="1"/>
  <c r="IEI46"/>
  <c r="IEI55" s="1"/>
  <c r="IEH46"/>
  <c r="IEH55" s="1"/>
  <c r="IEG46"/>
  <c r="IEG55" s="1"/>
  <c r="IEF46"/>
  <c r="IEF55" s="1"/>
  <c r="IEE46"/>
  <c r="IEE55" s="1"/>
  <c r="IED46"/>
  <c r="IED55" s="1"/>
  <c r="IEC46"/>
  <c r="IEC55" s="1"/>
  <c r="IEB46"/>
  <c r="IEB55" s="1"/>
  <c r="IEA46"/>
  <c r="IEA55" s="1"/>
  <c r="IDZ46"/>
  <c r="IDZ55" s="1"/>
  <c r="IDY46"/>
  <c r="IDY55" s="1"/>
  <c r="IDX46"/>
  <c r="IDX55" s="1"/>
  <c r="IDW46"/>
  <c r="IDW55" s="1"/>
  <c r="IDV46"/>
  <c r="IDV55" s="1"/>
  <c r="IDU46"/>
  <c r="IDU55" s="1"/>
  <c r="IDT46"/>
  <c r="IDT55" s="1"/>
  <c r="IDS46"/>
  <c r="IDS55" s="1"/>
  <c r="IDR46"/>
  <c r="IDR55" s="1"/>
  <c r="IDQ46"/>
  <c r="IDQ55" s="1"/>
  <c r="IDP46"/>
  <c r="IDP55" s="1"/>
  <c r="IDO46"/>
  <c r="IDO55" s="1"/>
  <c r="IDN46"/>
  <c r="IDN55" s="1"/>
  <c r="IDM46"/>
  <c r="IDM55" s="1"/>
  <c r="IDL46"/>
  <c r="IDL55" s="1"/>
  <c r="IDK46"/>
  <c r="IDK55" s="1"/>
  <c r="IDJ46"/>
  <c r="IDJ55" s="1"/>
  <c r="IDI46"/>
  <c r="IDI55" s="1"/>
  <c r="IDH46"/>
  <c r="IDH55" s="1"/>
  <c r="IDG46"/>
  <c r="IDG55" s="1"/>
  <c r="IDF46"/>
  <c r="IDF55" s="1"/>
  <c r="IDE46"/>
  <c r="IDE55" s="1"/>
  <c r="IDD46"/>
  <c r="IDD55" s="1"/>
  <c r="IDC46"/>
  <c r="IDC55" s="1"/>
  <c r="IDB46"/>
  <c r="IDB55" s="1"/>
  <c r="IDA46"/>
  <c r="IDA55" s="1"/>
  <c r="ICZ46"/>
  <c r="ICZ55" s="1"/>
  <c r="ICY46"/>
  <c r="ICY55" s="1"/>
  <c r="ICX46"/>
  <c r="ICX55" s="1"/>
  <c r="ICW46"/>
  <c r="ICW55" s="1"/>
  <c r="ICV46"/>
  <c r="ICV55" s="1"/>
  <c r="ICU46"/>
  <c r="ICU55" s="1"/>
  <c r="ICT46"/>
  <c r="ICT55" s="1"/>
  <c r="ICS46"/>
  <c r="ICS55" s="1"/>
  <c r="ICR46"/>
  <c r="ICR55" s="1"/>
  <c r="ICQ46"/>
  <c r="ICQ55" s="1"/>
  <c r="ICP46"/>
  <c r="ICP55" s="1"/>
  <c r="ICO46"/>
  <c r="ICO55" s="1"/>
  <c r="ICN46"/>
  <c r="ICN55" s="1"/>
  <c r="ICM46"/>
  <c r="ICM55" s="1"/>
  <c r="ICL46"/>
  <c r="ICL55" s="1"/>
  <c r="ICK46"/>
  <c r="ICK55" s="1"/>
  <c r="ICJ46"/>
  <c r="ICJ55" s="1"/>
  <c r="ICI46"/>
  <c r="ICI55" s="1"/>
  <c r="ICH46"/>
  <c r="ICH55" s="1"/>
  <c r="ICG46"/>
  <c r="ICG55" s="1"/>
  <c r="ICF46"/>
  <c r="ICF55" s="1"/>
  <c r="ICE46"/>
  <c r="ICE55" s="1"/>
  <c r="ICD46"/>
  <c r="ICD55" s="1"/>
  <c r="ICC46"/>
  <c r="ICC55" s="1"/>
  <c r="ICB46"/>
  <c r="ICB55" s="1"/>
  <c r="ICA46"/>
  <c r="ICA55" s="1"/>
  <c r="IBZ46"/>
  <c r="IBZ55" s="1"/>
  <c r="IBY46"/>
  <c r="IBY55" s="1"/>
  <c r="IBX46"/>
  <c r="IBX55" s="1"/>
  <c r="IBW46"/>
  <c r="IBW55" s="1"/>
  <c r="IBV46"/>
  <c r="IBV55" s="1"/>
  <c r="IBU46"/>
  <c r="IBU55" s="1"/>
  <c r="IBT46"/>
  <c r="IBT55" s="1"/>
  <c r="IBS46"/>
  <c r="IBS55" s="1"/>
  <c r="IBR46"/>
  <c r="IBR55" s="1"/>
  <c r="IBQ46"/>
  <c r="IBQ55" s="1"/>
  <c r="IBP46"/>
  <c r="IBP55" s="1"/>
  <c r="IBO46"/>
  <c r="IBO55" s="1"/>
  <c r="IBN46"/>
  <c r="IBN55" s="1"/>
  <c r="IBM46"/>
  <c r="IBM55" s="1"/>
  <c r="IBL46"/>
  <c r="IBL55" s="1"/>
  <c r="IBK46"/>
  <c r="IBK55" s="1"/>
  <c r="IBJ46"/>
  <c r="IBJ55" s="1"/>
  <c r="IBI46"/>
  <c r="IBI55" s="1"/>
  <c r="IBH46"/>
  <c r="IBH55" s="1"/>
  <c r="IBG46"/>
  <c r="IBG55" s="1"/>
  <c r="IBF46"/>
  <c r="IBF55" s="1"/>
  <c r="IBE46"/>
  <c r="IBE55" s="1"/>
  <c r="IBD46"/>
  <c r="IBD55" s="1"/>
  <c r="IBC46"/>
  <c r="IBC55" s="1"/>
  <c r="IBB46"/>
  <c r="IBB55" s="1"/>
  <c r="IBA46"/>
  <c r="IBA55" s="1"/>
  <c r="IAZ46"/>
  <c r="IAZ55" s="1"/>
  <c r="IAY46"/>
  <c r="IAY55" s="1"/>
  <c r="IAX46"/>
  <c r="IAX55" s="1"/>
  <c r="IAW46"/>
  <c r="IAW55" s="1"/>
  <c r="IAV46"/>
  <c r="IAV55" s="1"/>
  <c r="IAU46"/>
  <c r="IAU55" s="1"/>
  <c r="IAT46"/>
  <c r="IAT55" s="1"/>
  <c r="IAS46"/>
  <c r="IAS55" s="1"/>
  <c r="IAR46"/>
  <c r="IAR55" s="1"/>
  <c r="IAQ46"/>
  <c r="IAQ55" s="1"/>
  <c r="IAP46"/>
  <c r="IAP55" s="1"/>
  <c r="IAO46"/>
  <c r="IAO55" s="1"/>
  <c r="IAN46"/>
  <c r="IAN55" s="1"/>
  <c r="IAM46"/>
  <c r="IAM55" s="1"/>
  <c r="IAL46"/>
  <c r="IAL55" s="1"/>
  <c r="IAK46"/>
  <c r="IAK55" s="1"/>
  <c r="IAJ46"/>
  <c r="IAJ55" s="1"/>
  <c r="IAI46"/>
  <c r="IAI55" s="1"/>
  <c r="IAH46"/>
  <c r="IAH55" s="1"/>
  <c r="IAG46"/>
  <c r="IAG55" s="1"/>
  <c r="IAF46"/>
  <c r="IAF55" s="1"/>
  <c r="IAE46"/>
  <c r="IAE55" s="1"/>
  <c r="IAD46"/>
  <c r="IAD55" s="1"/>
  <c r="IAC46"/>
  <c r="IAC55" s="1"/>
  <c r="IAB46"/>
  <c r="IAB55" s="1"/>
  <c r="IAA46"/>
  <c r="IAA55" s="1"/>
  <c r="HZZ46"/>
  <c r="HZZ55" s="1"/>
  <c r="HZY46"/>
  <c r="HZY55" s="1"/>
  <c r="HZX46"/>
  <c r="HZX55" s="1"/>
  <c r="HZW46"/>
  <c r="HZW55" s="1"/>
  <c r="HZV46"/>
  <c r="HZV55" s="1"/>
  <c r="HZU46"/>
  <c r="HZU55" s="1"/>
  <c r="HZT46"/>
  <c r="HZT55" s="1"/>
  <c r="HZS46"/>
  <c r="HZS55" s="1"/>
  <c r="HZR46"/>
  <c r="HZR55" s="1"/>
  <c r="HZQ46"/>
  <c r="HZQ55" s="1"/>
  <c r="HZP46"/>
  <c r="HZP55" s="1"/>
  <c r="HZO46"/>
  <c r="HZO55" s="1"/>
  <c r="HZN46"/>
  <c r="HZN55" s="1"/>
  <c r="HZM46"/>
  <c r="HZM55" s="1"/>
  <c r="HZL46"/>
  <c r="HZL55" s="1"/>
  <c r="HZK46"/>
  <c r="HZK55" s="1"/>
  <c r="HZJ46"/>
  <c r="HZJ55" s="1"/>
  <c r="HZI46"/>
  <c r="HZI55" s="1"/>
  <c r="HZH46"/>
  <c r="HZH55" s="1"/>
  <c r="HZG46"/>
  <c r="HZG55" s="1"/>
  <c r="HZF46"/>
  <c r="HZF55" s="1"/>
  <c r="HZE46"/>
  <c r="HZE55" s="1"/>
  <c r="HZD46"/>
  <c r="HZD55" s="1"/>
  <c r="HZC46"/>
  <c r="HZC55" s="1"/>
  <c r="HZB46"/>
  <c r="HZB55" s="1"/>
  <c r="HZA46"/>
  <c r="HZA55" s="1"/>
  <c r="HYZ46"/>
  <c r="HYZ55" s="1"/>
  <c r="HYY46"/>
  <c r="HYY55" s="1"/>
  <c r="HYX46"/>
  <c r="HYX55" s="1"/>
  <c r="HYW46"/>
  <c r="HYW55" s="1"/>
  <c r="HYV46"/>
  <c r="HYV55" s="1"/>
  <c r="HYU46"/>
  <c r="HYU55" s="1"/>
  <c r="HYT46"/>
  <c r="HYT55" s="1"/>
  <c r="HYS46"/>
  <c r="HYS55" s="1"/>
  <c r="HYR46"/>
  <c r="HYR55" s="1"/>
  <c r="HYQ46"/>
  <c r="HYQ55" s="1"/>
  <c r="HYP46"/>
  <c r="HYP55" s="1"/>
  <c r="HYO46"/>
  <c r="HYO55" s="1"/>
  <c r="HYN46"/>
  <c r="HYN55" s="1"/>
  <c r="HYM46"/>
  <c r="HYM55" s="1"/>
  <c r="HYL46"/>
  <c r="HYL55" s="1"/>
  <c r="HYK46"/>
  <c r="HYK55" s="1"/>
  <c r="HYJ46"/>
  <c r="HYJ55" s="1"/>
  <c r="HYI46"/>
  <c r="HYI55" s="1"/>
  <c r="HYH46"/>
  <c r="HYH55" s="1"/>
  <c r="HYG46"/>
  <c r="HYG55" s="1"/>
  <c r="HYF46"/>
  <c r="HYF55" s="1"/>
  <c r="HYE46"/>
  <c r="HYE55" s="1"/>
  <c r="HYD46"/>
  <c r="HYD55" s="1"/>
  <c r="HYC46"/>
  <c r="HYC55" s="1"/>
  <c r="HYB46"/>
  <c r="HYB55" s="1"/>
  <c r="HYA46"/>
  <c r="HYA55" s="1"/>
  <c r="HXZ46"/>
  <c r="HXZ55" s="1"/>
  <c r="HXY46"/>
  <c r="HXY55" s="1"/>
  <c r="HXX46"/>
  <c r="HXX55" s="1"/>
  <c r="HXW46"/>
  <c r="HXW55" s="1"/>
  <c r="HXV46"/>
  <c r="HXV55" s="1"/>
  <c r="HXU46"/>
  <c r="HXU55" s="1"/>
  <c r="HXT46"/>
  <c r="HXT55" s="1"/>
  <c r="HXS46"/>
  <c r="HXS55" s="1"/>
  <c r="HXR46"/>
  <c r="HXR55" s="1"/>
  <c r="HXQ46"/>
  <c r="HXQ55" s="1"/>
  <c r="HXP46"/>
  <c r="HXP55" s="1"/>
  <c r="HXO46"/>
  <c r="HXO55" s="1"/>
  <c r="HXN46"/>
  <c r="HXN55" s="1"/>
  <c r="HXM46"/>
  <c r="HXM55" s="1"/>
  <c r="HXL46"/>
  <c r="HXL55" s="1"/>
  <c r="HXK46"/>
  <c r="HXK55" s="1"/>
  <c r="HXJ46"/>
  <c r="HXJ55" s="1"/>
  <c r="HXI46"/>
  <c r="HXI55" s="1"/>
  <c r="HXH46"/>
  <c r="HXH55" s="1"/>
  <c r="HXG46"/>
  <c r="HXG55" s="1"/>
  <c r="HXF46"/>
  <c r="HXF55" s="1"/>
  <c r="HXE46"/>
  <c r="HXE55" s="1"/>
  <c r="HXD46"/>
  <c r="HXD55" s="1"/>
  <c r="HXC46"/>
  <c r="HXC55" s="1"/>
  <c r="HXB46"/>
  <c r="HXB55" s="1"/>
  <c r="HXA46"/>
  <c r="HXA55" s="1"/>
  <c r="HWZ46"/>
  <c r="HWZ55" s="1"/>
  <c r="HWY46"/>
  <c r="HWY55" s="1"/>
  <c r="HWX46"/>
  <c r="HWX55" s="1"/>
  <c r="HWW46"/>
  <c r="HWW55" s="1"/>
  <c r="HWV46"/>
  <c r="HWV55" s="1"/>
  <c r="HWU46"/>
  <c r="HWU55" s="1"/>
  <c r="HWT46"/>
  <c r="HWT55" s="1"/>
  <c r="HWS46"/>
  <c r="HWS55" s="1"/>
  <c r="HWR46"/>
  <c r="HWR55" s="1"/>
  <c r="HWQ46"/>
  <c r="HWQ55" s="1"/>
  <c r="HWP46"/>
  <c r="HWP55" s="1"/>
  <c r="HWO46"/>
  <c r="HWO55" s="1"/>
  <c r="HWN46"/>
  <c r="HWN55" s="1"/>
  <c r="HWM46"/>
  <c r="HWM55" s="1"/>
  <c r="HWL46"/>
  <c r="HWL55" s="1"/>
  <c r="HWK46"/>
  <c r="HWK55" s="1"/>
  <c r="HWJ46"/>
  <c r="HWJ55" s="1"/>
  <c r="HWI46"/>
  <c r="HWI55" s="1"/>
  <c r="HWH46"/>
  <c r="HWH55" s="1"/>
  <c r="HWG46"/>
  <c r="HWG55" s="1"/>
  <c r="HWF46"/>
  <c r="HWF55" s="1"/>
  <c r="HWE46"/>
  <c r="HWE55" s="1"/>
  <c r="HWD46"/>
  <c r="HWD55" s="1"/>
  <c r="HWC46"/>
  <c r="HWC55" s="1"/>
  <c r="HWB46"/>
  <c r="HWB55" s="1"/>
  <c r="HWA46"/>
  <c r="HWA55" s="1"/>
  <c r="HVZ46"/>
  <c r="HVZ55" s="1"/>
  <c r="HVY46"/>
  <c r="HVY55" s="1"/>
  <c r="HVX46"/>
  <c r="HVX55" s="1"/>
  <c r="HVW46"/>
  <c r="HVW55" s="1"/>
  <c r="HVV46"/>
  <c r="HVV55" s="1"/>
  <c r="HVU46"/>
  <c r="HVU55" s="1"/>
  <c r="HVT46"/>
  <c r="HVT55" s="1"/>
  <c r="HVS46"/>
  <c r="HVS55" s="1"/>
  <c r="HVR46"/>
  <c r="HVR55" s="1"/>
  <c r="HVQ46"/>
  <c r="HVQ55" s="1"/>
  <c r="HVP46"/>
  <c r="HVP55" s="1"/>
  <c r="HVO46"/>
  <c r="HVO55" s="1"/>
  <c r="HVN46"/>
  <c r="HVN55" s="1"/>
  <c r="HVM46"/>
  <c r="HVM55" s="1"/>
  <c r="HVL46"/>
  <c r="HVL55" s="1"/>
  <c r="HVK46"/>
  <c r="HVK55" s="1"/>
  <c r="HVJ46"/>
  <c r="HVJ55" s="1"/>
  <c r="HVI46"/>
  <c r="HVI55" s="1"/>
  <c r="HVH46"/>
  <c r="HVH55" s="1"/>
  <c r="HVG46"/>
  <c r="HVG55" s="1"/>
  <c r="HVF46"/>
  <c r="HVF55" s="1"/>
  <c r="HVE46"/>
  <c r="HVE55" s="1"/>
  <c r="HVD46"/>
  <c r="HVD55" s="1"/>
  <c r="HVC46"/>
  <c r="HVC55" s="1"/>
  <c r="HVB46"/>
  <c r="HVB55" s="1"/>
  <c r="HVA46"/>
  <c r="HVA55" s="1"/>
  <c r="HUZ46"/>
  <c r="HUZ55" s="1"/>
  <c r="HUY46"/>
  <c r="HUY55" s="1"/>
  <c r="HUX46"/>
  <c r="HUX55" s="1"/>
  <c r="HUW46"/>
  <c r="HUW55" s="1"/>
  <c r="HUV46"/>
  <c r="HUV55" s="1"/>
  <c r="HUU46"/>
  <c r="HUU55" s="1"/>
  <c r="HUT46"/>
  <c r="HUT55" s="1"/>
  <c r="HUS46"/>
  <c r="HUS55" s="1"/>
  <c r="HUR46"/>
  <c r="HUR55" s="1"/>
  <c r="HUQ46"/>
  <c r="HUQ55" s="1"/>
  <c r="HUP46"/>
  <c r="HUP55" s="1"/>
  <c r="HUO46"/>
  <c r="HUO55" s="1"/>
  <c r="HUN46"/>
  <c r="HUN55" s="1"/>
  <c r="HUM46"/>
  <c r="HUM55" s="1"/>
  <c r="HUL46"/>
  <c r="HUL55" s="1"/>
  <c r="HUK46"/>
  <c r="HUK55" s="1"/>
  <c r="HUJ46"/>
  <c r="HUJ55" s="1"/>
  <c r="HUI46"/>
  <c r="HUI55" s="1"/>
  <c r="HUH46"/>
  <c r="HUH55" s="1"/>
  <c r="HUG46"/>
  <c r="HUG55" s="1"/>
  <c r="HUF46"/>
  <c r="HUF55" s="1"/>
  <c r="HUE46"/>
  <c r="HUE55" s="1"/>
  <c r="HUD46"/>
  <c r="HUD55" s="1"/>
  <c r="HUC46"/>
  <c r="HUC55" s="1"/>
  <c r="HUB46"/>
  <c r="HUB55" s="1"/>
  <c r="HUA46"/>
  <c r="HUA55" s="1"/>
  <c r="HTZ46"/>
  <c r="HTZ55" s="1"/>
  <c r="HTY46"/>
  <c r="HTY55" s="1"/>
  <c r="HTX46"/>
  <c r="HTX55" s="1"/>
  <c r="HTW46"/>
  <c r="HTW55" s="1"/>
  <c r="HTV46"/>
  <c r="HTV55" s="1"/>
  <c r="HTU46"/>
  <c r="HTU55" s="1"/>
  <c r="HTT46"/>
  <c r="HTT55" s="1"/>
  <c r="HTS46"/>
  <c r="HTS55" s="1"/>
  <c r="HTR46"/>
  <c r="HTR55" s="1"/>
  <c r="HTQ46"/>
  <c r="HTQ55" s="1"/>
  <c r="HTP46"/>
  <c r="HTP55" s="1"/>
  <c r="HTO46"/>
  <c r="HTO55" s="1"/>
  <c r="HTN46"/>
  <c r="HTN55" s="1"/>
  <c r="HTM46"/>
  <c r="HTM55" s="1"/>
  <c r="HTL46"/>
  <c r="HTL55" s="1"/>
  <c r="HTK46"/>
  <c r="HTK55" s="1"/>
  <c r="HTJ46"/>
  <c r="HTJ55" s="1"/>
  <c r="HTI46"/>
  <c r="HTI55" s="1"/>
  <c r="HTH46"/>
  <c r="HTH55" s="1"/>
  <c r="HTG46"/>
  <c r="HTG55" s="1"/>
  <c r="HTF46"/>
  <c r="HTF55" s="1"/>
  <c r="HTE46"/>
  <c r="HTE55" s="1"/>
  <c r="HTD46"/>
  <c r="HTD55" s="1"/>
  <c r="HTC46"/>
  <c r="HTC55" s="1"/>
  <c r="HTB46"/>
  <c r="HTB55" s="1"/>
  <c r="HTA46"/>
  <c r="HTA55" s="1"/>
  <c r="HSZ46"/>
  <c r="HSZ55" s="1"/>
  <c r="HSY46"/>
  <c r="HSY55" s="1"/>
  <c r="HSX46"/>
  <c r="HSX55" s="1"/>
  <c r="HSW46"/>
  <c r="HSW55" s="1"/>
  <c r="HSV46"/>
  <c r="HSV55" s="1"/>
  <c r="HSU46"/>
  <c r="HSU55" s="1"/>
  <c r="HST46"/>
  <c r="HST55" s="1"/>
  <c r="HSS46"/>
  <c r="HSS55" s="1"/>
  <c r="HSR46"/>
  <c r="HSR55" s="1"/>
  <c r="HSQ46"/>
  <c r="HSQ55" s="1"/>
  <c r="HSP46"/>
  <c r="HSP55" s="1"/>
  <c r="HSO46"/>
  <c r="HSO55" s="1"/>
  <c r="HSN46"/>
  <c r="HSN55" s="1"/>
  <c r="HSM46"/>
  <c r="HSM55" s="1"/>
  <c r="HSL46"/>
  <c r="HSL55" s="1"/>
  <c r="HSK46"/>
  <c r="HSK55" s="1"/>
  <c r="HSJ46"/>
  <c r="HSJ55" s="1"/>
  <c r="HSI46"/>
  <c r="HSI55" s="1"/>
  <c r="HSH46"/>
  <c r="HSH55" s="1"/>
  <c r="HSG46"/>
  <c r="HSG55" s="1"/>
  <c r="HSF46"/>
  <c r="HSF55" s="1"/>
  <c r="HSE46"/>
  <c r="HSE55" s="1"/>
  <c r="HSD46"/>
  <c r="HSD55" s="1"/>
  <c r="HSC46"/>
  <c r="HSC55" s="1"/>
  <c r="HSB46"/>
  <c r="HSB55" s="1"/>
  <c r="HSA46"/>
  <c r="HSA55" s="1"/>
  <c r="HRZ46"/>
  <c r="HRZ55" s="1"/>
  <c r="HRY46"/>
  <c r="HRY55" s="1"/>
  <c r="HRX46"/>
  <c r="HRX55" s="1"/>
  <c r="HRW46"/>
  <c r="HRW55" s="1"/>
  <c r="HRV46"/>
  <c r="HRV55" s="1"/>
  <c r="HRU46"/>
  <c r="HRU55" s="1"/>
  <c r="HRT46"/>
  <c r="HRT55" s="1"/>
  <c r="HRS46"/>
  <c r="HRS55" s="1"/>
  <c r="HRR46"/>
  <c r="HRR55" s="1"/>
  <c r="HRQ46"/>
  <c r="HRQ55" s="1"/>
  <c r="HRP46"/>
  <c r="HRP55" s="1"/>
  <c r="HRO46"/>
  <c r="HRO55" s="1"/>
  <c r="HRN46"/>
  <c r="HRN55" s="1"/>
  <c r="HRM46"/>
  <c r="HRM55" s="1"/>
  <c r="HRL46"/>
  <c r="HRL55" s="1"/>
  <c r="HRK46"/>
  <c r="HRK55" s="1"/>
  <c r="HRJ46"/>
  <c r="HRJ55" s="1"/>
  <c r="HRI46"/>
  <c r="HRI55" s="1"/>
  <c r="HRH46"/>
  <c r="HRH55" s="1"/>
  <c r="HRG46"/>
  <c r="HRG55" s="1"/>
  <c r="HRF46"/>
  <c r="HRF55" s="1"/>
  <c r="HRE46"/>
  <c r="HRE55" s="1"/>
  <c r="HRD46"/>
  <c r="HRD55" s="1"/>
  <c r="HRC46"/>
  <c r="HRC55" s="1"/>
  <c r="HRB46"/>
  <c r="HRB55" s="1"/>
  <c r="HRA46"/>
  <c r="HRA55" s="1"/>
  <c r="HQZ46"/>
  <c r="HQZ55" s="1"/>
  <c r="HQY46"/>
  <c r="HQY55" s="1"/>
  <c r="HQX46"/>
  <c r="HQX55" s="1"/>
  <c r="HQW46"/>
  <c r="HQW55" s="1"/>
  <c r="HQV46"/>
  <c r="HQV55" s="1"/>
  <c r="HQU46"/>
  <c r="HQU55" s="1"/>
  <c r="HQT46"/>
  <c r="HQT55" s="1"/>
  <c r="HQS46"/>
  <c r="HQS55" s="1"/>
  <c r="HQR46"/>
  <c r="HQR55" s="1"/>
  <c r="HQQ46"/>
  <c r="HQQ55" s="1"/>
  <c r="HQP46"/>
  <c r="HQP55" s="1"/>
  <c r="HQO46"/>
  <c r="HQO55" s="1"/>
  <c r="HQN46"/>
  <c r="HQN55" s="1"/>
  <c r="HQM46"/>
  <c r="HQM55" s="1"/>
  <c r="HQL46"/>
  <c r="HQL55" s="1"/>
  <c r="HQK46"/>
  <c r="HQK55" s="1"/>
  <c r="HQJ46"/>
  <c r="HQJ55" s="1"/>
  <c r="HQI46"/>
  <c r="HQI55" s="1"/>
  <c r="HQH46"/>
  <c r="HQH55" s="1"/>
  <c r="HQG46"/>
  <c r="HQG55" s="1"/>
  <c r="HQF46"/>
  <c r="HQF55" s="1"/>
  <c r="HQE46"/>
  <c r="HQE55" s="1"/>
  <c r="HQD46"/>
  <c r="HQD55" s="1"/>
  <c r="HQC46"/>
  <c r="HQC55" s="1"/>
  <c r="HQB46"/>
  <c r="HQB55" s="1"/>
  <c r="HQA46"/>
  <c r="HQA55" s="1"/>
  <c r="HPZ46"/>
  <c r="HPZ55" s="1"/>
  <c r="HPY46"/>
  <c r="HPY55" s="1"/>
  <c r="HPX46"/>
  <c r="HPX55" s="1"/>
  <c r="HPW46"/>
  <c r="HPW55" s="1"/>
  <c r="HPV46"/>
  <c r="HPV55" s="1"/>
  <c r="HPU46"/>
  <c r="HPU55" s="1"/>
  <c r="HPT46"/>
  <c r="HPT55" s="1"/>
  <c r="HPS46"/>
  <c r="HPS55" s="1"/>
  <c r="HPR46"/>
  <c r="HPR55" s="1"/>
  <c r="HPQ46"/>
  <c r="HPQ55" s="1"/>
  <c r="HPP46"/>
  <c r="HPP55" s="1"/>
  <c r="HPO46"/>
  <c r="HPO55" s="1"/>
  <c r="HPN46"/>
  <c r="HPN55" s="1"/>
  <c r="HPM46"/>
  <c r="HPM55" s="1"/>
  <c r="HPL46"/>
  <c r="HPL55" s="1"/>
  <c r="HPK46"/>
  <c r="HPK55" s="1"/>
  <c r="HPJ46"/>
  <c r="HPJ55" s="1"/>
  <c r="HPI46"/>
  <c r="HPI55" s="1"/>
  <c r="HPH46"/>
  <c r="HPH55" s="1"/>
  <c r="HPG46"/>
  <c r="HPG55" s="1"/>
  <c r="HPF46"/>
  <c r="HPF55" s="1"/>
  <c r="HPE46"/>
  <c r="HPE55" s="1"/>
  <c r="HPD46"/>
  <c r="HPD55" s="1"/>
  <c r="HPC46"/>
  <c r="HPC55" s="1"/>
  <c r="HPB46"/>
  <c r="HPB55" s="1"/>
  <c r="HPA46"/>
  <c r="HPA55" s="1"/>
  <c r="HOZ46"/>
  <c r="HOZ55" s="1"/>
  <c r="HOY46"/>
  <c r="HOY55" s="1"/>
  <c r="HOX46"/>
  <c r="HOX55" s="1"/>
  <c r="HOW46"/>
  <c r="HOW55" s="1"/>
  <c r="HOV46"/>
  <c r="HOV55" s="1"/>
  <c r="HOU46"/>
  <c r="HOU55" s="1"/>
  <c r="HOT46"/>
  <c r="HOT55" s="1"/>
  <c r="HOS46"/>
  <c r="HOS55" s="1"/>
  <c r="HOR46"/>
  <c r="HOR55" s="1"/>
  <c r="HOQ46"/>
  <c r="HOQ55" s="1"/>
  <c r="HOP46"/>
  <c r="HOP55" s="1"/>
  <c r="HOO46"/>
  <c r="HOO55" s="1"/>
  <c r="HON46"/>
  <c r="HON55" s="1"/>
  <c r="HOM46"/>
  <c r="HOM55" s="1"/>
  <c r="HOL46"/>
  <c r="HOL55" s="1"/>
  <c r="HOK46"/>
  <c r="HOK55" s="1"/>
  <c r="HOJ46"/>
  <c r="HOJ55" s="1"/>
  <c r="HOI46"/>
  <c r="HOI55" s="1"/>
  <c r="HOH46"/>
  <c r="HOH55" s="1"/>
  <c r="HOG46"/>
  <c r="HOG55" s="1"/>
  <c r="HOF46"/>
  <c r="HOF55" s="1"/>
  <c r="HOE46"/>
  <c r="HOE55" s="1"/>
  <c r="HOD46"/>
  <c r="HOD55" s="1"/>
  <c r="HOC46"/>
  <c r="HOC55" s="1"/>
  <c r="HOB46"/>
  <c r="HOB55" s="1"/>
  <c r="HOA46"/>
  <c r="HOA55" s="1"/>
  <c r="HNZ46"/>
  <c r="HNZ55" s="1"/>
  <c r="HNY46"/>
  <c r="HNY55" s="1"/>
  <c r="HNX46"/>
  <c r="HNX55" s="1"/>
  <c r="HNW46"/>
  <c r="HNW55" s="1"/>
  <c r="HNV46"/>
  <c r="HNV55" s="1"/>
  <c r="HNU46"/>
  <c r="HNU55" s="1"/>
  <c r="HNT46"/>
  <c r="HNT55" s="1"/>
  <c r="HNS46"/>
  <c r="HNS55" s="1"/>
  <c r="HNR46"/>
  <c r="HNR55" s="1"/>
  <c r="HNQ46"/>
  <c r="HNQ55" s="1"/>
  <c r="HNP46"/>
  <c r="HNP55" s="1"/>
  <c r="HNO46"/>
  <c r="HNO55" s="1"/>
  <c r="HNN46"/>
  <c r="HNN55" s="1"/>
  <c r="HNM46"/>
  <c r="HNM55" s="1"/>
  <c r="HNL46"/>
  <c r="HNL55" s="1"/>
  <c r="HNK46"/>
  <c r="HNK55" s="1"/>
  <c r="HNJ46"/>
  <c r="HNJ55" s="1"/>
  <c r="HNI46"/>
  <c r="HNI55" s="1"/>
  <c r="HNH46"/>
  <c r="HNH55" s="1"/>
  <c r="HNG46"/>
  <c r="HNG55" s="1"/>
  <c r="HNF46"/>
  <c r="HNF55" s="1"/>
  <c r="HNE46"/>
  <c r="HNE55" s="1"/>
  <c r="HND46"/>
  <c r="HND55" s="1"/>
  <c r="HNC46"/>
  <c r="HNC55" s="1"/>
  <c r="HNB46"/>
  <c r="HNB55" s="1"/>
  <c r="HNA46"/>
  <c r="HNA55" s="1"/>
  <c r="HMZ46"/>
  <c r="HMZ55" s="1"/>
  <c r="HMY46"/>
  <c r="HMY55" s="1"/>
  <c r="HMX46"/>
  <c r="HMX55" s="1"/>
  <c r="HMW46"/>
  <c r="HMW55" s="1"/>
  <c r="HMV46"/>
  <c r="HMV55" s="1"/>
  <c r="HMU46"/>
  <c r="HMU55" s="1"/>
  <c r="HMT46"/>
  <c r="HMT55" s="1"/>
  <c r="HMS46"/>
  <c r="HMS55" s="1"/>
  <c r="HMR46"/>
  <c r="HMR55" s="1"/>
  <c r="HMQ46"/>
  <c r="HMQ55" s="1"/>
  <c r="HMP46"/>
  <c r="HMP55" s="1"/>
  <c r="HMO46"/>
  <c r="HMO55" s="1"/>
  <c r="HMN46"/>
  <c r="HMN55" s="1"/>
  <c r="HMM46"/>
  <c r="HMM55" s="1"/>
  <c r="HML46"/>
  <c r="HML55" s="1"/>
  <c r="HMK46"/>
  <c r="HMK55" s="1"/>
  <c r="HMJ46"/>
  <c r="HMJ55" s="1"/>
  <c r="HMI46"/>
  <c r="HMI55" s="1"/>
  <c r="HMH46"/>
  <c r="HMH55" s="1"/>
  <c r="HMG46"/>
  <c r="HMG55" s="1"/>
  <c r="HMF46"/>
  <c r="HMF55" s="1"/>
  <c r="HME46"/>
  <c r="HME55" s="1"/>
  <c r="HMD46"/>
  <c r="HMD55" s="1"/>
  <c r="HMC46"/>
  <c r="HMC55" s="1"/>
  <c r="HMB46"/>
  <c r="HMB55" s="1"/>
  <c r="HMA46"/>
  <c r="HMA55" s="1"/>
  <c r="HLZ46"/>
  <c r="HLZ55" s="1"/>
  <c r="HLY46"/>
  <c r="HLY55" s="1"/>
  <c r="HLX46"/>
  <c r="HLX55" s="1"/>
  <c r="HLW46"/>
  <c r="HLW55" s="1"/>
  <c r="HLV46"/>
  <c r="HLV55" s="1"/>
  <c r="HLU46"/>
  <c r="HLU55" s="1"/>
  <c r="HLT46"/>
  <c r="HLT55" s="1"/>
  <c r="HLS46"/>
  <c r="HLS55" s="1"/>
  <c r="HLR46"/>
  <c r="HLR55" s="1"/>
  <c r="HLQ46"/>
  <c r="HLQ55" s="1"/>
  <c r="HLP46"/>
  <c r="HLP55" s="1"/>
  <c r="HLO46"/>
  <c r="HLO55" s="1"/>
  <c r="HLN46"/>
  <c r="HLN55" s="1"/>
  <c r="HLM46"/>
  <c r="HLM55" s="1"/>
  <c r="HLL46"/>
  <c r="HLL55" s="1"/>
  <c r="HLK46"/>
  <c r="HLK55" s="1"/>
  <c r="HLJ46"/>
  <c r="HLJ55" s="1"/>
  <c r="HLI46"/>
  <c r="HLI55" s="1"/>
  <c r="HLH46"/>
  <c r="HLH55" s="1"/>
  <c r="HLG46"/>
  <c r="HLG55" s="1"/>
  <c r="HLF46"/>
  <c r="HLF55" s="1"/>
  <c r="HLE46"/>
  <c r="HLE55" s="1"/>
  <c r="HLD46"/>
  <c r="HLD55" s="1"/>
  <c r="HLC46"/>
  <c r="HLC55" s="1"/>
  <c r="HLB46"/>
  <c r="HLB55" s="1"/>
  <c r="HLA46"/>
  <c r="HLA55" s="1"/>
  <c r="HKZ46"/>
  <c r="HKZ55" s="1"/>
  <c r="HKY46"/>
  <c r="HKY55" s="1"/>
  <c r="HKX46"/>
  <c r="HKX55" s="1"/>
  <c r="HKW46"/>
  <c r="HKW55" s="1"/>
  <c r="HKV46"/>
  <c r="HKV55" s="1"/>
  <c r="HKU46"/>
  <c r="HKU55" s="1"/>
  <c r="HKT46"/>
  <c r="HKT55" s="1"/>
  <c r="HKS46"/>
  <c r="HKS55" s="1"/>
  <c r="HKR46"/>
  <c r="HKR55" s="1"/>
  <c r="HKQ46"/>
  <c r="HKQ55" s="1"/>
  <c r="HKP46"/>
  <c r="HKP55" s="1"/>
  <c r="HKO46"/>
  <c r="HKO55" s="1"/>
  <c r="HKN46"/>
  <c r="HKN55" s="1"/>
  <c r="HKM46"/>
  <c r="HKM55" s="1"/>
  <c r="HKL46"/>
  <c r="HKL55" s="1"/>
  <c r="HKK46"/>
  <c r="HKK55" s="1"/>
  <c r="HKJ46"/>
  <c r="HKJ55" s="1"/>
  <c r="HKI46"/>
  <c r="HKI55" s="1"/>
  <c r="HKH46"/>
  <c r="HKH55" s="1"/>
  <c r="HKG46"/>
  <c r="HKG55" s="1"/>
  <c r="HKF46"/>
  <c r="HKF55" s="1"/>
  <c r="HKE46"/>
  <c r="HKE55" s="1"/>
  <c r="HKD46"/>
  <c r="HKD55" s="1"/>
  <c r="HKC46"/>
  <c r="HKC55" s="1"/>
  <c r="HKB46"/>
  <c r="HKB55" s="1"/>
  <c r="HKA46"/>
  <c r="HKA55" s="1"/>
  <c r="HJZ46"/>
  <c r="HJZ55" s="1"/>
  <c r="HJY46"/>
  <c r="HJY55" s="1"/>
  <c r="HJX46"/>
  <c r="HJX55" s="1"/>
  <c r="HJW46"/>
  <c r="HJW55" s="1"/>
  <c r="HJV46"/>
  <c r="HJV55" s="1"/>
  <c r="HJU46"/>
  <c r="HJU55" s="1"/>
  <c r="HJT46"/>
  <c r="HJT55" s="1"/>
  <c r="HJS46"/>
  <c r="HJS55" s="1"/>
  <c r="HJR46"/>
  <c r="HJR55" s="1"/>
  <c r="HJQ46"/>
  <c r="HJQ55" s="1"/>
  <c r="HJP46"/>
  <c r="HJP55" s="1"/>
  <c r="HJO46"/>
  <c r="HJO55" s="1"/>
  <c r="HJN46"/>
  <c r="HJN55" s="1"/>
  <c r="HJM46"/>
  <c r="HJM55" s="1"/>
  <c r="HJL46"/>
  <c r="HJL55" s="1"/>
  <c r="HJK46"/>
  <c r="HJK55" s="1"/>
  <c r="HJJ46"/>
  <c r="HJJ55" s="1"/>
  <c r="HJI46"/>
  <c r="HJI55" s="1"/>
  <c r="HJH46"/>
  <c r="HJH55" s="1"/>
  <c r="HJG46"/>
  <c r="HJG55" s="1"/>
  <c r="HJF46"/>
  <c r="HJF55" s="1"/>
  <c r="HJE46"/>
  <c r="HJE55" s="1"/>
  <c r="HJD46"/>
  <c r="HJD55" s="1"/>
  <c r="HJC46"/>
  <c r="HJC55" s="1"/>
  <c r="HJB46"/>
  <c r="HJB55" s="1"/>
  <c r="HJA46"/>
  <c r="HJA55" s="1"/>
  <c r="HIZ46"/>
  <c r="HIZ55" s="1"/>
  <c r="HIY46"/>
  <c r="HIY55" s="1"/>
  <c r="HIX46"/>
  <c r="HIX55" s="1"/>
  <c r="HIW46"/>
  <c r="HIW55" s="1"/>
  <c r="HIV46"/>
  <c r="HIV55" s="1"/>
  <c r="HIU46"/>
  <c r="HIU55" s="1"/>
  <c r="HIT46"/>
  <c r="HIT55" s="1"/>
  <c r="HIS46"/>
  <c r="HIS55" s="1"/>
  <c r="HIR46"/>
  <c r="HIR55" s="1"/>
  <c r="HIQ46"/>
  <c r="HIQ55" s="1"/>
  <c r="HIP46"/>
  <c r="HIP55" s="1"/>
  <c r="HIO46"/>
  <c r="HIO55" s="1"/>
  <c r="HIN46"/>
  <c r="HIN55" s="1"/>
  <c r="HIM46"/>
  <c r="HIM55" s="1"/>
  <c r="HIL46"/>
  <c r="HIL55" s="1"/>
  <c r="HIK46"/>
  <c r="HIK55" s="1"/>
  <c r="HIJ46"/>
  <c r="HIJ55" s="1"/>
  <c r="HII46"/>
  <c r="HII55" s="1"/>
  <c r="HIH46"/>
  <c r="HIH55" s="1"/>
  <c r="HIG46"/>
  <c r="HIG55" s="1"/>
  <c r="HIF46"/>
  <c r="HIF55" s="1"/>
  <c r="HIE46"/>
  <c r="HIE55" s="1"/>
  <c r="HID46"/>
  <c r="HID55" s="1"/>
  <c r="HIC46"/>
  <c r="HIC55" s="1"/>
  <c r="HIB46"/>
  <c r="HIB55" s="1"/>
  <c r="HIA46"/>
  <c r="HIA55" s="1"/>
  <c r="HHZ46"/>
  <c r="HHZ55" s="1"/>
  <c r="HHY46"/>
  <c r="HHY55" s="1"/>
  <c r="HHX46"/>
  <c r="HHX55" s="1"/>
  <c r="HHW46"/>
  <c r="HHW55" s="1"/>
  <c r="HHV46"/>
  <c r="HHV55" s="1"/>
  <c r="HHU46"/>
  <c r="HHU55" s="1"/>
  <c r="HHT46"/>
  <c r="HHT55" s="1"/>
  <c r="HHS46"/>
  <c r="HHS55" s="1"/>
  <c r="HHR46"/>
  <c r="HHR55" s="1"/>
  <c r="HHQ46"/>
  <c r="HHQ55" s="1"/>
  <c r="HHP46"/>
  <c r="HHP55" s="1"/>
  <c r="HHO46"/>
  <c r="HHO55" s="1"/>
  <c r="HHN46"/>
  <c r="HHN55" s="1"/>
  <c r="HHM46"/>
  <c r="HHM55" s="1"/>
  <c r="HHL46"/>
  <c r="HHL55" s="1"/>
  <c r="HHK46"/>
  <c r="HHK55" s="1"/>
  <c r="HHJ46"/>
  <c r="HHJ55" s="1"/>
  <c r="HHI46"/>
  <c r="HHI55" s="1"/>
  <c r="HHH46"/>
  <c r="HHH55" s="1"/>
  <c r="HHG46"/>
  <c r="HHG55" s="1"/>
  <c r="HHF46"/>
  <c r="HHF55" s="1"/>
  <c r="HHE46"/>
  <c r="HHE55" s="1"/>
  <c r="HHD46"/>
  <c r="HHD55" s="1"/>
  <c r="HHC46"/>
  <c r="HHC55" s="1"/>
  <c r="HHB46"/>
  <c r="HHB55" s="1"/>
  <c r="HHA46"/>
  <c r="HHA55" s="1"/>
  <c r="HGZ46"/>
  <c r="HGZ55" s="1"/>
  <c r="HGY46"/>
  <c r="HGY55" s="1"/>
  <c r="HGX46"/>
  <c r="HGX55" s="1"/>
  <c r="HGW46"/>
  <c r="HGW55" s="1"/>
  <c r="HGV46"/>
  <c r="HGV55" s="1"/>
  <c r="HGU46"/>
  <c r="HGU55" s="1"/>
  <c r="HGT46"/>
  <c r="HGT55" s="1"/>
  <c r="HGS46"/>
  <c r="HGS55" s="1"/>
  <c r="HGR46"/>
  <c r="HGR55" s="1"/>
  <c r="HGQ46"/>
  <c r="HGQ55" s="1"/>
  <c r="HGP46"/>
  <c r="HGP55" s="1"/>
  <c r="HGO46"/>
  <c r="HGO55" s="1"/>
  <c r="HGN46"/>
  <c r="HGN55" s="1"/>
  <c r="HGM46"/>
  <c r="HGM55" s="1"/>
  <c r="HGL46"/>
  <c r="HGL55" s="1"/>
  <c r="HGK46"/>
  <c r="HGK55" s="1"/>
  <c r="HGJ46"/>
  <c r="HGJ55" s="1"/>
  <c r="HGI46"/>
  <c r="HGI55" s="1"/>
  <c r="HGH46"/>
  <c r="HGH55" s="1"/>
  <c r="HGG46"/>
  <c r="HGG55" s="1"/>
  <c r="HGF46"/>
  <c r="HGF55" s="1"/>
  <c r="HGE46"/>
  <c r="HGE55" s="1"/>
  <c r="HGD46"/>
  <c r="HGD55" s="1"/>
  <c r="HGC46"/>
  <c r="HGC55" s="1"/>
  <c r="HGB46"/>
  <c r="HGB55" s="1"/>
  <c r="HGA46"/>
  <c r="HGA55" s="1"/>
  <c r="HFZ46"/>
  <c r="HFZ55" s="1"/>
  <c r="HFY46"/>
  <c r="HFY55" s="1"/>
  <c r="HFX46"/>
  <c r="HFX55" s="1"/>
  <c r="HFW46"/>
  <c r="HFW55" s="1"/>
  <c r="HFV46"/>
  <c r="HFV55" s="1"/>
  <c r="HFU46"/>
  <c r="HFU55" s="1"/>
  <c r="HFT46"/>
  <c r="HFT55" s="1"/>
  <c r="HFS46"/>
  <c r="HFS55" s="1"/>
  <c r="HFR46"/>
  <c r="HFR55" s="1"/>
  <c r="HFQ46"/>
  <c r="HFQ55" s="1"/>
  <c r="HFP46"/>
  <c r="HFP55" s="1"/>
  <c r="HFO46"/>
  <c r="HFO55" s="1"/>
  <c r="HFN46"/>
  <c r="HFN55" s="1"/>
  <c r="HFM46"/>
  <c r="HFM55" s="1"/>
  <c r="HFL46"/>
  <c r="HFL55" s="1"/>
  <c r="HFK46"/>
  <c r="HFK55" s="1"/>
  <c r="HFJ46"/>
  <c r="HFJ55" s="1"/>
  <c r="HFI46"/>
  <c r="HFI55" s="1"/>
  <c r="HFH46"/>
  <c r="HFH55" s="1"/>
  <c r="HFG46"/>
  <c r="HFG55" s="1"/>
  <c r="HFF46"/>
  <c r="HFF55" s="1"/>
  <c r="HFE46"/>
  <c r="HFE55" s="1"/>
  <c r="HFD46"/>
  <c r="HFD55" s="1"/>
  <c r="HFC46"/>
  <c r="HFC55" s="1"/>
  <c r="HFB46"/>
  <c r="HFB55" s="1"/>
  <c r="HFA46"/>
  <c r="HFA55" s="1"/>
  <c r="HEZ46"/>
  <c r="HEZ55" s="1"/>
  <c r="HEY46"/>
  <c r="HEY55" s="1"/>
  <c r="HEX46"/>
  <c r="HEX55" s="1"/>
  <c r="HEW46"/>
  <c r="HEW55" s="1"/>
  <c r="HEV46"/>
  <c r="HEV55" s="1"/>
  <c r="HEU46"/>
  <c r="HEU55" s="1"/>
  <c r="HET46"/>
  <c r="HET55" s="1"/>
  <c r="HES46"/>
  <c r="HES55" s="1"/>
  <c r="HER46"/>
  <c r="HER55" s="1"/>
  <c r="HEQ46"/>
  <c r="HEQ55" s="1"/>
  <c r="HEP46"/>
  <c r="HEP55" s="1"/>
  <c r="HEO46"/>
  <c r="HEO55" s="1"/>
  <c r="HEN46"/>
  <c r="HEN55" s="1"/>
  <c r="HEM46"/>
  <c r="HEM55" s="1"/>
  <c r="HEL46"/>
  <c r="HEL55" s="1"/>
  <c r="HEK46"/>
  <c r="HEK55" s="1"/>
  <c r="HEJ46"/>
  <c r="HEJ55" s="1"/>
  <c r="HEI46"/>
  <c r="HEI55" s="1"/>
  <c r="HEH46"/>
  <c r="HEH55" s="1"/>
  <c r="HEG46"/>
  <c r="HEG55" s="1"/>
  <c r="HEF46"/>
  <c r="HEF55" s="1"/>
  <c r="HEE46"/>
  <c r="HEE55" s="1"/>
  <c r="HED46"/>
  <c r="HED55" s="1"/>
  <c r="HEC46"/>
  <c r="HEC55" s="1"/>
  <c r="HEB46"/>
  <c r="HEB55" s="1"/>
  <c r="HEA46"/>
  <c r="HEA55" s="1"/>
  <c r="HDZ46"/>
  <c r="HDZ55" s="1"/>
  <c r="HDY46"/>
  <c r="HDY55" s="1"/>
  <c r="HDX46"/>
  <c r="HDX55" s="1"/>
  <c r="HDW46"/>
  <c r="HDW55" s="1"/>
  <c r="HDV46"/>
  <c r="HDV55" s="1"/>
  <c r="HDU46"/>
  <c r="HDU55" s="1"/>
  <c r="HDT46"/>
  <c r="HDT55" s="1"/>
  <c r="HDS46"/>
  <c r="HDS55" s="1"/>
  <c r="HDR46"/>
  <c r="HDR55" s="1"/>
  <c r="HDQ46"/>
  <c r="HDQ55" s="1"/>
  <c r="HDP46"/>
  <c r="HDP55" s="1"/>
  <c r="HDO46"/>
  <c r="HDO55" s="1"/>
  <c r="HDN46"/>
  <c r="HDN55" s="1"/>
  <c r="HDM46"/>
  <c r="HDM55" s="1"/>
  <c r="HDL46"/>
  <c r="HDL55" s="1"/>
  <c r="HDK46"/>
  <c r="HDK55" s="1"/>
  <c r="HDJ46"/>
  <c r="HDJ55" s="1"/>
  <c r="HDI46"/>
  <c r="HDI55" s="1"/>
  <c r="HDH46"/>
  <c r="HDH55" s="1"/>
  <c r="HDG46"/>
  <c r="HDG55" s="1"/>
  <c r="HDF46"/>
  <c r="HDF55" s="1"/>
  <c r="HDE46"/>
  <c r="HDE55" s="1"/>
  <c r="HDD46"/>
  <c r="HDD55" s="1"/>
  <c r="HDC46"/>
  <c r="HDC55" s="1"/>
  <c r="HDB46"/>
  <c r="HDB55" s="1"/>
  <c r="HDA46"/>
  <c r="HDA55" s="1"/>
  <c r="HCZ46"/>
  <c r="HCZ55" s="1"/>
  <c r="HCY46"/>
  <c r="HCY55" s="1"/>
  <c r="HCX46"/>
  <c r="HCX55" s="1"/>
  <c r="HCW46"/>
  <c r="HCW55" s="1"/>
  <c r="HCV46"/>
  <c r="HCV55" s="1"/>
  <c r="HCU46"/>
  <c r="HCU55" s="1"/>
  <c r="HCT46"/>
  <c r="HCT55" s="1"/>
  <c r="HCS46"/>
  <c r="HCS55" s="1"/>
  <c r="HCR46"/>
  <c r="HCR55" s="1"/>
  <c r="HCQ46"/>
  <c r="HCQ55" s="1"/>
  <c r="HCP46"/>
  <c r="HCP55" s="1"/>
  <c r="HCO46"/>
  <c r="HCO55" s="1"/>
  <c r="HCN46"/>
  <c r="HCN55" s="1"/>
  <c r="HCM46"/>
  <c r="HCM55" s="1"/>
  <c r="HCL46"/>
  <c r="HCL55" s="1"/>
  <c r="HCK46"/>
  <c r="HCK55" s="1"/>
  <c r="HCJ46"/>
  <c r="HCJ55" s="1"/>
  <c r="HCI46"/>
  <c r="HCI55" s="1"/>
  <c r="HCH46"/>
  <c r="HCH55" s="1"/>
  <c r="HCG46"/>
  <c r="HCG55" s="1"/>
  <c r="HCF46"/>
  <c r="HCF55" s="1"/>
  <c r="HCE46"/>
  <c r="HCE55" s="1"/>
  <c r="HCD46"/>
  <c r="HCD55" s="1"/>
  <c r="HCC46"/>
  <c r="HCC55" s="1"/>
  <c r="HCB46"/>
  <c r="HCB55" s="1"/>
  <c r="HCA46"/>
  <c r="HCA55" s="1"/>
  <c r="HBZ46"/>
  <c r="HBZ55" s="1"/>
  <c r="HBY46"/>
  <c r="HBY55" s="1"/>
  <c r="HBX46"/>
  <c r="HBX55" s="1"/>
  <c r="HBW46"/>
  <c r="HBW55" s="1"/>
  <c r="HBV46"/>
  <c r="HBV55" s="1"/>
  <c r="HBU46"/>
  <c r="HBU55" s="1"/>
  <c r="HBT46"/>
  <c r="HBT55" s="1"/>
  <c r="HBS46"/>
  <c r="HBS55" s="1"/>
  <c r="HBR46"/>
  <c r="HBR55" s="1"/>
  <c r="HBQ46"/>
  <c r="HBQ55" s="1"/>
  <c r="HBP46"/>
  <c r="HBP55" s="1"/>
  <c r="HBO46"/>
  <c r="HBO55" s="1"/>
  <c r="HBN46"/>
  <c r="HBN55" s="1"/>
  <c r="HBM46"/>
  <c r="HBM55" s="1"/>
  <c r="HBL46"/>
  <c r="HBL55" s="1"/>
  <c r="HBK46"/>
  <c r="HBK55" s="1"/>
  <c r="HBJ46"/>
  <c r="HBJ55" s="1"/>
  <c r="HBI46"/>
  <c r="HBI55" s="1"/>
  <c r="HBH46"/>
  <c r="HBH55" s="1"/>
  <c r="HBG46"/>
  <c r="HBG55" s="1"/>
  <c r="HBF46"/>
  <c r="HBF55" s="1"/>
  <c r="HBE46"/>
  <c r="HBE55" s="1"/>
  <c r="HBD46"/>
  <c r="HBD55" s="1"/>
  <c r="HBC46"/>
  <c r="HBC55" s="1"/>
  <c r="HBB46"/>
  <c r="HBB55" s="1"/>
  <c r="HBA46"/>
  <c r="HBA55" s="1"/>
  <c r="HAZ46"/>
  <c r="HAZ55" s="1"/>
  <c r="HAY46"/>
  <c r="HAY55" s="1"/>
  <c r="HAX46"/>
  <c r="HAX55" s="1"/>
  <c r="HAW46"/>
  <c r="HAW55" s="1"/>
  <c r="HAV46"/>
  <c r="HAV55" s="1"/>
  <c r="HAU46"/>
  <c r="HAU55" s="1"/>
  <c r="HAT46"/>
  <c r="HAT55" s="1"/>
  <c r="HAS46"/>
  <c r="HAS55" s="1"/>
  <c r="HAR46"/>
  <c r="HAR55" s="1"/>
  <c r="HAQ46"/>
  <c r="HAQ55" s="1"/>
  <c r="HAP46"/>
  <c r="HAP55" s="1"/>
  <c r="HAO46"/>
  <c r="HAO55" s="1"/>
  <c r="HAN46"/>
  <c r="HAN55" s="1"/>
  <c r="HAM46"/>
  <c r="HAM55" s="1"/>
  <c r="HAL46"/>
  <c r="HAL55" s="1"/>
  <c r="HAK46"/>
  <c r="HAK55" s="1"/>
  <c r="HAJ46"/>
  <c r="HAJ55" s="1"/>
  <c r="HAI46"/>
  <c r="HAI55" s="1"/>
  <c r="HAH46"/>
  <c r="HAH55" s="1"/>
  <c r="HAG46"/>
  <c r="HAG55" s="1"/>
  <c r="HAF46"/>
  <c r="HAF55" s="1"/>
  <c r="HAE46"/>
  <c r="HAE55" s="1"/>
  <c r="HAD46"/>
  <c r="HAD55" s="1"/>
  <c r="HAC46"/>
  <c r="HAC55" s="1"/>
  <c r="HAB46"/>
  <c r="HAB55" s="1"/>
  <c r="HAA46"/>
  <c r="HAA55" s="1"/>
  <c r="GZZ46"/>
  <c r="GZZ55" s="1"/>
  <c r="GZY46"/>
  <c r="GZY55" s="1"/>
  <c r="GZX46"/>
  <c r="GZX55" s="1"/>
  <c r="GZW46"/>
  <c r="GZW55" s="1"/>
  <c r="GZV46"/>
  <c r="GZV55" s="1"/>
  <c r="GZU46"/>
  <c r="GZU55" s="1"/>
  <c r="GZT46"/>
  <c r="GZT55" s="1"/>
  <c r="GZS46"/>
  <c r="GZS55" s="1"/>
  <c r="GZR46"/>
  <c r="GZR55" s="1"/>
  <c r="GZQ46"/>
  <c r="GZQ55" s="1"/>
  <c r="GZP46"/>
  <c r="GZP55" s="1"/>
  <c r="GZO46"/>
  <c r="GZO55" s="1"/>
  <c r="GZN46"/>
  <c r="GZN55" s="1"/>
  <c r="GZM46"/>
  <c r="GZM55" s="1"/>
  <c r="GZL46"/>
  <c r="GZL55" s="1"/>
  <c r="GZK46"/>
  <c r="GZK55" s="1"/>
  <c r="GZJ46"/>
  <c r="GZJ55" s="1"/>
  <c r="GZI46"/>
  <c r="GZI55" s="1"/>
  <c r="GZH46"/>
  <c r="GZH55" s="1"/>
  <c r="GZG46"/>
  <c r="GZG55" s="1"/>
  <c r="GZF46"/>
  <c r="GZF55" s="1"/>
  <c r="GZE46"/>
  <c r="GZE55" s="1"/>
  <c r="GZD46"/>
  <c r="GZD55" s="1"/>
  <c r="GZC46"/>
  <c r="GZC55" s="1"/>
  <c r="GZB46"/>
  <c r="GZB55" s="1"/>
  <c r="GZA46"/>
  <c r="GZA55" s="1"/>
  <c r="GYZ46"/>
  <c r="GYZ55" s="1"/>
  <c r="GYY46"/>
  <c r="GYY55" s="1"/>
  <c r="GYX46"/>
  <c r="GYX55" s="1"/>
  <c r="GYW46"/>
  <c r="GYW55" s="1"/>
  <c r="GYV46"/>
  <c r="GYV55" s="1"/>
  <c r="GYU46"/>
  <c r="GYU55" s="1"/>
  <c r="GYT46"/>
  <c r="GYT55" s="1"/>
  <c r="GYS46"/>
  <c r="GYS55" s="1"/>
  <c r="GYR46"/>
  <c r="GYR55" s="1"/>
  <c r="GYQ46"/>
  <c r="GYQ55" s="1"/>
  <c r="GYP46"/>
  <c r="GYP55" s="1"/>
  <c r="GYO46"/>
  <c r="GYO55" s="1"/>
  <c r="GYN46"/>
  <c r="GYN55" s="1"/>
  <c r="GYM46"/>
  <c r="GYM55" s="1"/>
  <c r="GYL46"/>
  <c r="GYL55" s="1"/>
  <c r="GYK46"/>
  <c r="GYK55" s="1"/>
  <c r="GYJ46"/>
  <c r="GYJ55" s="1"/>
  <c r="GYI46"/>
  <c r="GYI55" s="1"/>
  <c r="GYH46"/>
  <c r="GYH55" s="1"/>
  <c r="GYG46"/>
  <c r="GYG55" s="1"/>
  <c r="GYF46"/>
  <c r="GYF55" s="1"/>
  <c r="GYE46"/>
  <c r="GYE55" s="1"/>
  <c r="GYD46"/>
  <c r="GYD55" s="1"/>
  <c r="GYC46"/>
  <c r="GYC55" s="1"/>
  <c r="GYB46"/>
  <c r="GYB55" s="1"/>
  <c r="GYA46"/>
  <c r="GYA55" s="1"/>
  <c r="GXZ46"/>
  <c r="GXZ55" s="1"/>
  <c r="GXY46"/>
  <c r="GXY55" s="1"/>
  <c r="GXX46"/>
  <c r="GXX55" s="1"/>
  <c r="GXW46"/>
  <c r="GXW55" s="1"/>
  <c r="GXV46"/>
  <c r="GXV55" s="1"/>
  <c r="GXU46"/>
  <c r="GXU55" s="1"/>
  <c r="GXT46"/>
  <c r="GXT55" s="1"/>
  <c r="GXS46"/>
  <c r="GXS55" s="1"/>
  <c r="GXR46"/>
  <c r="GXR55" s="1"/>
  <c r="GXQ46"/>
  <c r="GXQ55" s="1"/>
  <c r="GXP46"/>
  <c r="GXP55" s="1"/>
  <c r="GXO46"/>
  <c r="GXO55" s="1"/>
  <c r="GXN46"/>
  <c r="GXN55" s="1"/>
  <c r="GXM46"/>
  <c r="GXM55" s="1"/>
  <c r="GXL46"/>
  <c r="GXL55" s="1"/>
  <c r="GXK46"/>
  <c r="GXK55" s="1"/>
  <c r="GXJ46"/>
  <c r="GXJ55" s="1"/>
  <c r="GXI46"/>
  <c r="GXI55" s="1"/>
  <c r="GXH46"/>
  <c r="GXH55" s="1"/>
  <c r="GXG46"/>
  <c r="GXG55" s="1"/>
  <c r="GXF46"/>
  <c r="GXF55" s="1"/>
  <c r="GXE46"/>
  <c r="GXE55" s="1"/>
  <c r="GXD46"/>
  <c r="GXD55" s="1"/>
  <c r="GXC46"/>
  <c r="GXC55" s="1"/>
  <c r="GXB46"/>
  <c r="GXB55" s="1"/>
  <c r="GXA46"/>
  <c r="GXA55" s="1"/>
  <c r="GWZ46"/>
  <c r="GWZ55" s="1"/>
  <c r="GWY46"/>
  <c r="GWY55" s="1"/>
  <c r="GWX46"/>
  <c r="GWX55" s="1"/>
  <c r="GWW46"/>
  <c r="GWW55" s="1"/>
  <c r="GWV46"/>
  <c r="GWV55" s="1"/>
  <c r="GWU46"/>
  <c r="GWU55" s="1"/>
  <c r="GWT46"/>
  <c r="GWT55" s="1"/>
  <c r="GWS46"/>
  <c r="GWS55" s="1"/>
  <c r="GWR46"/>
  <c r="GWR55" s="1"/>
  <c r="GWQ46"/>
  <c r="GWQ55" s="1"/>
  <c r="GWP46"/>
  <c r="GWP55" s="1"/>
  <c r="GWO46"/>
  <c r="GWO55" s="1"/>
  <c r="GWN46"/>
  <c r="GWN55" s="1"/>
  <c r="GWM46"/>
  <c r="GWM55" s="1"/>
  <c r="GWL46"/>
  <c r="GWL55" s="1"/>
  <c r="GWK46"/>
  <c r="GWK55" s="1"/>
  <c r="GWJ46"/>
  <c r="GWJ55" s="1"/>
  <c r="GWI46"/>
  <c r="GWI55" s="1"/>
  <c r="GWH46"/>
  <c r="GWH55" s="1"/>
  <c r="GWG46"/>
  <c r="GWG55" s="1"/>
  <c r="GWF46"/>
  <c r="GWF55" s="1"/>
  <c r="GWE46"/>
  <c r="GWE55" s="1"/>
  <c r="GWD46"/>
  <c r="GWD55" s="1"/>
  <c r="GWC46"/>
  <c r="GWC55" s="1"/>
  <c r="GWB46"/>
  <c r="GWB55" s="1"/>
  <c r="GWA46"/>
  <c r="GWA55" s="1"/>
  <c r="GVZ46"/>
  <c r="GVZ55" s="1"/>
  <c r="GVY46"/>
  <c r="GVY55" s="1"/>
  <c r="GVX46"/>
  <c r="GVX55" s="1"/>
  <c r="GVW46"/>
  <c r="GVW55" s="1"/>
  <c r="GVV46"/>
  <c r="GVV55" s="1"/>
  <c r="GVU46"/>
  <c r="GVU55" s="1"/>
  <c r="GVT46"/>
  <c r="GVT55" s="1"/>
  <c r="GVS46"/>
  <c r="GVS55" s="1"/>
  <c r="GVR46"/>
  <c r="GVR55" s="1"/>
  <c r="GVQ46"/>
  <c r="GVQ55" s="1"/>
  <c r="GVP46"/>
  <c r="GVP55" s="1"/>
  <c r="GVO46"/>
  <c r="GVO55" s="1"/>
  <c r="GVN46"/>
  <c r="GVN55" s="1"/>
  <c r="GVM46"/>
  <c r="GVM55" s="1"/>
  <c r="GVL46"/>
  <c r="GVL55" s="1"/>
  <c r="GVK46"/>
  <c r="GVK55" s="1"/>
  <c r="GVJ46"/>
  <c r="GVJ55" s="1"/>
  <c r="GVI46"/>
  <c r="GVI55" s="1"/>
  <c r="GVH46"/>
  <c r="GVH55" s="1"/>
  <c r="GVG46"/>
  <c r="GVG55" s="1"/>
  <c r="GVF46"/>
  <c r="GVF55" s="1"/>
  <c r="GVE46"/>
  <c r="GVE55" s="1"/>
  <c r="GVD46"/>
  <c r="GVD55" s="1"/>
  <c r="GVC46"/>
  <c r="GVC55" s="1"/>
  <c r="GVB46"/>
  <c r="GVB55" s="1"/>
  <c r="GVA46"/>
  <c r="GVA55" s="1"/>
  <c r="GUZ46"/>
  <c r="GUZ55" s="1"/>
  <c r="GUY46"/>
  <c r="GUY55" s="1"/>
  <c r="GUX46"/>
  <c r="GUX55" s="1"/>
  <c r="GUW46"/>
  <c r="GUW55" s="1"/>
  <c r="GUV46"/>
  <c r="GUV55" s="1"/>
  <c r="GUU46"/>
  <c r="GUU55" s="1"/>
  <c r="GUT46"/>
  <c r="GUT55" s="1"/>
  <c r="GUS46"/>
  <c r="GUS55" s="1"/>
  <c r="GUR46"/>
  <c r="GUR55" s="1"/>
  <c r="GUQ46"/>
  <c r="GUQ55" s="1"/>
  <c r="GUP46"/>
  <c r="GUP55" s="1"/>
  <c r="GUO46"/>
  <c r="GUO55" s="1"/>
  <c r="GUN46"/>
  <c r="GUN55" s="1"/>
  <c r="GUM46"/>
  <c r="GUM55" s="1"/>
  <c r="GUL46"/>
  <c r="GUL55" s="1"/>
  <c r="GUK46"/>
  <c r="GUK55" s="1"/>
  <c r="GUJ46"/>
  <c r="GUJ55" s="1"/>
  <c r="GUI46"/>
  <c r="GUI55" s="1"/>
  <c r="GUH46"/>
  <c r="GUH55" s="1"/>
  <c r="GUG46"/>
  <c r="GUG55" s="1"/>
  <c r="GUF46"/>
  <c r="GUF55" s="1"/>
  <c r="GUE46"/>
  <c r="GUE55" s="1"/>
  <c r="GUD46"/>
  <c r="GUD55" s="1"/>
  <c r="GUC46"/>
  <c r="GUC55" s="1"/>
  <c r="GUB46"/>
  <c r="GUB55" s="1"/>
  <c r="GUA46"/>
  <c r="GUA55" s="1"/>
  <c r="GTZ46"/>
  <c r="GTZ55" s="1"/>
  <c r="GTY46"/>
  <c r="GTY55" s="1"/>
  <c r="GTX46"/>
  <c r="GTX55" s="1"/>
  <c r="GTW46"/>
  <c r="GTW55" s="1"/>
  <c r="GTV46"/>
  <c r="GTV55" s="1"/>
  <c r="GTU46"/>
  <c r="GTU55" s="1"/>
  <c r="GTT46"/>
  <c r="GTT55" s="1"/>
  <c r="GTS46"/>
  <c r="GTS55" s="1"/>
  <c r="GTR46"/>
  <c r="GTR55" s="1"/>
  <c r="GTQ46"/>
  <c r="GTQ55" s="1"/>
  <c r="GTP46"/>
  <c r="GTP55" s="1"/>
  <c r="GTO46"/>
  <c r="GTO55" s="1"/>
  <c r="GTN46"/>
  <c r="GTN55" s="1"/>
  <c r="GTM46"/>
  <c r="GTM55" s="1"/>
  <c r="GTL46"/>
  <c r="GTL55" s="1"/>
  <c r="GTK46"/>
  <c r="GTK55" s="1"/>
  <c r="GTJ46"/>
  <c r="GTJ55" s="1"/>
  <c r="GTI46"/>
  <c r="GTI55" s="1"/>
  <c r="GTH46"/>
  <c r="GTH55" s="1"/>
  <c r="GTG46"/>
  <c r="GTG55" s="1"/>
  <c r="GTF46"/>
  <c r="GTF55" s="1"/>
  <c r="GTE46"/>
  <c r="GTE55" s="1"/>
  <c r="GTD46"/>
  <c r="GTD55" s="1"/>
  <c r="GTC46"/>
  <c r="GTC55" s="1"/>
  <c r="GTB46"/>
  <c r="GTB55" s="1"/>
  <c r="GTA46"/>
  <c r="GTA55" s="1"/>
  <c r="GSZ46"/>
  <c r="GSZ55" s="1"/>
  <c r="GSY46"/>
  <c r="GSY55" s="1"/>
  <c r="GSX46"/>
  <c r="GSX55" s="1"/>
  <c r="GSW46"/>
  <c r="GSW55" s="1"/>
  <c r="GSV46"/>
  <c r="GSV55" s="1"/>
  <c r="GSU46"/>
  <c r="GSU55" s="1"/>
  <c r="GST46"/>
  <c r="GST55" s="1"/>
  <c r="GSS46"/>
  <c r="GSS55" s="1"/>
  <c r="GSR46"/>
  <c r="GSR55" s="1"/>
  <c r="GSQ46"/>
  <c r="GSQ55" s="1"/>
  <c r="GSP46"/>
  <c r="GSP55" s="1"/>
  <c r="GSO46"/>
  <c r="GSO55" s="1"/>
  <c r="GSN46"/>
  <c r="GSN55" s="1"/>
  <c r="GSM46"/>
  <c r="GSM55" s="1"/>
  <c r="GSL46"/>
  <c r="GSL55" s="1"/>
  <c r="GSK46"/>
  <c r="GSK55" s="1"/>
  <c r="GSJ46"/>
  <c r="GSJ55" s="1"/>
  <c r="GSI46"/>
  <c r="GSI55" s="1"/>
  <c r="GSH46"/>
  <c r="GSH55" s="1"/>
  <c r="GSG46"/>
  <c r="GSG55" s="1"/>
  <c r="GSF46"/>
  <c r="GSF55" s="1"/>
  <c r="GSE46"/>
  <c r="GSE55" s="1"/>
  <c r="GSD46"/>
  <c r="GSD55" s="1"/>
  <c r="GSC46"/>
  <c r="GSC55" s="1"/>
  <c r="GSB46"/>
  <c r="GSB55" s="1"/>
  <c r="GSA46"/>
  <c r="GSA55" s="1"/>
  <c r="GRZ46"/>
  <c r="GRZ55" s="1"/>
  <c r="GRY46"/>
  <c r="GRY55" s="1"/>
  <c r="GRX46"/>
  <c r="GRX55" s="1"/>
  <c r="GRW46"/>
  <c r="GRW55" s="1"/>
  <c r="GRV46"/>
  <c r="GRV55" s="1"/>
  <c r="GRU46"/>
  <c r="GRU55" s="1"/>
  <c r="GRT46"/>
  <c r="GRT55" s="1"/>
  <c r="GRS46"/>
  <c r="GRS55" s="1"/>
  <c r="GRR46"/>
  <c r="GRR55" s="1"/>
  <c r="GRQ46"/>
  <c r="GRQ55" s="1"/>
  <c r="GRP46"/>
  <c r="GRP55" s="1"/>
  <c r="GRO46"/>
  <c r="GRO55" s="1"/>
  <c r="GRN46"/>
  <c r="GRN55" s="1"/>
  <c r="GRM46"/>
  <c r="GRM55" s="1"/>
  <c r="GRL46"/>
  <c r="GRL55" s="1"/>
  <c r="GRK46"/>
  <c r="GRK55" s="1"/>
  <c r="GRJ46"/>
  <c r="GRJ55" s="1"/>
  <c r="GRI46"/>
  <c r="GRI55" s="1"/>
  <c r="GRH46"/>
  <c r="GRH55" s="1"/>
  <c r="GRG46"/>
  <c r="GRG55" s="1"/>
  <c r="GRF46"/>
  <c r="GRF55" s="1"/>
  <c r="GRE46"/>
  <c r="GRE55" s="1"/>
  <c r="GRD46"/>
  <c r="GRD55" s="1"/>
  <c r="GRC46"/>
  <c r="GRC55" s="1"/>
  <c r="GRB46"/>
  <c r="GRB55" s="1"/>
  <c r="GRA46"/>
  <c r="GRA55" s="1"/>
  <c r="GQZ46"/>
  <c r="GQZ55" s="1"/>
  <c r="GQY46"/>
  <c r="GQY55" s="1"/>
  <c r="GQX46"/>
  <c r="GQX55" s="1"/>
  <c r="GQW46"/>
  <c r="GQW55" s="1"/>
  <c r="GQV46"/>
  <c r="GQV55" s="1"/>
  <c r="GQU46"/>
  <c r="GQU55" s="1"/>
  <c r="GQT46"/>
  <c r="GQT55" s="1"/>
  <c r="GQS46"/>
  <c r="GQS55" s="1"/>
  <c r="GQR46"/>
  <c r="GQR55" s="1"/>
  <c r="GQQ46"/>
  <c r="GQQ55" s="1"/>
  <c r="GQP46"/>
  <c r="GQP55" s="1"/>
  <c r="GQO46"/>
  <c r="GQO55" s="1"/>
  <c r="GQN46"/>
  <c r="GQN55" s="1"/>
  <c r="GQM46"/>
  <c r="GQM55" s="1"/>
  <c r="GQL46"/>
  <c r="GQL55" s="1"/>
  <c r="GQK46"/>
  <c r="GQK55" s="1"/>
  <c r="GQJ46"/>
  <c r="GQJ55" s="1"/>
  <c r="GQI46"/>
  <c r="GQI55" s="1"/>
  <c r="GQH46"/>
  <c r="GQH55" s="1"/>
  <c r="GQG46"/>
  <c r="GQG55" s="1"/>
  <c r="GQF46"/>
  <c r="GQF55" s="1"/>
  <c r="GQE46"/>
  <c r="GQE55" s="1"/>
  <c r="GQD46"/>
  <c r="GQD55" s="1"/>
  <c r="GQC46"/>
  <c r="GQC55" s="1"/>
  <c r="GQB46"/>
  <c r="GQB55" s="1"/>
  <c r="GQA46"/>
  <c r="GQA55" s="1"/>
  <c r="GPZ46"/>
  <c r="GPZ55" s="1"/>
  <c r="GPY46"/>
  <c r="GPY55" s="1"/>
  <c r="GPX46"/>
  <c r="GPX55" s="1"/>
  <c r="GPW46"/>
  <c r="GPW55" s="1"/>
  <c r="GPV46"/>
  <c r="GPV55" s="1"/>
  <c r="GPU46"/>
  <c r="GPU55" s="1"/>
  <c r="GPT46"/>
  <c r="GPT55" s="1"/>
  <c r="GPS46"/>
  <c r="GPS55" s="1"/>
  <c r="GPR46"/>
  <c r="GPR55" s="1"/>
  <c r="GPQ46"/>
  <c r="GPQ55" s="1"/>
  <c r="GPP46"/>
  <c r="GPP55" s="1"/>
  <c r="GPO46"/>
  <c r="GPO55" s="1"/>
  <c r="GPN46"/>
  <c r="GPN55" s="1"/>
  <c r="GPM46"/>
  <c r="GPM55" s="1"/>
  <c r="GPL46"/>
  <c r="GPL55" s="1"/>
  <c r="GPK46"/>
  <c r="GPK55" s="1"/>
  <c r="GPJ46"/>
  <c r="GPJ55" s="1"/>
  <c r="GPI46"/>
  <c r="GPI55" s="1"/>
  <c r="GPH46"/>
  <c r="GPH55" s="1"/>
  <c r="GPG46"/>
  <c r="GPG55" s="1"/>
  <c r="GPF46"/>
  <c r="GPF55" s="1"/>
  <c r="GPE46"/>
  <c r="GPE55" s="1"/>
  <c r="GPD46"/>
  <c r="GPD55" s="1"/>
  <c r="GPC46"/>
  <c r="GPC55" s="1"/>
  <c r="GPB46"/>
  <c r="GPB55" s="1"/>
  <c r="GPA46"/>
  <c r="GPA55" s="1"/>
  <c r="GOZ46"/>
  <c r="GOZ55" s="1"/>
  <c r="GOY46"/>
  <c r="GOY55" s="1"/>
  <c r="GOX46"/>
  <c r="GOX55" s="1"/>
  <c r="GOW46"/>
  <c r="GOW55" s="1"/>
  <c r="GOV46"/>
  <c r="GOV55" s="1"/>
  <c r="GOU46"/>
  <c r="GOU55" s="1"/>
  <c r="GOT46"/>
  <c r="GOT55" s="1"/>
  <c r="GOS46"/>
  <c r="GOS55" s="1"/>
  <c r="GOR46"/>
  <c r="GOR55" s="1"/>
  <c r="GOQ46"/>
  <c r="GOQ55" s="1"/>
  <c r="GOP46"/>
  <c r="GOP55" s="1"/>
  <c r="GOO46"/>
  <c r="GOO55" s="1"/>
  <c r="GON46"/>
  <c r="GON55" s="1"/>
  <c r="GOM46"/>
  <c r="GOM55" s="1"/>
  <c r="GOL46"/>
  <c r="GOL55" s="1"/>
  <c r="GOK46"/>
  <c r="GOK55" s="1"/>
  <c r="GOJ46"/>
  <c r="GOJ55" s="1"/>
  <c r="GOI46"/>
  <c r="GOI55" s="1"/>
  <c r="GOH46"/>
  <c r="GOH55" s="1"/>
  <c r="GOG46"/>
  <c r="GOG55" s="1"/>
  <c r="GOF46"/>
  <c r="GOF55" s="1"/>
  <c r="GOE46"/>
  <c r="GOE55" s="1"/>
  <c r="GOD46"/>
  <c r="GOD55" s="1"/>
  <c r="GOC46"/>
  <c r="GOC55" s="1"/>
  <c r="GOB46"/>
  <c r="GOB55" s="1"/>
  <c r="GOA46"/>
  <c r="GOA55" s="1"/>
  <c r="GNZ46"/>
  <c r="GNZ55" s="1"/>
  <c r="GNY46"/>
  <c r="GNY55" s="1"/>
  <c r="GNX46"/>
  <c r="GNX55" s="1"/>
  <c r="GNW46"/>
  <c r="GNW55" s="1"/>
  <c r="GNV46"/>
  <c r="GNV55" s="1"/>
  <c r="GNU46"/>
  <c r="GNU55" s="1"/>
  <c r="GNT46"/>
  <c r="GNT55" s="1"/>
  <c r="GNS46"/>
  <c r="GNS55" s="1"/>
  <c r="GNR46"/>
  <c r="GNR55" s="1"/>
  <c r="GNQ46"/>
  <c r="GNQ55" s="1"/>
  <c r="GNP46"/>
  <c r="GNP55" s="1"/>
  <c r="GNO46"/>
  <c r="GNO55" s="1"/>
  <c r="GNN46"/>
  <c r="GNN55" s="1"/>
  <c r="GNM46"/>
  <c r="GNM55" s="1"/>
  <c r="GNL46"/>
  <c r="GNL55" s="1"/>
  <c r="GNK46"/>
  <c r="GNK55" s="1"/>
  <c r="GNJ46"/>
  <c r="GNJ55" s="1"/>
  <c r="GNI46"/>
  <c r="GNI55" s="1"/>
  <c r="GNH46"/>
  <c r="GNH55" s="1"/>
  <c r="GNG46"/>
  <c r="GNG55" s="1"/>
  <c r="GNF46"/>
  <c r="GNF55" s="1"/>
  <c r="GNE46"/>
  <c r="GNE55" s="1"/>
  <c r="GND46"/>
  <c r="GND55" s="1"/>
  <c r="GNC46"/>
  <c r="GNC55" s="1"/>
  <c r="GNB46"/>
  <c r="GNB55" s="1"/>
  <c r="GNA46"/>
  <c r="GNA55" s="1"/>
  <c r="GMZ46"/>
  <c r="GMZ55" s="1"/>
  <c r="GMY46"/>
  <c r="GMY55" s="1"/>
  <c r="GMX46"/>
  <c r="GMX55" s="1"/>
  <c r="GMW46"/>
  <c r="GMW55" s="1"/>
  <c r="GMV46"/>
  <c r="GMV55" s="1"/>
  <c r="GMU46"/>
  <c r="GMU55" s="1"/>
  <c r="GMT46"/>
  <c r="GMT55" s="1"/>
  <c r="GMS46"/>
  <c r="GMS55" s="1"/>
  <c r="GMR46"/>
  <c r="GMR55" s="1"/>
  <c r="GMQ46"/>
  <c r="GMQ55" s="1"/>
  <c r="GMP46"/>
  <c r="GMP55" s="1"/>
  <c r="GMO46"/>
  <c r="GMO55" s="1"/>
  <c r="GMN46"/>
  <c r="GMN55" s="1"/>
  <c r="GMM46"/>
  <c r="GMM55" s="1"/>
  <c r="GML46"/>
  <c r="GML55" s="1"/>
  <c r="GMK46"/>
  <c r="GMK55" s="1"/>
  <c r="GMJ46"/>
  <c r="GMJ55" s="1"/>
  <c r="GMI46"/>
  <c r="GMI55" s="1"/>
  <c r="GMH46"/>
  <c r="GMH55" s="1"/>
  <c r="GMG46"/>
  <c r="GMG55" s="1"/>
  <c r="GMF46"/>
  <c r="GMF55" s="1"/>
  <c r="GME46"/>
  <c r="GME55" s="1"/>
  <c r="GMD46"/>
  <c r="GMD55" s="1"/>
  <c r="GMC46"/>
  <c r="GMC55" s="1"/>
  <c r="GMB46"/>
  <c r="GMB55" s="1"/>
  <c r="GMA46"/>
  <c r="GMA55" s="1"/>
  <c r="GLZ46"/>
  <c r="GLZ55" s="1"/>
  <c r="GLY46"/>
  <c r="GLY55" s="1"/>
  <c r="GLX46"/>
  <c r="GLX55" s="1"/>
  <c r="GLW46"/>
  <c r="GLW55" s="1"/>
  <c r="GLV46"/>
  <c r="GLV55" s="1"/>
  <c r="GLU46"/>
  <c r="GLU55" s="1"/>
  <c r="GLT46"/>
  <c r="GLT55" s="1"/>
  <c r="GLS46"/>
  <c r="GLS55" s="1"/>
  <c r="GLR46"/>
  <c r="GLR55" s="1"/>
  <c r="GLQ46"/>
  <c r="GLQ55" s="1"/>
  <c r="GLP46"/>
  <c r="GLP55" s="1"/>
  <c r="GLO46"/>
  <c r="GLO55" s="1"/>
  <c r="GLN46"/>
  <c r="GLN55" s="1"/>
  <c r="GLM46"/>
  <c r="GLM55" s="1"/>
  <c r="GLL46"/>
  <c r="GLL55" s="1"/>
  <c r="GLK46"/>
  <c r="GLK55" s="1"/>
  <c r="GLJ46"/>
  <c r="GLJ55" s="1"/>
  <c r="GLI46"/>
  <c r="GLI55" s="1"/>
  <c r="GLH46"/>
  <c r="GLH55" s="1"/>
  <c r="GLG46"/>
  <c r="GLG55" s="1"/>
  <c r="GLF46"/>
  <c r="GLF55" s="1"/>
  <c r="GLE46"/>
  <c r="GLE55" s="1"/>
  <c r="GLD46"/>
  <c r="GLD55" s="1"/>
  <c r="GLC46"/>
  <c r="GLC55" s="1"/>
  <c r="GLB46"/>
  <c r="GLB55" s="1"/>
  <c r="GLA46"/>
  <c r="GLA55" s="1"/>
  <c r="GKZ46"/>
  <c r="GKZ55" s="1"/>
  <c r="GKY46"/>
  <c r="GKY55" s="1"/>
  <c r="GKX46"/>
  <c r="GKX55" s="1"/>
  <c r="GKW46"/>
  <c r="GKW55" s="1"/>
  <c r="GKV46"/>
  <c r="GKV55" s="1"/>
  <c r="GKU46"/>
  <c r="GKU55" s="1"/>
  <c r="GKT46"/>
  <c r="GKT55" s="1"/>
  <c r="GKS46"/>
  <c r="GKS55" s="1"/>
  <c r="GKR46"/>
  <c r="GKR55" s="1"/>
  <c r="GKQ46"/>
  <c r="GKQ55" s="1"/>
  <c r="GKP46"/>
  <c r="GKP55" s="1"/>
  <c r="GKO46"/>
  <c r="GKO55" s="1"/>
  <c r="GKN46"/>
  <c r="GKN55" s="1"/>
  <c r="GKM46"/>
  <c r="GKM55" s="1"/>
  <c r="GKL46"/>
  <c r="GKL55" s="1"/>
  <c r="GKK46"/>
  <c r="GKK55" s="1"/>
  <c r="GKJ46"/>
  <c r="GKJ55" s="1"/>
  <c r="GKI46"/>
  <c r="GKI55" s="1"/>
  <c r="GKH46"/>
  <c r="GKH55" s="1"/>
  <c r="GKG46"/>
  <c r="GKG55" s="1"/>
  <c r="GKF46"/>
  <c r="GKF55" s="1"/>
  <c r="GKE46"/>
  <c r="GKE55" s="1"/>
  <c r="GKD46"/>
  <c r="GKD55" s="1"/>
  <c r="GKC46"/>
  <c r="GKC55" s="1"/>
  <c r="GKB46"/>
  <c r="GKB55" s="1"/>
  <c r="GKA46"/>
  <c r="GKA55" s="1"/>
  <c r="GJZ46"/>
  <c r="GJZ55" s="1"/>
  <c r="GJY46"/>
  <c r="GJY55" s="1"/>
  <c r="GJX46"/>
  <c r="GJX55" s="1"/>
  <c r="GJW46"/>
  <c r="GJW55" s="1"/>
  <c r="GJV46"/>
  <c r="GJV55" s="1"/>
  <c r="GJU46"/>
  <c r="GJU55" s="1"/>
  <c r="GJT46"/>
  <c r="GJT55" s="1"/>
  <c r="GJS46"/>
  <c r="GJS55" s="1"/>
  <c r="GJR46"/>
  <c r="GJR55" s="1"/>
  <c r="GJQ46"/>
  <c r="GJQ55" s="1"/>
  <c r="GJP46"/>
  <c r="GJP55" s="1"/>
  <c r="GJO46"/>
  <c r="GJO55" s="1"/>
  <c r="GJN46"/>
  <c r="GJN55" s="1"/>
  <c r="GJM46"/>
  <c r="GJM55" s="1"/>
  <c r="GJL46"/>
  <c r="GJL55" s="1"/>
  <c r="GJK46"/>
  <c r="GJK55" s="1"/>
  <c r="GJJ46"/>
  <c r="GJJ55" s="1"/>
  <c r="GJI46"/>
  <c r="GJI55" s="1"/>
  <c r="GJH46"/>
  <c r="GJH55" s="1"/>
  <c r="GJG46"/>
  <c r="GJG55" s="1"/>
  <c r="GJF46"/>
  <c r="GJF55" s="1"/>
  <c r="GJE46"/>
  <c r="GJE55" s="1"/>
  <c r="GJD46"/>
  <c r="GJD55" s="1"/>
  <c r="GJC46"/>
  <c r="GJC55" s="1"/>
  <c r="GJB46"/>
  <c r="GJB55" s="1"/>
  <c r="GJA46"/>
  <c r="GJA55" s="1"/>
  <c r="GIZ46"/>
  <c r="GIZ55" s="1"/>
  <c r="GIY46"/>
  <c r="GIY55" s="1"/>
  <c r="GIX46"/>
  <c r="GIX55" s="1"/>
  <c r="GIW46"/>
  <c r="GIW55" s="1"/>
  <c r="GIV46"/>
  <c r="GIV55" s="1"/>
  <c r="GIU46"/>
  <c r="GIU55" s="1"/>
  <c r="GIT46"/>
  <c r="GIT55" s="1"/>
  <c r="GIS46"/>
  <c r="GIS55" s="1"/>
  <c r="GIR46"/>
  <c r="GIR55" s="1"/>
  <c r="GIQ46"/>
  <c r="GIQ55" s="1"/>
  <c r="GIP46"/>
  <c r="GIP55" s="1"/>
  <c r="GIO46"/>
  <c r="GIO55" s="1"/>
  <c r="GIN46"/>
  <c r="GIN55" s="1"/>
  <c r="GIM46"/>
  <c r="GIM55" s="1"/>
  <c r="GIL46"/>
  <c r="GIL55" s="1"/>
  <c r="GIK46"/>
  <c r="GIK55" s="1"/>
  <c r="GIJ46"/>
  <c r="GIJ55" s="1"/>
  <c r="GII46"/>
  <c r="GII55" s="1"/>
  <c r="GIH46"/>
  <c r="GIH55" s="1"/>
  <c r="GIG46"/>
  <c r="GIG55" s="1"/>
  <c r="GIF46"/>
  <c r="GIF55" s="1"/>
  <c r="GIE46"/>
  <c r="GIE55" s="1"/>
  <c r="GID46"/>
  <c r="GID55" s="1"/>
  <c r="GIC46"/>
  <c r="GIC55" s="1"/>
  <c r="GIB46"/>
  <c r="GIB55" s="1"/>
  <c r="GIA46"/>
  <c r="GIA55" s="1"/>
  <c r="GHZ46"/>
  <c r="GHZ55" s="1"/>
  <c r="GHY46"/>
  <c r="GHY55" s="1"/>
  <c r="GHX46"/>
  <c r="GHX55" s="1"/>
  <c r="GHW46"/>
  <c r="GHW55" s="1"/>
  <c r="GHV46"/>
  <c r="GHV55" s="1"/>
  <c r="GHU46"/>
  <c r="GHU55" s="1"/>
  <c r="GHT46"/>
  <c r="GHT55" s="1"/>
  <c r="GHS46"/>
  <c r="GHS55" s="1"/>
  <c r="GHR46"/>
  <c r="GHR55" s="1"/>
  <c r="GHQ46"/>
  <c r="GHQ55" s="1"/>
  <c r="GHP46"/>
  <c r="GHP55" s="1"/>
  <c r="GHO46"/>
  <c r="GHO55" s="1"/>
  <c r="GHN46"/>
  <c r="GHN55" s="1"/>
  <c r="GHM46"/>
  <c r="GHM55" s="1"/>
  <c r="GHL46"/>
  <c r="GHL55" s="1"/>
  <c r="GHK46"/>
  <c r="GHK55" s="1"/>
  <c r="GHJ46"/>
  <c r="GHJ55" s="1"/>
  <c r="GHI46"/>
  <c r="GHI55" s="1"/>
  <c r="GHH46"/>
  <c r="GHH55" s="1"/>
  <c r="GHG46"/>
  <c r="GHG55" s="1"/>
  <c r="GHF46"/>
  <c r="GHF55" s="1"/>
  <c r="GHE46"/>
  <c r="GHE55" s="1"/>
  <c r="GHD46"/>
  <c r="GHD55" s="1"/>
  <c r="GHC46"/>
  <c r="GHC55" s="1"/>
  <c r="GHB46"/>
  <c r="GHB55" s="1"/>
  <c r="GHA46"/>
  <c r="GHA55" s="1"/>
  <c r="GGZ46"/>
  <c r="GGZ55" s="1"/>
  <c r="GGY46"/>
  <c r="GGY55" s="1"/>
  <c r="GGX46"/>
  <c r="GGX55" s="1"/>
  <c r="GGW46"/>
  <c r="GGW55" s="1"/>
  <c r="GGV46"/>
  <c r="GGV55" s="1"/>
  <c r="GGU46"/>
  <c r="GGU55" s="1"/>
  <c r="GGT46"/>
  <c r="GGT55" s="1"/>
  <c r="GGS46"/>
  <c r="GGS55" s="1"/>
  <c r="GGR46"/>
  <c r="GGR55" s="1"/>
  <c r="GGQ46"/>
  <c r="GGQ55" s="1"/>
  <c r="GGP46"/>
  <c r="GGP55" s="1"/>
  <c r="GGO46"/>
  <c r="GGO55" s="1"/>
  <c r="GGN46"/>
  <c r="GGN55" s="1"/>
  <c r="GGM46"/>
  <c r="GGM55" s="1"/>
  <c r="GGL46"/>
  <c r="GGL55" s="1"/>
  <c r="GGK46"/>
  <c r="GGK55" s="1"/>
  <c r="GGJ46"/>
  <c r="GGJ55" s="1"/>
  <c r="GGI46"/>
  <c r="GGI55" s="1"/>
  <c r="GGH46"/>
  <c r="GGH55" s="1"/>
  <c r="GGG46"/>
  <c r="GGG55" s="1"/>
  <c r="GGF46"/>
  <c r="GGF55" s="1"/>
  <c r="GGE46"/>
  <c r="GGE55" s="1"/>
  <c r="GGD46"/>
  <c r="GGD55" s="1"/>
  <c r="GGC46"/>
  <c r="GGC55" s="1"/>
  <c r="GGB46"/>
  <c r="GGB55" s="1"/>
  <c r="GGA46"/>
  <c r="GGA55" s="1"/>
  <c r="GFZ46"/>
  <c r="GFZ55" s="1"/>
  <c r="GFY46"/>
  <c r="GFY55" s="1"/>
  <c r="GFX46"/>
  <c r="GFX55" s="1"/>
  <c r="GFW46"/>
  <c r="GFW55" s="1"/>
  <c r="GFV46"/>
  <c r="GFV55" s="1"/>
  <c r="GFU46"/>
  <c r="GFU55" s="1"/>
  <c r="GFT46"/>
  <c r="GFT55" s="1"/>
  <c r="GFS46"/>
  <c r="GFS55" s="1"/>
  <c r="GFR46"/>
  <c r="GFR55" s="1"/>
  <c r="GFQ46"/>
  <c r="GFQ55" s="1"/>
  <c r="GFP46"/>
  <c r="GFP55" s="1"/>
  <c r="GFO46"/>
  <c r="GFO55" s="1"/>
  <c r="GFN46"/>
  <c r="GFN55" s="1"/>
  <c r="GFM46"/>
  <c r="GFM55" s="1"/>
  <c r="GFL46"/>
  <c r="GFL55" s="1"/>
  <c r="GFK46"/>
  <c r="GFK55" s="1"/>
  <c r="GFJ46"/>
  <c r="GFJ55" s="1"/>
  <c r="GFI46"/>
  <c r="GFI55" s="1"/>
  <c r="GFH46"/>
  <c r="GFH55" s="1"/>
  <c r="GFG46"/>
  <c r="GFG55" s="1"/>
  <c r="GFF46"/>
  <c r="GFF55" s="1"/>
  <c r="GFE46"/>
  <c r="GFE55" s="1"/>
  <c r="GFD46"/>
  <c r="GFD55" s="1"/>
  <c r="GFC46"/>
  <c r="GFC55" s="1"/>
  <c r="GFB46"/>
  <c r="GFB55" s="1"/>
  <c r="GFA46"/>
  <c r="GFA55" s="1"/>
  <c r="GEZ46"/>
  <c r="GEZ55" s="1"/>
  <c r="GEY46"/>
  <c r="GEY55" s="1"/>
  <c r="GEX46"/>
  <c r="GEX55" s="1"/>
  <c r="GEW46"/>
  <c r="GEW55" s="1"/>
  <c r="GEV46"/>
  <c r="GEV55" s="1"/>
  <c r="GEU46"/>
  <c r="GEU55" s="1"/>
  <c r="GET46"/>
  <c r="GET55" s="1"/>
  <c r="GES46"/>
  <c r="GES55" s="1"/>
  <c r="GER46"/>
  <c r="GER55" s="1"/>
  <c r="GEQ46"/>
  <c r="GEQ55" s="1"/>
  <c r="GEP46"/>
  <c r="GEP55" s="1"/>
  <c r="GEO46"/>
  <c r="GEO55" s="1"/>
  <c r="GEN46"/>
  <c r="GEN55" s="1"/>
  <c r="GEM46"/>
  <c r="GEM55" s="1"/>
  <c r="GEL46"/>
  <c r="GEL55" s="1"/>
  <c r="GEK46"/>
  <c r="GEK55" s="1"/>
  <c r="GEJ46"/>
  <c r="GEJ55" s="1"/>
  <c r="GEI46"/>
  <c r="GEI55" s="1"/>
  <c r="GEH46"/>
  <c r="GEH55" s="1"/>
  <c r="GEG46"/>
  <c r="GEG55" s="1"/>
  <c r="GEF46"/>
  <c r="GEF55" s="1"/>
  <c r="GEE46"/>
  <c r="GEE55" s="1"/>
  <c r="GED46"/>
  <c r="GED55" s="1"/>
  <c r="GEC46"/>
  <c r="GEC55" s="1"/>
  <c r="GEB46"/>
  <c r="GEB55" s="1"/>
  <c r="GEA46"/>
  <c r="GEA55" s="1"/>
  <c r="GDZ46"/>
  <c r="GDZ55" s="1"/>
  <c r="GDY46"/>
  <c r="GDY55" s="1"/>
  <c r="GDX46"/>
  <c r="GDX55" s="1"/>
  <c r="GDW46"/>
  <c r="GDW55" s="1"/>
  <c r="GDV46"/>
  <c r="GDV55" s="1"/>
  <c r="GDU46"/>
  <c r="GDU55" s="1"/>
  <c r="GDT46"/>
  <c r="GDT55" s="1"/>
  <c r="GDS46"/>
  <c r="GDS55" s="1"/>
  <c r="GDR46"/>
  <c r="GDR55" s="1"/>
  <c r="GDQ46"/>
  <c r="GDQ55" s="1"/>
  <c r="GDP46"/>
  <c r="GDP55" s="1"/>
  <c r="GDO46"/>
  <c r="GDO55" s="1"/>
  <c r="GDN46"/>
  <c r="GDN55" s="1"/>
  <c r="GDM46"/>
  <c r="GDM55" s="1"/>
  <c r="GDL46"/>
  <c r="GDL55" s="1"/>
  <c r="GDK46"/>
  <c r="GDK55" s="1"/>
  <c r="GDJ46"/>
  <c r="GDJ55" s="1"/>
  <c r="GDI46"/>
  <c r="GDI55" s="1"/>
  <c r="GDH46"/>
  <c r="GDH55" s="1"/>
  <c r="GDG46"/>
  <c r="GDG55" s="1"/>
  <c r="GDF46"/>
  <c r="GDF55" s="1"/>
  <c r="GDE46"/>
  <c r="GDE55" s="1"/>
  <c r="GDD46"/>
  <c r="GDD55" s="1"/>
  <c r="GDC46"/>
  <c r="GDC55" s="1"/>
  <c r="GDB46"/>
  <c r="GDB55" s="1"/>
  <c r="GDA46"/>
  <c r="GDA55" s="1"/>
  <c r="GCZ46"/>
  <c r="GCZ55" s="1"/>
  <c r="GCY46"/>
  <c r="GCY55" s="1"/>
  <c r="GCX46"/>
  <c r="GCX55" s="1"/>
  <c r="GCW46"/>
  <c r="GCW55" s="1"/>
  <c r="GCV46"/>
  <c r="GCV55" s="1"/>
  <c r="GCU46"/>
  <c r="GCU55" s="1"/>
  <c r="GCT46"/>
  <c r="GCT55" s="1"/>
  <c r="GCS46"/>
  <c r="GCS55" s="1"/>
  <c r="GCR46"/>
  <c r="GCR55" s="1"/>
  <c r="GCQ46"/>
  <c r="GCQ55" s="1"/>
  <c r="GCP46"/>
  <c r="GCP55" s="1"/>
  <c r="GCO46"/>
  <c r="GCO55" s="1"/>
  <c r="GCN46"/>
  <c r="GCN55" s="1"/>
  <c r="GCM46"/>
  <c r="GCM55" s="1"/>
  <c r="GCL46"/>
  <c r="GCL55" s="1"/>
  <c r="GCK46"/>
  <c r="GCK55" s="1"/>
  <c r="GCJ46"/>
  <c r="GCJ55" s="1"/>
  <c r="GCI46"/>
  <c r="GCI55" s="1"/>
  <c r="GCH46"/>
  <c r="GCH55" s="1"/>
  <c r="GCG46"/>
  <c r="GCG55" s="1"/>
  <c r="GCF46"/>
  <c r="GCF55" s="1"/>
  <c r="GCE46"/>
  <c r="GCE55" s="1"/>
  <c r="GCD46"/>
  <c r="GCD55" s="1"/>
  <c r="GCC46"/>
  <c r="GCC55" s="1"/>
  <c r="GCB46"/>
  <c r="GCB55" s="1"/>
  <c r="GCA46"/>
  <c r="GCA55" s="1"/>
  <c r="GBZ46"/>
  <c r="GBZ55" s="1"/>
  <c r="GBY46"/>
  <c r="GBY55" s="1"/>
  <c r="GBX46"/>
  <c r="GBX55" s="1"/>
  <c r="GBW46"/>
  <c r="GBW55" s="1"/>
  <c r="GBV46"/>
  <c r="GBV55" s="1"/>
  <c r="GBU46"/>
  <c r="GBU55" s="1"/>
  <c r="GBT46"/>
  <c r="GBT55" s="1"/>
  <c r="GBS46"/>
  <c r="GBS55" s="1"/>
  <c r="GBR46"/>
  <c r="GBR55" s="1"/>
  <c r="GBQ46"/>
  <c r="GBQ55" s="1"/>
  <c r="GBP46"/>
  <c r="GBP55" s="1"/>
  <c r="GBO46"/>
  <c r="GBO55" s="1"/>
  <c r="GBN46"/>
  <c r="GBN55" s="1"/>
  <c r="GBM46"/>
  <c r="GBM55" s="1"/>
  <c r="GBL46"/>
  <c r="GBL55" s="1"/>
  <c r="GBK46"/>
  <c r="GBK55" s="1"/>
  <c r="GBJ46"/>
  <c r="GBJ55" s="1"/>
  <c r="GBI46"/>
  <c r="GBI55" s="1"/>
  <c r="GBH46"/>
  <c r="GBH55" s="1"/>
  <c r="GBG46"/>
  <c r="GBG55" s="1"/>
  <c r="GBF46"/>
  <c r="GBF55" s="1"/>
  <c r="GBE46"/>
  <c r="GBE55" s="1"/>
  <c r="GBD46"/>
  <c r="GBD55" s="1"/>
  <c r="GBC46"/>
  <c r="GBC55" s="1"/>
  <c r="GBB46"/>
  <c r="GBB55" s="1"/>
  <c r="GBA46"/>
  <c r="GBA55" s="1"/>
  <c r="GAZ46"/>
  <c r="GAZ55" s="1"/>
  <c r="GAY46"/>
  <c r="GAY55" s="1"/>
  <c r="GAX46"/>
  <c r="GAX55" s="1"/>
  <c r="GAW46"/>
  <c r="GAW55" s="1"/>
  <c r="GAV46"/>
  <c r="GAV55" s="1"/>
  <c r="GAU46"/>
  <c r="GAU55" s="1"/>
  <c r="GAT46"/>
  <c r="GAT55" s="1"/>
  <c r="GAS46"/>
  <c r="GAS55" s="1"/>
  <c r="GAR46"/>
  <c r="GAR55" s="1"/>
  <c r="GAQ46"/>
  <c r="GAQ55" s="1"/>
  <c r="GAP46"/>
  <c r="GAP55" s="1"/>
  <c r="GAO46"/>
  <c r="GAO55" s="1"/>
  <c r="GAN46"/>
  <c r="GAN55" s="1"/>
  <c r="GAM46"/>
  <c r="GAM55" s="1"/>
  <c r="GAL46"/>
  <c r="GAL55" s="1"/>
  <c r="GAK46"/>
  <c r="GAK55" s="1"/>
  <c r="GAJ46"/>
  <c r="GAJ55" s="1"/>
  <c r="GAI46"/>
  <c r="GAI55" s="1"/>
  <c r="GAH46"/>
  <c r="GAH55" s="1"/>
  <c r="GAG46"/>
  <c r="GAG55" s="1"/>
  <c r="GAF46"/>
  <c r="GAF55" s="1"/>
  <c r="GAE46"/>
  <c r="GAE55" s="1"/>
  <c r="GAD46"/>
  <c r="GAD55" s="1"/>
  <c r="GAC46"/>
  <c r="GAC55" s="1"/>
  <c r="GAB46"/>
  <c r="GAB55" s="1"/>
  <c r="GAA46"/>
  <c r="GAA55" s="1"/>
  <c r="FZZ46"/>
  <c r="FZZ55" s="1"/>
  <c r="FZY46"/>
  <c r="FZY55" s="1"/>
  <c r="FZX46"/>
  <c r="FZX55" s="1"/>
  <c r="FZW46"/>
  <c r="FZW55" s="1"/>
  <c r="FZV46"/>
  <c r="FZV55" s="1"/>
  <c r="FZU46"/>
  <c r="FZU55" s="1"/>
  <c r="FZT46"/>
  <c r="FZT55" s="1"/>
  <c r="FZS46"/>
  <c r="FZS55" s="1"/>
  <c r="FZR46"/>
  <c r="FZR55" s="1"/>
  <c r="FZQ46"/>
  <c r="FZQ55" s="1"/>
  <c r="FZP46"/>
  <c r="FZP55" s="1"/>
  <c r="FZO46"/>
  <c r="FZO55" s="1"/>
  <c r="FZN46"/>
  <c r="FZN55" s="1"/>
  <c r="FZM46"/>
  <c r="FZM55" s="1"/>
  <c r="FZL46"/>
  <c r="FZL55" s="1"/>
  <c r="FZK46"/>
  <c r="FZK55" s="1"/>
  <c r="FZJ46"/>
  <c r="FZJ55" s="1"/>
  <c r="FZI46"/>
  <c r="FZI55" s="1"/>
  <c r="FZH46"/>
  <c r="FZH55" s="1"/>
  <c r="FZG46"/>
  <c r="FZG55" s="1"/>
  <c r="FZF46"/>
  <c r="FZF55" s="1"/>
  <c r="FZE46"/>
  <c r="FZE55" s="1"/>
  <c r="FZD46"/>
  <c r="FZD55" s="1"/>
  <c r="FZC46"/>
  <c r="FZC55" s="1"/>
  <c r="FZB46"/>
  <c r="FZB55" s="1"/>
  <c r="FZA46"/>
  <c r="FZA55" s="1"/>
  <c r="FYZ46"/>
  <c r="FYZ55" s="1"/>
  <c r="FYY46"/>
  <c r="FYY55" s="1"/>
  <c r="FYX46"/>
  <c r="FYX55" s="1"/>
  <c r="FYW46"/>
  <c r="FYW55" s="1"/>
  <c r="FYV46"/>
  <c r="FYV55" s="1"/>
  <c r="FYU46"/>
  <c r="FYU55" s="1"/>
  <c r="FYT46"/>
  <c r="FYT55" s="1"/>
  <c r="FYS46"/>
  <c r="FYS55" s="1"/>
  <c r="FYR46"/>
  <c r="FYR55" s="1"/>
  <c r="FYQ46"/>
  <c r="FYQ55" s="1"/>
  <c r="FYP46"/>
  <c r="FYP55" s="1"/>
  <c r="FYO46"/>
  <c r="FYO55" s="1"/>
  <c r="FYN46"/>
  <c r="FYN55" s="1"/>
  <c r="FYM46"/>
  <c r="FYM55" s="1"/>
  <c r="FYL46"/>
  <c r="FYL55" s="1"/>
  <c r="FYK46"/>
  <c r="FYK55" s="1"/>
  <c r="FYJ46"/>
  <c r="FYJ55" s="1"/>
  <c r="FYI46"/>
  <c r="FYI55" s="1"/>
  <c r="FYH46"/>
  <c r="FYH55" s="1"/>
  <c r="FYG46"/>
  <c r="FYG55" s="1"/>
  <c r="FYF46"/>
  <c r="FYF55" s="1"/>
  <c r="FYE46"/>
  <c r="FYE55" s="1"/>
  <c r="FYD46"/>
  <c r="FYD55" s="1"/>
  <c r="FYC46"/>
  <c r="FYC55" s="1"/>
  <c r="FYB46"/>
  <c r="FYB55" s="1"/>
  <c r="FYA46"/>
  <c r="FYA55" s="1"/>
  <c r="FXZ46"/>
  <c r="FXZ55" s="1"/>
  <c r="FXY46"/>
  <c r="FXY55" s="1"/>
  <c r="FXX46"/>
  <c r="FXX55" s="1"/>
  <c r="FXW46"/>
  <c r="FXW55" s="1"/>
  <c r="FXV46"/>
  <c r="FXV55" s="1"/>
  <c r="FXU46"/>
  <c r="FXU55" s="1"/>
  <c r="FXT46"/>
  <c r="FXT55" s="1"/>
  <c r="FXS46"/>
  <c r="FXS55" s="1"/>
  <c r="FXR46"/>
  <c r="FXR55" s="1"/>
  <c r="FXQ46"/>
  <c r="FXQ55" s="1"/>
  <c r="FXP46"/>
  <c r="FXP55" s="1"/>
  <c r="FXO46"/>
  <c r="FXO55" s="1"/>
  <c r="FXN46"/>
  <c r="FXN55" s="1"/>
  <c r="FXM46"/>
  <c r="FXM55" s="1"/>
  <c r="FXL46"/>
  <c r="FXL55" s="1"/>
  <c r="FXK46"/>
  <c r="FXK55" s="1"/>
  <c r="FXJ46"/>
  <c r="FXJ55" s="1"/>
  <c r="FXI46"/>
  <c r="FXI55" s="1"/>
  <c r="FXH46"/>
  <c r="FXH55" s="1"/>
  <c r="FXG46"/>
  <c r="FXG55" s="1"/>
  <c r="FXF46"/>
  <c r="FXF55" s="1"/>
  <c r="FXE46"/>
  <c r="FXE55" s="1"/>
  <c r="FXD46"/>
  <c r="FXD55" s="1"/>
  <c r="FXC46"/>
  <c r="FXC55" s="1"/>
  <c r="FXB46"/>
  <c r="FXB55" s="1"/>
  <c r="FXA46"/>
  <c r="FXA55" s="1"/>
  <c r="FWZ46"/>
  <c r="FWZ55" s="1"/>
  <c r="FWY46"/>
  <c r="FWY55" s="1"/>
  <c r="FWX46"/>
  <c r="FWX55" s="1"/>
  <c r="FWW46"/>
  <c r="FWW55" s="1"/>
  <c r="FWV46"/>
  <c r="FWV55" s="1"/>
  <c r="FWU46"/>
  <c r="FWU55" s="1"/>
  <c r="FWT46"/>
  <c r="FWT55" s="1"/>
  <c r="FWS46"/>
  <c r="FWS55" s="1"/>
  <c r="FWR46"/>
  <c r="FWR55" s="1"/>
  <c r="FWQ46"/>
  <c r="FWQ55" s="1"/>
  <c r="FWP46"/>
  <c r="FWP55" s="1"/>
  <c r="FWO46"/>
  <c r="FWO55" s="1"/>
  <c r="FWN46"/>
  <c r="FWN55" s="1"/>
  <c r="FWM46"/>
  <c r="FWM55" s="1"/>
  <c r="FWL46"/>
  <c r="FWL55" s="1"/>
  <c r="FWK46"/>
  <c r="FWK55" s="1"/>
  <c r="FWJ46"/>
  <c r="FWJ55" s="1"/>
  <c r="FWI46"/>
  <c r="FWI55" s="1"/>
  <c r="FWH46"/>
  <c r="FWH55" s="1"/>
  <c r="FWG46"/>
  <c r="FWG55" s="1"/>
  <c r="FWF46"/>
  <c r="FWF55" s="1"/>
  <c r="FWE46"/>
  <c r="FWE55" s="1"/>
  <c r="FWD46"/>
  <c r="FWD55" s="1"/>
  <c r="FWC46"/>
  <c r="FWC55" s="1"/>
  <c r="FWB46"/>
  <c r="FWB55" s="1"/>
  <c r="FWA46"/>
  <c r="FWA55" s="1"/>
  <c r="FVZ46"/>
  <c r="FVZ55" s="1"/>
  <c r="FVY46"/>
  <c r="FVY55" s="1"/>
  <c r="FVX46"/>
  <c r="FVX55" s="1"/>
  <c r="FVW46"/>
  <c r="FVW55" s="1"/>
  <c r="FVV46"/>
  <c r="FVV55" s="1"/>
  <c r="FVU46"/>
  <c r="FVU55" s="1"/>
  <c r="FVT46"/>
  <c r="FVT55" s="1"/>
  <c r="FVS46"/>
  <c r="FVS55" s="1"/>
  <c r="FVR46"/>
  <c r="FVR55" s="1"/>
  <c r="FVQ46"/>
  <c r="FVQ55" s="1"/>
  <c r="FVP46"/>
  <c r="FVP55" s="1"/>
  <c r="FVO46"/>
  <c r="FVO55" s="1"/>
  <c r="FVN46"/>
  <c r="FVN55" s="1"/>
  <c r="FVM46"/>
  <c r="FVM55" s="1"/>
  <c r="FVL46"/>
  <c r="FVL55" s="1"/>
  <c r="FVK46"/>
  <c r="FVK55" s="1"/>
  <c r="FVJ46"/>
  <c r="FVJ55" s="1"/>
  <c r="FVI46"/>
  <c r="FVI55" s="1"/>
  <c r="FVH46"/>
  <c r="FVH55" s="1"/>
  <c r="FVG46"/>
  <c r="FVG55" s="1"/>
  <c r="FVF46"/>
  <c r="FVF55" s="1"/>
  <c r="FVE46"/>
  <c r="FVE55" s="1"/>
  <c r="FVD46"/>
  <c r="FVD55" s="1"/>
  <c r="FVC46"/>
  <c r="FVC55" s="1"/>
  <c r="FVB46"/>
  <c r="FVB55" s="1"/>
  <c r="FVA46"/>
  <c r="FVA55" s="1"/>
  <c r="FUZ46"/>
  <c r="FUZ55" s="1"/>
  <c r="FUY46"/>
  <c r="FUY55" s="1"/>
  <c r="FUX46"/>
  <c r="FUX55" s="1"/>
  <c r="FUW46"/>
  <c r="FUW55" s="1"/>
  <c r="FUV46"/>
  <c r="FUV55" s="1"/>
  <c r="FUU46"/>
  <c r="FUU55" s="1"/>
  <c r="FUT46"/>
  <c r="FUT55" s="1"/>
  <c r="FUS46"/>
  <c r="FUS55" s="1"/>
  <c r="FUR46"/>
  <c r="FUR55" s="1"/>
  <c r="FUQ46"/>
  <c r="FUQ55" s="1"/>
  <c r="FUP46"/>
  <c r="FUP55" s="1"/>
  <c r="FUO46"/>
  <c r="FUO55" s="1"/>
  <c r="FUN46"/>
  <c r="FUN55" s="1"/>
  <c r="FUM46"/>
  <c r="FUM55" s="1"/>
  <c r="FUL46"/>
  <c r="FUL55" s="1"/>
  <c r="FUK46"/>
  <c r="FUK55" s="1"/>
  <c r="FUJ46"/>
  <c r="FUJ55" s="1"/>
  <c r="FUI46"/>
  <c r="FUI55" s="1"/>
  <c r="FUH46"/>
  <c r="FUH55" s="1"/>
  <c r="FUG46"/>
  <c r="FUG55" s="1"/>
  <c r="FUF46"/>
  <c r="FUF55" s="1"/>
  <c r="FUE46"/>
  <c r="FUE55" s="1"/>
  <c r="FUD46"/>
  <c r="FUD55" s="1"/>
  <c r="FUC46"/>
  <c r="FUC55" s="1"/>
  <c r="FUB46"/>
  <c r="FUB55" s="1"/>
  <c r="FUA46"/>
  <c r="FUA55" s="1"/>
  <c r="FTZ46"/>
  <c r="FTZ55" s="1"/>
  <c r="FTY46"/>
  <c r="FTY55" s="1"/>
  <c r="FTX46"/>
  <c r="FTX55" s="1"/>
  <c r="FTW46"/>
  <c r="FTW55" s="1"/>
  <c r="FTV46"/>
  <c r="FTV55" s="1"/>
  <c r="FTU46"/>
  <c r="FTU55" s="1"/>
  <c r="FTT46"/>
  <c r="FTT55" s="1"/>
  <c r="FTS46"/>
  <c r="FTS55" s="1"/>
  <c r="FTR46"/>
  <c r="FTR55" s="1"/>
  <c r="FTQ46"/>
  <c r="FTQ55" s="1"/>
  <c r="FTP46"/>
  <c r="FTP55" s="1"/>
  <c r="FTO46"/>
  <c r="FTO55" s="1"/>
  <c r="FTN46"/>
  <c r="FTN55" s="1"/>
  <c r="FTM46"/>
  <c r="FTM55" s="1"/>
  <c r="FTL46"/>
  <c r="FTL55" s="1"/>
  <c r="FTK46"/>
  <c r="FTK55" s="1"/>
  <c r="FTJ46"/>
  <c r="FTJ55" s="1"/>
  <c r="FTI46"/>
  <c r="FTI55" s="1"/>
  <c r="FTH46"/>
  <c r="FTH55" s="1"/>
  <c r="FTG46"/>
  <c r="FTG55" s="1"/>
  <c r="FTF46"/>
  <c r="FTF55" s="1"/>
  <c r="FTE46"/>
  <c r="FTE55" s="1"/>
  <c r="FTD46"/>
  <c r="FTD55" s="1"/>
  <c r="FTC46"/>
  <c r="FTC55" s="1"/>
  <c r="FTB46"/>
  <c r="FTB55" s="1"/>
  <c r="FTA46"/>
  <c r="FTA55" s="1"/>
  <c r="FSZ46"/>
  <c r="FSZ55" s="1"/>
  <c r="FSY46"/>
  <c r="FSY55" s="1"/>
  <c r="FSX46"/>
  <c r="FSX55" s="1"/>
  <c r="FSW46"/>
  <c r="FSW55" s="1"/>
  <c r="FSV46"/>
  <c r="FSV55" s="1"/>
  <c r="FSU46"/>
  <c r="FSU55" s="1"/>
  <c r="FST46"/>
  <c r="FST55" s="1"/>
  <c r="FSS46"/>
  <c r="FSS55" s="1"/>
  <c r="FSR46"/>
  <c r="FSR55" s="1"/>
  <c r="FSQ46"/>
  <c r="FSQ55" s="1"/>
  <c r="FSP46"/>
  <c r="FSP55" s="1"/>
  <c r="FSO46"/>
  <c r="FSO55" s="1"/>
  <c r="FSN46"/>
  <c r="FSN55" s="1"/>
  <c r="FSM46"/>
  <c r="FSM55" s="1"/>
  <c r="FSL46"/>
  <c r="FSL55" s="1"/>
  <c r="FSK46"/>
  <c r="FSK55" s="1"/>
  <c r="FSJ46"/>
  <c r="FSJ55" s="1"/>
  <c r="FSI46"/>
  <c r="FSI55" s="1"/>
  <c r="FSH46"/>
  <c r="FSH55" s="1"/>
  <c r="FSG46"/>
  <c r="FSG55" s="1"/>
  <c r="FSF46"/>
  <c r="FSF55" s="1"/>
  <c r="FSE46"/>
  <c r="FSE55" s="1"/>
  <c r="FSD46"/>
  <c r="FSD55" s="1"/>
  <c r="FSC46"/>
  <c r="FSC55" s="1"/>
  <c r="FSB46"/>
  <c r="FSB55" s="1"/>
  <c r="FSA46"/>
  <c r="FSA55" s="1"/>
  <c r="FRZ46"/>
  <c r="FRZ55" s="1"/>
  <c r="FRY46"/>
  <c r="FRY55" s="1"/>
  <c r="FRX46"/>
  <c r="FRX55" s="1"/>
  <c r="FRW46"/>
  <c r="FRW55" s="1"/>
  <c r="FRV46"/>
  <c r="FRV55" s="1"/>
  <c r="FRU46"/>
  <c r="FRU55" s="1"/>
  <c r="FRT46"/>
  <c r="FRT55" s="1"/>
  <c r="FRS46"/>
  <c r="FRS55" s="1"/>
  <c r="FRR46"/>
  <c r="FRR55" s="1"/>
  <c r="FRQ46"/>
  <c r="FRQ55" s="1"/>
  <c r="FRP46"/>
  <c r="FRP55" s="1"/>
  <c r="FRO46"/>
  <c r="FRO55" s="1"/>
  <c r="FRN46"/>
  <c r="FRN55" s="1"/>
  <c r="FRM46"/>
  <c r="FRM55" s="1"/>
  <c r="FRL46"/>
  <c r="FRL55" s="1"/>
  <c r="FRK46"/>
  <c r="FRK55" s="1"/>
  <c r="FRJ46"/>
  <c r="FRJ55" s="1"/>
  <c r="FRI46"/>
  <c r="FRI55" s="1"/>
  <c r="FRH46"/>
  <c r="FRH55" s="1"/>
  <c r="FRG46"/>
  <c r="FRG55" s="1"/>
  <c r="FRF46"/>
  <c r="FRF55" s="1"/>
  <c r="FRE46"/>
  <c r="FRE55" s="1"/>
  <c r="FRD46"/>
  <c r="FRD55" s="1"/>
  <c r="FRC46"/>
  <c r="FRC55" s="1"/>
  <c r="FRB46"/>
  <c r="FRB55" s="1"/>
  <c r="FRA46"/>
  <c r="FRA55" s="1"/>
  <c r="FQZ46"/>
  <c r="FQZ55" s="1"/>
  <c r="FQY46"/>
  <c r="FQY55" s="1"/>
  <c r="FQX46"/>
  <c r="FQX55" s="1"/>
  <c r="FQW46"/>
  <c r="FQW55" s="1"/>
  <c r="FQV46"/>
  <c r="FQV55" s="1"/>
  <c r="FQU46"/>
  <c r="FQU55" s="1"/>
  <c r="FQT46"/>
  <c r="FQT55" s="1"/>
  <c r="FQS46"/>
  <c r="FQS55" s="1"/>
  <c r="FQR46"/>
  <c r="FQR55" s="1"/>
  <c r="FQQ46"/>
  <c r="FQQ55" s="1"/>
  <c r="FQP46"/>
  <c r="FQP55" s="1"/>
  <c r="FQO46"/>
  <c r="FQO55" s="1"/>
  <c r="FQN46"/>
  <c r="FQN55" s="1"/>
  <c r="FQM46"/>
  <c r="FQM55" s="1"/>
  <c r="FQL46"/>
  <c r="FQL55" s="1"/>
  <c r="FQK46"/>
  <c r="FQK55" s="1"/>
  <c r="FQJ46"/>
  <c r="FQJ55" s="1"/>
  <c r="FQI46"/>
  <c r="FQI55" s="1"/>
  <c r="FQH46"/>
  <c r="FQH55" s="1"/>
  <c r="FQG46"/>
  <c r="FQG55" s="1"/>
  <c r="FQF46"/>
  <c r="FQF55" s="1"/>
  <c r="FQE46"/>
  <c r="FQE55" s="1"/>
  <c r="FQD46"/>
  <c r="FQD55" s="1"/>
  <c r="FQC46"/>
  <c r="FQC55" s="1"/>
  <c r="FQB46"/>
  <c r="FQB55" s="1"/>
  <c r="FQA46"/>
  <c r="FQA55" s="1"/>
  <c r="FPZ46"/>
  <c r="FPZ55" s="1"/>
  <c r="FPY46"/>
  <c r="FPY55" s="1"/>
  <c r="FPX46"/>
  <c r="FPX55" s="1"/>
  <c r="FPW46"/>
  <c r="FPW55" s="1"/>
  <c r="FPV46"/>
  <c r="FPV55" s="1"/>
  <c r="FPU46"/>
  <c r="FPU55" s="1"/>
  <c r="FPT46"/>
  <c r="FPT55" s="1"/>
  <c r="FPS46"/>
  <c r="FPS55" s="1"/>
  <c r="FPR46"/>
  <c r="FPR55" s="1"/>
  <c r="FPQ46"/>
  <c r="FPQ55" s="1"/>
  <c r="FPP46"/>
  <c r="FPP55" s="1"/>
  <c r="FPO46"/>
  <c r="FPO55" s="1"/>
  <c r="FPN46"/>
  <c r="FPN55" s="1"/>
  <c r="FPM46"/>
  <c r="FPM55" s="1"/>
  <c r="FPL46"/>
  <c r="FPL55" s="1"/>
  <c r="FPK46"/>
  <c r="FPK55" s="1"/>
  <c r="FPJ46"/>
  <c r="FPJ55" s="1"/>
  <c r="FPI46"/>
  <c r="FPI55" s="1"/>
  <c r="FPH46"/>
  <c r="FPH55" s="1"/>
  <c r="FPG46"/>
  <c r="FPG55" s="1"/>
  <c r="FPF46"/>
  <c r="FPF55" s="1"/>
  <c r="FPE46"/>
  <c r="FPE55" s="1"/>
  <c r="FPD46"/>
  <c r="FPD55" s="1"/>
  <c r="FPC46"/>
  <c r="FPC55" s="1"/>
  <c r="FPB46"/>
  <c r="FPB55" s="1"/>
  <c r="FPA46"/>
  <c r="FPA55" s="1"/>
  <c r="FOZ46"/>
  <c r="FOZ55" s="1"/>
  <c r="FOY46"/>
  <c r="FOY55" s="1"/>
  <c r="FOX46"/>
  <c r="FOX55" s="1"/>
  <c r="FOW46"/>
  <c r="FOW55" s="1"/>
  <c r="FOV46"/>
  <c r="FOV55" s="1"/>
  <c r="FOU46"/>
  <c r="FOU55" s="1"/>
  <c r="FOT46"/>
  <c r="FOT55" s="1"/>
  <c r="FOS46"/>
  <c r="FOS55" s="1"/>
  <c r="FOR46"/>
  <c r="FOR55" s="1"/>
  <c r="FOQ46"/>
  <c r="FOQ55" s="1"/>
  <c r="FOP46"/>
  <c r="FOP55" s="1"/>
  <c r="FOO46"/>
  <c r="FOO55" s="1"/>
  <c r="FON46"/>
  <c r="FON55" s="1"/>
  <c r="FOM46"/>
  <c r="FOM55" s="1"/>
  <c r="FOL46"/>
  <c r="FOL55" s="1"/>
  <c r="FOK46"/>
  <c r="FOK55" s="1"/>
  <c r="FOJ46"/>
  <c r="FOJ55" s="1"/>
  <c r="FOI46"/>
  <c r="FOI55" s="1"/>
  <c r="FOH46"/>
  <c r="FOH55" s="1"/>
  <c r="FOG46"/>
  <c r="FOG55" s="1"/>
  <c r="FOF46"/>
  <c r="FOF55" s="1"/>
  <c r="FOE46"/>
  <c r="FOE55" s="1"/>
  <c r="FOD46"/>
  <c r="FOD55" s="1"/>
  <c r="FOC46"/>
  <c r="FOC55" s="1"/>
  <c r="FOB46"/>
  <c r="FOB55" s="1"/>
  <c r="FOA46"/>
  <c r="FOA55" s="1"/>
  <c r="FNZ46"/>
  <c r="FNZ55" s="1"/>
  <c r="FNY46"/>
  <c r="FNY55" s="1"/>
  <c r="FNX46"/>
  <c r="FNX55" s="1"/>
  <c r="FNW46"/>
  <c r="FNW55" s="1"/>
  <c r="FNV46"/>
  <c r="FNV55" s="1"/>
  <c r="FNU46"/>
  <c r="FNU55" s="1"/>
  <c r="FNT46"/>
  <c r="FNT55" s="1"/>
  <c r="FNS46"/>
  <c r="FNS55" s="1"/>
  <c r="FNR46"/>
  <c r="FNR55" s="1"/>
  <c r="FNQ46"/>
  <c r="FNQ55" s="1"/>
  <c r="FNP46"/>
  <c r="FNP55" s="1"/>
  <c r="FNO46"/>
  <c r="FNO55" s="1"/>
  <c r="FNN46"/>
  <c r="FNN55" s="1"/>
  <c r="FNM46"/>
  <c r="FNM55" s="1"/>
  <c r="FNL46"/>
  <c r="FNL55" s="1"/>
  <c r="FNK46"/>
  <c r="FNK55" s="1"/>
  <c r="FNJ46"/>
  <c r="FNJ55" s="1"/>
  <c r="FNI46"/>
  <c r="FNI55" s="1"/>
  <c r="FNH46"/>
  <c r="FNH55" s="1"/>
  <c r="FNG46"/>
  <c r="FNG55" s="1"/>
  <c r="FNF46"/>
  <c r="FNF55" s="1"/>
  <c r="FNE46"/>
  <c r="FNE55" s="1"/>
  <c r="FND46"/>
  <c r="FND55" s="1"/>
  <c r="FNC46"/>
  <c r="FNC55" s="1"/>
  <c r="FNB46"/>
  <c r="FNB55" s="1"/>
  <c r="FNA46"/>
  <c r="FNA55" s="1"/>
  <c r="FMZ46"/>
  <c r="FMZ55" s="1"/>
  <c r="FMY46"/>
  <c r="FMY55" s="1"/>
  <c r="FMX46"/>
  <c r="FMX55" s="1"/>
  <c r="FMW46"/>
  <c r="FMW55" s="1"/>
  <c r="FMV46"/>
  <c r="FMV55" s="1"/>
  <c r="FMU46"/>
  <c r="FMU55" s="1"/>
  <c r="FMT46"/>
  <c r="FMT55" s="1"/>
  <c r="FMS46"/>
  <c r="FMS55" s="1"/>
  <c r="FMR46"/>
  <c r="FMR55" s="1"/>
  <c r="FMQ46"/>
  <c r="FMQ55" s="1"/>
  <c r="FMP46"/>
  <c r="FMP55" s="1"/>
  <c r="FMO46"/>
  <c r="FMO55" s="1"/>
  <c r="FMN46"/>
  <c r="FMN55" s="1"/>
  <c r="FMM46"/>
  <c r="FMM55" s="1"/>
  <c r="FML46"/>
  <c r="FML55" s="1"/>
  <c r="FMK46"/>
  <c r="FMK55" s="1"/>
  <c r="FMJ46"/>
  <c r="FMJ55" s="1"/>
  <c r="FMI46"/>
  <c r="FMI55" s="1"/>
  <c r="FMH46"/>
  <c r="FMH55" s="1"/>
  <c r="FMG46"/>
  <c r="FMG55" s="1"/>
  <c r="FMF46"/>
  <c r="FMF55" s="1"/>
  <c r="FME46"/>
  <c r="FME55" s="1"/>
  <c r="FMD46"/>
  <c r="FMD55" s="1"/>
  <c r="FMC46"/>
  <c r="FMC55" s="1"/>
  <c r="FMB46"/>
  <c r="FMB55" s="1"/>
  <c r="FMA46"/>
  <c r="FMA55" s="1"/>
  <c r="FLZ46"/>
  <c r="FLZ55" s="1"/>
  <c r="FLY46"/>
  <c r="FLY55" s="1"/>
  <c r="FLX46"/>
  <c r="FLX55" s="1"/>
  <c r="FLW46"/>
  <c r="FLW55" s="1"/>
  <c r="FLV46"/>
  <c r="FLV55" s="1"/>
  <c r="FLU46"/>
  <c r="FLU55" s="1"/>
  <c r="FLT46"/>
  <c r="FLT55" s="1"/>
  <c r="FLS46"/>
  <c r="FLS55" s="1"/>
  <c r="FLR46"/>
  <c r="FLR55" s="1"/>
  <c r="FLQ46"/>
  <c r="FLQ55" s="1"/>
  <c r="FLP46"/>
  <c r="FLP55" s="1"/>
  <c r="FLO46"/>
  <c r="FLO55" s="1"/>
  <c r="FLN46"/>
  <c r="FLN55" s="1"/>
  <c r="FLM46"/>
  <c r="FLM55" s="1"/>
  <c r="FLL46"/>
  <c r="FLL55" s="1"/>
  <c r="FLK46"/>
  <c r="FLK55" s="1"/>
  <c r="FLJ46"/>
  <c r="FLJ55" s="1"/>
  <c r="FLI46"/>
  <c r="FLI55" s="1"/>
  <c r="FLH46"/>
  <c r="FLH55" s="1"/>
  <c r="FLG46"/>
  <c r="FLG55" s="1"/>
  <c r="FLF46"/>
  <c r="FLF55" s="1"/>
  <c r="FLE46"/>
  <c r="FLE55" s="1"/>
  <c r="FLD46"/>
  <c r="FLD55" s="1"/>
  <c r="FLC46"/>
  <c r="FLC55" s="1"/>
  <c r="FLB46"/>
  <c r="FLB55" s="1"/>
  <c r="FLA46"/>
  <c r="FLA55" s="1"/>
  <c r="FKZ46"/>
  <c r="FKZ55" s="1"/>
  <c r="FKY46"/>
  <c r="FKY55" s="1"/>
  <c r="FKX46"/>
  <c r="FKX55" s="1"/>
  <c r="FKW46"/>
  <c r="FKW55" s="1"/>
  <c r="FKV46"/>
  <c r="FKV55" s="1"/>
  <c r="FKU46"/>
  <c r="FKU55" s="1"/>
  <c r="FKT46"/>
  <c r="FKT55" s="1"/>
  <c r="FKS46"/>
  <c r="FKS55" s="1"/>
  <c r="FKR46"/>
  <c r="FKR55" s="1"/>
  <c r="FKQ46"/>
  <c r="FKQ55" s="1"/>
  <c r="FKP46"/>
  <c r="FKP55" s="1"/>
  <c r="FKO46"/>
  <c r="FKO55" s="1"/>
  <c r="FKN46"/>
  <c r="FKN55" s="1"/>
  <c r="FKM46"/>
  <c r="FKM55" s="1"/>
  <c r="FKL46"/>
  <c r="FKL55" s="1"/>
  <c r="FKK46"/>
  <c r="FKK55" s="1"/>
  <c r="FKJ46"/>
  <c r="FKJ55" s="1"/>
  <c r="FKI46"/>
  <c r="FKI55" s="1"/>
  <c r="FKH46"/>
  <c r="FKH55" s="1"/>
  <c r="FKG46"/>
  <c r="FKG55" s="1"/>
  <c r="FKF46"/>
  <c r="FKF55" s="1"/>
  <c r="FKE46"/>
  <c r="FKE55" s="1"/>
  <c r="FKD46"/>
  <c r="FKD55" s="1"/>
  <c r="FKC46"/>
  <c r="FKC55" s="1"/>
  <c r="FKB46"/>
  <c r="FKB55" s="1"/>
  <c r="FKA46"/>
  <c r="FKA55" s="1"/>
  <c r="FJZ46"/>
  <c r="FJZ55" s="1"/>
  <c r="FJY46"/>
  <c r="FJY55" s="1"/>
  <c r="FJX46"/>
  <c r="FJX55" s="1"/>
  <c r="FJW46"/>
  <c r="FJW55" s="1"/>
  <c r="FJV46"/>
  <c r="FJV55" s="1"/>
  <c r="FJU46"/>
  <c r="FJU55" s="1"/>
  <c r="FJT46"/>
  <c r="FJT55" s="1"/>
  <c r="FJS46"/>
  <c r="FJS55" s="1"/>
  <c r="FJR46"/>
  <c r="FJR55" s="1"/>
  <c r="FJQ46"/>
  <c r="FJQ55" s="1"/>
  <c r="FJP46"/>
  <c r="FJP55" s="1"/>
  <c r="FJO46"/>
  <c r="FJO55" s="1"/>
  <c r="FJN46"/>
  <c r="FJN55" s="1"/>
  <c r="FJM46"/>
  <c r="FJM55" s="1"/>
  <c r="FJL46"/>
  <c r="FJL55" s="1"/>
  <c r="FJK46"/>
  <c r="FJK55" s="1"/>
  <c r="FJJ46"/>
  <c r="FJJ55" s="1"/>
  <c r="FJI46"/>
  <c r="FJI55" s="1"/>
  <c r="FJH46"/>
  <c r="FJH55" s="1"/>
  <c r="FJG46"/>
  <c r="FJG55" s="1"/>
  <c r="FJF46"/>
  <c r="FJF55" s="1"/>
  <c r="FJE46"/>
  <c r="FJE55" s="1"/>
  <c r="FJD46"/>
  <c r="FJD55" s="1"/>
  <c r="FJC46"/>
  <c r="FJC55" s="1"/>
  <c r="FJB46"/>
  <c r="FJB55" s="1"/>
  <c r="FJA46"/>
  <c r="FJA55" s="1"/>
  <c r="FIZ46"/>
  <c r="FIZ55" s="1"/>
  <c r="FIY46"/>
  <c r="FIY55" s="1"/>
  <c r="FIX46"/>
  <c r="FIX55" s="1"/>
  <c r="FIW46"/>
  <c r="FIW55" s="1"/>
  <c r="FIV46"/>
  <c r="FIV55" s="1"/>
  <c r="FIU46"/>
  <c r="FIU55" s="1"/>
  <c r="FIT46"/>
  <c r="FIT55" s="1"/>
  <c r="FIS46"/>
  <c r="FIS55" s="1"/>
  <c r="FIR46"/>
  <c r="FIR55" s="1"/>
  <c r="FIQ46"/>
  <c r="FIQ55" s="1"/>
  <c r="FIP46"/>
  <c r="FIP55" s="1"/>
  <c r="FIO46"/>
  <c r="FIO55" s="1"/>
  <c r="FIN46"/>
  <c r="FIN55" s="1"/>
  <c r="FIM46"/>
  <c r="FIM55" s="1"/>
  <c r="FIL46"/>
  <c r="FIL55" s="1"/>
  <c r="FIK46"/>
  <c r="FIK55" s="1"/>
  <c r="FIJ46"/>
  <c r="FIJ55" s="1"/>
  <c r="FII46"/>
  <c r="FII55" s="1"/>
  <c r="FIH46"/>
  <c r="FIH55" s="1"/>
  <c r="FIG46"/>
  <c r="FIG55" s="1"/>
  <c r="FIF46"/>
  <c r="FIF55" s="1"/>
  <c r="FIE46"/>
  <c r="FIE55" s="1"/>
  <c r="FID46"/>
  <c r="FID55" s="1"/>
  <c r="FIC46"/>
  <c r="FIC55" s="1"/>
  <c r="FIB46"/>
  <c r="FIB55" s="1"/>
  <c r="FIA46"/>
  <c r="FIA55" s="1"/>
  <c r="FHZ46"/>
  <c r="FHZ55" s="1"/>
  <c r="FHY46"/>
  <c r="FHY55" s="1"/>
  <c r="FHX46"/>
  <c r="FHX55" s="1"/>
  <c r="FHW46"/>
  <c r="FHW55" s="1"/>
  <c r="FHV46"/>
  <c r="FHV55" s="1"/>
  <c r="FHU46"/>
  <c r="FHU55" s="1"/>
  <c r="FHT46"/>
  <c r="FHT55" s="1"/>
  <c r="FHS46"/>
  <c r="FHS55" s="1"/>
  <c r="FHR46"/>
  <c r="FHR55" s="1"/>
  <c r="FHQ46"/>
  <c r="FHQ55" s="1"/>
  <c r="FHP46"/>
  <c r="FHP55" s="1"/>
  <c r="FHO46"/>
  <c r="FHO55" s="1"/>
  <c r="FHN46"/>
  <c r="FHN55" s="1"/>
  <c r="FHM46"/>
  <c r="FHM55" s="1"/>
  <c r="FHL46"/>
  <c r="FHL55" s="1"/>
  <c r="FHK46"/>
  <c r="FHK55" s="1"/>
  <c r="FHJ46"/>
  <c r="FHJ55" s="1"/>
  <c r="FHI46"/>
  <c r="FHI55" s="1"/>
  <c r="FHH46"/>
  <c r="FHH55" s="1"/>
  <c r="FHG46"/>
  <c r="FHG55" s="1"/>
  <c r="FHF46"/>
  <c r="FHF55" s="1"/>
  <c r="FHE46"/>
  <c r="FHE55" s="1"/>
  <c r="FHD46"/>
  <c r="FHD55" s="1"/>
  <c r="FHC46"/>
  <c r="FHC55" s="1"/>
  <c r="FHB46"/>
  <c r="FHB55" s="1"/>
  <c r="FHA46"/>
  <c r="FHA55" s="1"/>
  <c r="FGZ46"/>
  <c r="FGZ55" s="1"/>
  <c r="FGY46"/>
  <c r="FGY55" s="1"/>
  <c r="FGX46"/>
  <c r="FGX55" s="1"/>
  <c r="FGW46"/>
  <c r="FGW55" s="1"/>
  <c r="FGV46"/>
  <c r="FGV55" s="1"/>
  <c r="FGU46"/>
  <c r="FGU55" s="1"/>
  <c r="FGT46"/>
  <c r="FGT55" s="1"/>
  <c r="FGS46"/>
  <c r="FGS55" s="1"/>
  <c r="FGR46"/>
  <c r="FGR55" s="1"/>
  <c r="FGQ46"/>
  <c r="FGQ55" s="1"/>
  <c r="FGP46"/>
  <c r="FGP55" s="1"/>
  <c r="FGO46"/>
  <c r="FGO55" s="1"/>
  <c r="FGN46"/>
  <c r="FGN55" s="1"/>
  <c r="FGM46"/>
  <c r="FGM55" s="1"/>
  <c r="FGL46"/>
  <c r="FGL55" s="1"/>
  <c r="FGK46"/>
  <c r="FGK55" s="1"/>
  <c r="FGJ46"/>
  <c r="FGJ55" s="1"/>
  <c r="FGI46"/>
  <c r="FGI55" s="1"/>
  <c r="FGH46"/>
  <c r="FGH55" s="1"/>
  <c r="FGG46"/>
  <c r="FGG55" s="1"/>
  <c r="FGF46"/>
  <c r="FGF55" s="1"/>
  <c r="FGE46"/>
  <c r="FGE55" s="1"/>
  <c r="FGD46"/>
  <c r="FGD55" s="1"/>
  <c r="FGC46"/>
  <c r="FGC55" s="1"/>
  <c r="FGB46"/>
  <c r="FGB55" s="1"/>
  <c r="FGA46"/>
  <c r="FGA55" s="1"/>
  <c r="FFZ46"/>
  <c r="FFZ55" s="1"/>
  <c r="FFY46"/>
  <c r="FFY55" s="1"/>
  <c r="FFX46"/>
  <c r="FFX55" s="1"/>
  <c r="FFW46"/>
  <c r="FFW55" s="1"/>
  <c r="FFV46"/>
  <c r="FFV55" s="1"/>
  <c r="FFU46"/>
  <c r="FFU55" s="1"/>
  <c r="FFT46"/>
  <c r="FFT55" s="1"/>
  <c r="FFS46"/>
  <c r="FFS55" s="1"/>
  <c r="FFR46"/>
  <c r="FFR55" s="1"/>
  <c r="FFQ46"/>
  <c r="FFQ55" s="1"/>
  <c r="FFP46"/>
  <c r="FFP55" s="1"/>
  <c r="FFO46"/>
  <c r="FFO55" s="1"/>
  <c r="FFN46"/>
  <c r="FFN55" s="1"/>
  <c r="FFM46"/>
  <c r="FFM55" s="1"/>
  <c r="FFL46"/>
  <c r="FFL55" s="1"/>
  <c r="FFK46"/>
  <c r="FFK55" s="1"/>
  <c r="FFJ46"/>
  <c r="FFJ55" s="1"/>
  <c r="FFI46"/>
  <c r="FFI55" s="1"/>
  <c r="FFH46"/>
  <c r="FFH55" s="1"/>
  <c r="FFG46"/>
  <c r="FFG55" s="1"/>
  <c r="FFF46"/>
  <c r="FFF55" s="1"/>
  <c r="FFE46"/>
  <c r="FFE55" s="1"/>
  <c r="FFD46"/>
  <c r="FFD55" s="1"/>
  <c r="FFC46"/>
  <c r="FFC55" s="1"/>
  <c r="FFB46"/>
  <c r="FFB55" s="1"/>
  <c r="FFA46"/>
  <c r="FFA55" s="1"/>
  <c r="FEZ46"/>
  <c r="FEZ55" s="1"/>
  <c r="FEY46"/>
  <c r="FEY55" s="1"/>
  <c r="FEX46"/>
  <c r="FEX55" s="1"/>
  <c r="FEW46"/>
  <c r="FEW55" s="1"/>
  <c r="FEV46"/>
  <c r="FEV55" s="1"/>
  <c r="FEU46"/>
  <c r="FEU55" s="1"/>
  <c r="FET46"/>
  <c r="FET55" s="1"/>
  <c r="FES46"/>
  <c r="FES55" s="1"/>
  <c r="FER46"/>
  <c r="FER55" s="1"/>
  <c r="FEQ46"/>
  <c r="FEQ55" s="1"/>
  <c r="FEP46"/>
  <c r="FEP55" s="1"/>
  <c r="FEO46"/>
  <c r="FEO55" s="1"/>
  <c r="FEN46"/>
  <c r="FEN55" s="1"/>
  <c r="FEM46"/>
  <c r="FEM55" s="1"/>
  <c r="FEL46"/>
  <c r="FEL55" s="1"/>
  <c r="FEK46"/>
  <c r="FEK55" s="1"/>
  <c r="FEJ46"/>
  <c r="FEJ55" s="1"/>
  <c r="FEI46"/>
  <c r="FEI55" s="1"/>
  <c r="FEH46"/>
  <c r="FEH55" s="1"/>
  <c r="FEG46"/>
  <c r="FEG55" s="1"/>
  <c r="FEF46"/>
  <c r="FEF55" s="1"/>
  <c r="FEE46"/>
  <c r="FEE55" s="1"/>
  <c r="FED46"/>
  <c r="FED55" s="1"/>
  <c r="FEC46"/>
  <c r="FEC55" s="1"/>
  <c r="FEB46"/>
  <c r="FEB55" s="1"/>
  <c r="FEA46"/>
  <c r="FEA55" s="1"/>
  <c r="FDZ46"/>
  <c r="FDZ55" s="1"/>
  <c r="FDY46"/>
  <c r="FDY55" s="1"/>
  <c r="FDX46"/>
  <c r="FDX55" s="1"/>
  <c r="FDW46"/>
  <c r="FDW55" s="1"/>
  <c r="FDV46"/>
  <c r="FDV55" s="1"/>
  <c r="FDU46"/>
  <c r="FDU55" s="1"/>
  <c r="FDT46"/>
  <c r="FDT55" s="1"/>
  <c r="FDS46"/>
  <c r="FDS55" s="1"/>
  <c r="FDR46"/>
  <c r="FDR55" s="1"/>
  <c r="FDQ46"/>
  <c r="FDQ55" s="1"/>
  <c r="FDP46"/>
  <c r="FDP55" s="1"/>
  <c r="FDO46"/>
  <c r="FDO55" s="1"/>
  <c r="FDN46"/>
  <c r="FDN55" s="1"/>
  <c r="FDM46"/>
  <c r="FDM55" s="1"/>
  <c r="FDL46"/>
  <c r="FDL55" s="1"/>
  <c r="FDK46"/>
  <c r="FDK55" s="1"/>
  <c r="FDJ46"/>
  <c r="FDJ55" s="1"/>
  <c r="FDI46"/>
  <c r="FDI55" s="1"/>
  <c r="FDH46"/>
  <c r="FDH55" s="1"/>
  <c r="FDG46"/>
  <c r="FDG55" s="1"/>
  <c r="FDF46"/>
  <c r="FDF55" s="1"/>
  <c r="FDE46"/>
  <c r="FDE55" s="1"/>
  <c r="FDD46"/>
  <c r="FDD55" s="1"/>
  <c r="FDC46"/>
  <c r="FDC55" s="1"/>
  <c r="FDB46"/>
  <c r="FDB55" s="1"/>
  <c r="FDA46"/>
  <c r="FDA55" s="1"/>
  <c r="FCZ46"/>
  <c r="FCZ55" s="1"/>
  <c r="FCY46"/>
  <c r="FCY55" s="1"/>
  <c r="FCX46"/>
  <c r="FCX55" s="1"/>
  <c r="FCW46"/>
  <c r="FCW55" s="1"/>
  <c r="FCV46"/>
  <c r="FCV55" s="1"/>
  <c r="FCU46"/>
  <c r="FCU55" s="1"/>
  <c r="FCT46"/>
  <c r="FCT55" s="1"/>
  <c r="FCS46"/>
  <c r="FCS55" s="1"/>
  <c r="FCR46"/>
  <c r="FCR55" s="1"/>
  <c r="FCQ46"/>
  <c r="FCQ55" s="1"/>
  <c r="FCP46"/>
  <c r="FCP55" s="1"/>
  <c r="FCO46"/>
  <c r="FCO55" s="1"/>
  <c r="FCN46"/>
  <c r="FCN55" s="1"/>
  <c r="FCM46"/>
  <c r="FCM55" s="1"/>
  <c r="FCL46"/>
  <c r="FCL55" s="1"/>
  <c r="FCK46"/>
  <c r="FCK55" s="1"/>
  <c r="FCJ46"/>
  <c r="FCJ55" s="1"/>
  <c r="FCI46"/>
  <c r="FCI55" s="1"/>
  <c r="FCH46"/>
  <c r="FCH55" s="1"/>
  <c r="FCG46"/>
  <c r="FCG55" s="1"/>
  <c r="FCF46"/>
  <c r="FCF55" s="1"/>
  <c r="FCE46"/>
  <c r="FCE55" s="1"/>
  <c r="FCD46"/>
  <c r="FCD55" s="1"/>
  <c r="FCC46"/>
  <c r="FCC55" s="1"/>
  <c r="FCB46"/>
  <c r="FCB55" s="1"/>
  <c r="FCA46"/>
  <c r="FCA55" s="1"/>
  <c r="FBZ46"/>
  <c r="FBZ55" s="1"/>
  <c r="FBY46"/>
  <c r="FBY55" s="1"/>
  <c r="FBX46"/>
  <c r="FBX55" s="1"/>
  <c r="FBW46"/>
  <c r="FBW55" s="1"/>
  <c r="FBV46"/>
  <c r="FBV55" s="1"/>
  <c r="FBU46"/>
  <c r="FBU55" s="1"/>
  <c r="FBT46"/>
  <c r="FBT55" s="1"/>
  <c r="FBS46"/>
  <c r="FBS55" s="1"/>
  <c r="FBR46"/>
  <c r="FBR55" s="1"/>
  <c r="FBQ46"/>
  <c r="FBQ55" s="1"/>
  <c r="FBP46"/>
  <c r="FBP55" s="1"/>
  <c r="FBO46"/>
  <c r="FBO55" s="1"/>
  <c r="FBN46"/>
  <c r="FBN55" s="1"/>
  <c r="FBM46"/>
  <c r="FBM55" s="1"/>
  <c r="FBL46"/>
  <c r="FBL55" s="1"/>
  <c r="FBK46"/>
  <c r="FBK55" s="1"/>
  <c r="FBJ46"/>
  <c r="FBJ55" s="1"/>
  <c r="FBI46"/>
  <c r="FBI55" s="1"/>
  <c r="FBH46"/>
  <c r="FBH55" s="1"/>
  <c r="FBG46"/>
  <c r="FBG55" s="1"/>
  <c r="FBF46"/>
  <c r="FBF55" s="1"/>
  <c r="FBE46"/>
  <c r="FBE55" s="1"/>
  <c r="FBD46"/>
  <c r="FBD55" s="1"/>
  <c r="FBC46"/>
  <c r="FBC55" s="1"/>
  <c r="FBB46"/>
  <c r="FBB55" s="1"/>
  <c r="FBA46"/>
  <c r="FBA55" s="1"/>
  <c r="FAZ46"/>
  <c r="FAZ55" s="1"/>
  <c r="FAY46"/>
  <c r="FAY55" s="1"/>
  <c r="FAX46"/>
  <c r="FAX55" s="1"/>
  <c r="FAW46"/>
  <c r="FAW55" s="1"/>
  <c r="FAV46"/>
  <c r="FAV55" s="1"/>
  <c r="FAU46"/>
  <c r="FAU55" s="1"/>
  <c r="FAT46"/>
  <c r="FAT55" s="1"/>
  <c r="FAS46"/>
  <c r="FAS55" s="1"/>
  <c r="FAR46"/>
  <c r="FAR55" s="1"/>
  <c r="FAQ46"/>
  <c r="FAQ55" s="1"/>
  <c r="FAP46"/>
  <c r="FAP55" s="1"/>
  <c r="FAO46"/>
  <c r="FAO55" s="1"/>
  <c r="FAN46"/>
  <c r="FAN55" s="1"/>
  <c r="FAM46"/>
  <c r="FAM55" s="1"/>
  <c r="FAL46"/>
  <c r="FAL55" s="1"/>
  <c r="FAK46"/>
  <c r="FAK55" s="1"/>
  <c r="FAJ46"/>
  <c r="FAJ55" s="1"/>
  <c r="FAI46"/>
  <c r="FAI55" s="1"/>
  <c r="FAH46"/>
  <c r="FAH55" s="1"/>
  <c r="FAG46"/>
  <c r="FAG55" s="1"/>
  <c r="FAF46"/>
  <c r="FAF55" s="1"/>
  <c r="FAE46"/>
  <c r="FAE55" s="1"/>
  <c r="FAD46"/>
  <c r="FAD55" s="1"/>
  <c r="FAC46"/>
  <c r="FAC55" s="1"/>
  <c r="FAB46"/>
  <c r="FAB55" s="1"/>
  <c r="FAA46"/>
  <c r="FAA55" s="1"/>
  <c r="EZZ46"/>
  <c r="EZZ55" s="1"/>
  <c r="EZY46"/>
  <c r="EZY55" s="1"/>
  <c r="EZX46"/>
  <c r="EZX55" s="1"/>
  <c r="EZW46"/>
  <c r="EZW55" s="1"/>
  <c r="EZV46"/>
  <c r="EZV55" s="1"/>
  <c r="EZU46"/>
  <c r="EZU55" s="1"/>
  <c r="EZT46"/>
  <c r="EZT55" s="1"/>
  <c r="EZS46"/>
  <c r="EZS55" s="1"/>
  <c r="EZR46"/>
  <c r="EZR55" s="1"/>
  <c r="EZQ46"/>
  <c r="EZQ55" s="1"/>
  <c r="EZP46"/>
  <c r="EZP55" s="1"/>
  <c r="EZO46"/>
  <c r="EZO55" s="1"/>
  <c r="EZN46"/>
  <c r="EZN55" s="1"/>
  <c r="EZM46"/>
  <c r="EZM55" s="1"/>
  <c r="EZL46"/>
  <c r="EZL55" s="1"/>
  <c r="EZK46"/>
  <c r="EZK55" s="1"/>
  <c r="EZJ46"/>
  <c r="EZJ55" s="1"/>
  <c r="EZI46"/>
  <c r="EZI55" s="1"/>
  <c r="EZH46"/>
  <c r="EZH55" s="1"/>
  <c r="EZG46"/>
  <c r="EZG55" s="1"/>
  <c r="EZF46"/>
  <c r="EZF55" s="1"/>
  <c r="EZE46"/>
  <c r="EZE55" s="1"/>
  <c r="EZD46"/>
  <c r="EZD55" s="1"/>
  <c r="EZC46"/>
  <c r="EZC55" s="1"/>
  <c r="EZB46"/>
  <c r="EZB55" s="1"/>
  <c r="EZA46"/>
  <c r="EZA55" s="1"/>
  <c r="EYZ46"/>
  <c r="EYZ55" s="1"/>
  <c r="EYY46"/>
  <c r="EYY55" s="1"/>
  <c r="EYX46"/>
  <c r="EYX55" s="1"/>
  <c r="EYW46"/>
  <c r="EYW55" s="1"/>
  <c r="EYV46"/>
  <c r="EYV55" s="1"/>
  <c r="EYU46"/>
  <c r="EYU55" s="1"/>
  <c r="EYT46"/>
  <c r="EYT55" s="1"/>
  <c r="EYS46"/>
  <c r="EYS55" s="1"/>
  <c r="EYR46"/>
  <c r="EYR55" s="1"/>
  <c r="EYQ46"/>
  <c r="EYQ55" s="1"/>
  <c r="EYP46"/>
  <c r="EYP55" s="1"/>
  <c r="EYO46"/>
  <c r="EYO55" s="1"/>
  <c r="EYN46"/>
  <c r="EYN55" s="1"/>
  <c r="EYM46"/>
  <c r="EYM55" s="1"/>
  <c r="EYL46"/>
  <c r="EYL55" s="1"/>
  <c r="EYK46"/>
  <c r="EYK55" s="1"/>
  <c r="EYJ46"/>
  <c r="EYJ55" s="1"/>
  <c r="EYI46"/>
  <c r="EYI55" s="1"/>
  <c r="EYH46"/>
  <c r="EYH55" s="1"/>
  <c r="EYG46"/>
  <c r="EYG55" s="1"/>
  <c r="EYF46"/>
  <c r="EYF55" s="1"/>
  <c r="EYE46"/>
  <c r="EYE55" s="1"/>
  <c r="EYD46"/>
  <c r="EYD55" s="1"/>
  <c r="EYC46"/>
  <c r="EYC55" s="1"/>
  <c r="EYB46"/>
  <c r="EYB55" s="1"/>
  <c r="EYA46"/>
  <c r="EYA55" s="1"/>
  <c r="EXZ46"/>
  <c r="EXZ55" s="1"/>
  <c r="EXY46"/>
  <c r="EXY55" s="1"/>
  <c r="EXX46"/>
  <c r="EXX55" s="1"/>
  <c r="EXW46"/>
  <c r="EXW55" s="1"/>
  <c r="EXV46"/>
  <c r="EXV55" s="1"/>
  <c r="EXU46"/>
  <c r="EXU55" s="1"/>
  <c r="EXT46"/>
  <c r="EXT55" s="1"/>
  <c r="EXS46"/>
  <c r="EXS55" s="1"/>
  <c r="EXR46"/>
  <c r="EXR55" s="1"/>
  <c r="EXQ46"/>
  <c r="EXQ55" s="1"/>
  <c r="EXP46"/>
  <c r="EXP55" s="1"/>
  <c r="EXO46"/>
  <c r="EXO55" s="1"/>
  <c r="EXN46"/>
  <c r="EXN55" s="1"/>
  <c r="EXM46"/>
  <c r="EXM55" s="1"/>
  <c r="EXL46"/>
  <c r="EXL55" s="1"/>
  <c r="EXK46"/>
  <c r="EXK55" s="1"/>
  <c r="EXJ46"/>
  <c r="EXJ55" s="1"/>
  <c r="EXI46"/>
  <c r="EXI55" s="1"/>
  <c r="EXH46"/>
  <c r="EXH55" s="1"/>
  <c r="EXG46"/>
  <c r="EXG55" s="1"/>
  <c r="EXF46"/>
  <c r="EXF55" s="1"/>
  <c r="EXE46"/>
  <c r="EXE55" s="1"/>
  <c r="EXD46"/>
  <c r="EXD55" s="1"/>
  <c r="EXC46"/>
  <c r="EXC55" s="1"/>
  <c r="EXB46"/>
  <c r="EXB55" s="1"/>
  <c r="EXA46"/>
  <c r="EXA55" s="1"/>
  <c r="EWZ46"/>
  <c r="EWZ55" s="1"/>
  <c r="EWY46"/>
  <c r="EWY55" s="1"/>
  <c r="EWX46"/>
  <c r="EWX55" s="1"/>
  <c r="EWW46"/>
  <c r="EWW55" s="1"/>
  <c r="EWV46"/>
  <c r="EWV55" s="1"/>
  <c r="EWU46"/>
  <c r="EWU55" s="1"/>
  <c r="EWT46"/>
  <c r="EWT55" s="1"/>
  <c r="EWS46"/>
  <c r="EWS55" s="1"/>
  <c r="EWR46"/>
  <c r="EWR55" s="1"/>
  <c r="EWQ46"/>
  <c r="EWQ55" s="1"/>
  <c r="EWP46"/>
  <c r="EWP55" s="1"/>
  <c r="EWO46"/>
  <c r="EWO55" s="1"/>
  <c r="EWN46"/>
  <c r="EWN55" s="1"/>
  <c r="EWM46"/>
  <c r="EWM55" s="1"/>
  <c r="EWL46"/>
  <c r="EWL55" s="1"/>
  <c r="EWK46"/>
  <c r="EWK55" s="1"/>
  <c r="EWJ46"/>
  <c r="EWJ55" s="1"/>
  <c r="EWI46"/>
  <c r="EWI55" s="1"/>
  <c r="EWH46"/>
  <c r="EWH55" s="1"/>
  <c r="EWG46"/>
  <c r="EWG55" s="1"/>
  <c r="EWF46"/>
  <c r="EWF55" s="1"/>
  <c r="EWE46"/>
  <c r="EWE55" s="1"/>
  <c r="EWD46"/>
  <c r="EWD55" s="1"/>
  <c r="EWC46"/>
  <c r="EWC55" s="1"/>
  <c r="EWB46"/>
  <c r="EWB55" s="1"/>
  <c r="EWA46"/>
  <c r="EWA55" s="1"/>
  <c r="EVZ46"/>
  <c r="EVZ55" s="1"/>
  <c r="EVY46"/>
  <c r="EVY55" s="1"/>
  <c r="EVX46"/>
  <c r="EVX55" s="1"/>
  <c r="EVW46"/>
  <c r="EVW55" s="1"/>
  <c r="EVV46"/>
  <c r="EVV55" s="1"/>
  <c r="EVU46"/>
  <c r="EVU55" s="1"/>
  <c r="EVT46"/>
  <c r="EVT55" s="1"/>
  <c r="EVS46"/>
  <c r="EVS55" s="1"/>
  <c r="EVR46"/>
  <c r="EVR55" s="1"/>
  <c r="EVQ46"/>
  <c r="EVQ55" s="1"/>
  <c r="EVP46"/>
  <c r="EVP55" s="1"/>
  <c r="EVO46"/>
  <c r="EVO55" s="1"/>
  <c r="EVN46"/>
  <c r="EVN55" s="1"/>
  <c r="EVM46"/>
  <c r="EVM55" s="1"/>
  <c r="EVL46"/>
  <c r="EVL55" s="1"/>
  <c r="EVK46"/>
  <c r="EVK55" s="1"/>
  <c r="EVJ46"/>
  <c r="EVJ55" s="1"/>
  <c r="EVI46"/>
  <c r="EVI55" s="1"/>
  <c r="EVH46"/>
  <c r="EVH55" s="1"/>
  <c r="EVG46"/>
  <c r="EVG55" s="1"/>
  <c r="EVF46"/>
  <c r="EVF55" s="1"/>
  <c r="EVE46"/>
  <c r="EVE55" s="1"/>
  <c r="EVD46"/>
  <c r="EVD55" s="1"/>
  <c r="EVC46"/>
  <c r="EVC55" s="1"/>
  <c r="EVB46"/>
  <c r="EVB55" s="1"/>
  <c r="EVA46"/>
  <c r="EVA55" s="1"/>
  <c r="EUZ46"/>
  <c r="EUZ55" s="1"/>
  <c r="EUY46"/>
  <c r="EUY55" s="1"/>
  <c r="EUX46"/>
  <c r="EUX55" s="1"/>
  <c r="EUW46"/>
  <c r="EUW55" s="1"/>
  <c r="EUV46"/>
  <c r="EUV55" s="1"/>
  <c r="EUU46"/>
  <c r="EUU55" s="1"/>
  <c r="EUT46"/>
  <c r="EUT55" s="1"/>
  <c r="EUS46"/>
  <c r="EUS55" s="1"/>
  <c r="EUR46"/>
  <c r="EUR55" s="1"/>
  <c r="EUQ46"/>
  <c r="EUQ55" s="1"/>
  <c r="EUP46"/>
  <c r="EUP55" s="1"/>
  <c r="EUO46"/>
  <c r="EUO55" s="1"/>
  <c r="EUN46"/>
  <c r="EUN55" s="1"/>
  <c r="EUM46"/>
  <c r="EUM55" s="1"/>
  <c r="EUL46"/>
  <c r="EUL55" s="1"/>
  <c r="EUK46"/>
  <c r="EUK55" s="1"/>
  <c r="EUJ46"/>
  <c r="EUJ55" s="1"/>
  <c r="EUI46"/>
  <c r="EUI55" s="1"/>
  <c r="EUH46"/>
  <c r="EUH55" s="1"/>
  <c r="EUG46"/>
  <c r="EUG55" s="1"/>
  <c r="EUF46"/>
  <c r="EUF55" s="1"/>
  <c r="EUE46"/>
  <c r="EUE55" s="1"/>
  <c r="EUD46"/>
  <c r="EUD55" s="1"/>
  <c r="EUC46"/>
  <c r="EUC55" s="1"/>
  <c r="EUB46"/>
  <c r="EUB55" s="1"/>
  <c r="EUA46"/>
  <c r="EUA55" s="1"/>
  <c r="ETZ46"/>
  <c r="ETZ55" s="1"/>
  <c r="ETY46"/>
  <c r="ETY55" s="1"/>
  <c r="ETX46"/>
  <c r="ETX55" s="1"/>
  <c r="ETW46"/>
  <c r="ETW55" s="1"/>
  <c r="ETV46"/>
  <c r="ETV55" s="1"/>
  <c r="ETU46"/>
  <c r="ETU55" s="1"/>
  <c r="ETT46"/>
  <c r="ETT55" s="1"/>
  <c r="ETS46"/>
  <c r="ETS55" s="1"/>
  <c r="ETR46"/>
  <c r="ETR55" s="1"/>
  <c r="ETQ46"/>
  <c r="ETQ55" s="1"/>
  <c r="ETP46"/>
  <c r="ETP55" s="1"/>
  <c r="ETO46"/>
  <c r="ETO55" s="1"/>
  <c r="ETN46"/>
  <c r="ETN55" s="1"/>
  <c r="ETM46"/>
  <c r="ETM55" s="1"/>
  <c r="ETL46"/>
  <c r="ETL55" s="1"/>
  <c r="ETK46"/>
  <c r="ETK55" s="1"/>
  <c r="ETJ46"/>
  <c r="ETJ55" s="1"/>
  <c r="ETI46"/>
  <c r="ETI55" s="1"/>
  <c r="ETH46"/>
  <c r="ETH55" s="1"/>
  <c r="ETG46"/>
  <c r="ETG55" s="1"/>
  <c r="ETF46"/>
  <c r="ETF55" s="1"/>
  <c r="ETE46"/>
  <c r="ETE55" s="1"/>
  <c r="ETD46"/>
  <c r="ETD55" s="1"/>
  <c r="ETC46"/>
  <c r="ETC55" s="1"/>
  <c r="ETB46"/>
  <c r="ETB55" s="1"/>
  <c r="ETA46"/>
  <c r="ETA55" s="1"/>
  <c r="ESZ46"/>
  <c r="ESZ55" s="1"/>
  <c r="ESY46"/>
  <c r="ESY55" s="1"/>
  <c r="ESX46"/>
  <c r="ESX55" s="1"/>
  <c r="ESW46"/>
  <c r="ESW55" s="1"/>
  <c r="ESV46"/>
  <c r="ESV55" s="1"/>
  <c r="ESU46"/>
  <c r="ESU55" s="1"/>
  <c r="EST46"/>
  <c r="EST55" s="1"/>
  <c r="ESS46"/>
  <c r="ESS55" s="1"/>
  <c r="ESR46"/>
  <c r="ESR55" s="1"/>
  <c r="ESQ46"/>
  <c r="ESQ55" s="1"/>
  <c r="ESP46"/>
  <c r="ESP55" s="1"/>
  <c r="ESO46"/>
  <c r="ESO55" s="1"/>
  <c r="ESN46"/>
  <c r="ESN55" s="1"/>
  <c r="ESM46"/>
  <c r="ESM55" s="1"/>
  <c r="ESL46"/>
  <c r="ESL55" s="1"/>
  <c r="ESK46"/>
  <c r="ESK55" s="1"/>
  <c r="ESJ46"/>
  <c r="ESJ55" s="1"/>
  <c r="ESI46"/>
  <c r="ESI55" s="1"/>
  <c r="ESH46"/>
  <c r="ESH55" s="1"/>
  <c r="ESG46"/>
  <c r="ESG55" s="1"/>
  <c r="ESF46"/>
  <c r="ESF55" s="1"/>
  <c r="ESE46"/>
  <c r="ESE55" s="1"/>
  <c r="ESD46"/>
  <c r="ESD55" s="1"/>
  <c r="ESC46"/>
  <c r="ESC55" s="1"/>
  <c r="ESB46"/>
  <c r="ESB55" s="1"/>
  <c r="ESA46"/>
  <c r="ESA55" s="1"/>
  <c r="ERZ46"/>
  <c r="ERZ55" s="1"/>
  <c r="ERY46"/>
  <c r="ERY55" s="1"/>
  <c r="ERX46"/>
  <c r="ERX55" s="1"/>
  <c r="ERW46"/>
  <c r="ERW55" s="1"/>
  <c r="ERV46"/>
  <c r="ERV55" s="1"/>
  <c r="ERU46"/>
  <c r="ERU55" s="1"/>
  <c r="ERT46"/>
  <c r="ERT55" s="1"/>
  <c r="ERS46"/>
  <c r="ERS55" s="1"/>
  <c r="ERR46"/>
  <c r="ERR55" s="1"/>
  <c r="ERQ46"/>
  <c r="ERQ55" s="1"/>
  <c r="ERP46"/>
  <c r="ERP55" s="1"/>
  <c r="ERO46"/>
  <c r="ERO55" s="1"/>
  <c r="ERN46"/>
  <c r="ERN55" s="1"/>
  <c r="ERM46"/>
  <c r="ERM55" s="1"/>
  <c r="ERL46"/>
  <c r="ERL55" s="1"/>
  <c r="ERK46"/>
  <c r="ERK55" s="1"/>
  <c r="ERJ46"/>
  <c r="ERJ55" s="1"/>
  <c r="ERI46"/>
  <c r="ERI55" s="1"/>
  <c r="ERH46"/>
  <c r="ERH55" s="1"/>
  <c r="ERG46"/>
  <c r="ERG55" s="1"/>
  <c r="ERF46"/>
  <c r="ERF55" s="1"/>
  <c r="ERE46"/>
  <c r="ERE55" s="1"/>
  <c r="ERD46"/>
  <c r="ERD55" s="1"/>
  <c r="ERC46"/>
  <c r="ERC55" s="1"/>
  <c r="ERB46"/>
  <c r="ERB55" s="1"/>
  <c r="ERA46"/>
  <c r="ERA55" s="1"/>
  <c r="EQZ46"/>
  <c r="EQZ55" s="1"/>
  <c r="EQY46"/>
  <c r="EQY55" s="1"/>
  <c r="EQX46"/>
  <c r="EQX55" s="1"/>
  <c r="EQW46"/>
  <c r="EQW55" s="1"/>
  <c r="EQV46"/>
  <c r="EQV55" s="1"/>
  <c r="EQU46"/>
  <c r="EQU55" s="1"/>
  <c r="EQT46"/>
  <c r="EQT55" s="1"/>
  <c r="EQS46"/>
  <c r="EQS55" s="1"/>
  <c r="EQR46"/>
  <c r="EQR55" s="1"/>
  <c r="EQQ46"/>
  <c r="EQQ55" s="1"/>
  <c r="EQP46"/>
  <c r="EQP55" s="1"/>
  <c r="EQO46"/>
  <c r="EQO55" s="1"/>
  <c r="EQN46"/>
  <c r="EQN55" s="1"/>
  <c r="EQM46"/>
  <c r="EQM55" s="1"/>
  <c r="EQL46"/>
  <c r="EQL55" s="1"/>
  <c r="EQK46"/>
  <c r="EQK55" s="1"/>
  <c r="EQJ46"/>
  <c r="EQJ55" s="1"/>
  <c r="EQI46"/>
  <c r="EQI55" s="1"/>
  <c r="EQH46"/>
  <c r="EQH55" s="1"/>
  <c r="EQG46"/>
  <c r="EQG55" s="1"/>
  <c r="EQF46"/>
  <c r="EQF55" s="1"/>
  <c r="EQE46"/>
  <c r="EQE55" s="1"/>
  <c r="EQD46"/>
  <c r="EQD55" s="1"/>
  <c r="EQC46"/>
  <c r="EQC55" s="1"/>
  <c r="EQB46"/>
  <c r="EQB55" s="1"/>
  <c r="EQA46"/>
  <c r="EQA55" s="1"/>
  <c r="EPZ46"/>
  <c r="EPZ55" s="1"/>
  <c r="EPY46"/>
  <c r="EPY55" s="1"/>
  <c r="EPX46"/>
  <c r="EPX55" s="1"/>
  <c r="EPW46"/>
  <c r="EPW55" s="1"/>
  <c r="EPV46"/>
  <c r="EPV55" s="1"/>
  <c r="EPU46"/>
  <c r="EPU55" s="1"/>
  <c r="EPT46"/>
  <c r="EPT55" s="1"/>
  <c r="EPS46"/>
  <c r="EPS55" s="1"/>
  <c r="EPR46"/>
  <c r="EPR55" s="1"/>
  <c r="EPQ46"/>
  <c r="EPQ55" s="1"/>
  <c r="EPP46"/>
  <c r="EPP55" s="1"/>
  <c r="EPO46"/>
  <c r="EPO55" s="1"/>
  <c r="EPN46"/>
  <c r="EPN55" s="1"/>
  <c r="EPM46"/>
  <c r="EPM55" s="1"/>
  <c r="EPL46"/>
  <c r="EPL55" s="1"/>
  <c r="EPK46"/>
  <c r="EPK55" s="1"/>
  <c r="EPJ46"/>
  <c r="EPJ55" s="1"/>
  <c r="EPI46"/>
  <c r="EPI55" s="1"/>
  <c r="EPH46"/>
  <c r="EPH55" s="1"/>
  <c r="EPG46"/>
  <c r="EPG55" s="1"/>
  <c r="EPF46"/>
  <c r="EPF55" s="1"/>
  <c r="EPE46"/>
  <c r="EPE55" s="1"/>
  <c r="EPD46"/>
  <c r="EPD55" s="1"/>
  <c r="EPC46"/>
  <c r="EPC55" s="1"/>
  <c r="EPB46"/>
  <c r="EPB55" s="1"/>
  <c r="EPA46"/>
  <c r="EPA55" s="1"/>
  <c r="EOZ46"/>
  <c r="EOZ55" s="1"/>
  <c r="EOY46"/>
  <c r="EOY55" s="1"/>
  <c r="EOX46"/>
  <c r="EOX55" s="1"/>
  <c r="EOW46"/>
  <c r="EOW55" s="1"/>
  <c r="EOV46"/>
  <c r="EOV55" s="1"/>
  <c r="EOU46"/>
  <c r="EOU55" s="1"/>
  <c r="EOT46"/>
  <c r="EOT55" s="1"/>
  <c r="EOS46"/>
  <c r="EOS55" s="1"/>
  <c r="EOR46"/>
  <c r="EOR55" s="1"/>
  <c r="EOQ46"/>
  <c r="EOQ55" s="1"/>
  <c r="EOP46"/>
  <c r="EOP55" s="1"/>
  <c r="EOO46"/>
  <c r="EOO55" s="1"/>
  <c r="EON46"/>
  <c r="EON55" s="1"/>
  <c r="EOM46"/>
  <c r="EOM55" s="1"/>
  <c r="EOL46"/>
  <c r="EOL55" s="1"/>
  <c r="EOK46"/>
  <c r="EOK55" s="1"/>
  <c r="EOJ46"/>
  <c r="EOJ55" s="1"/>
  <c r="EOI46"/>
  <c r="EOI55" s="1"/>
  <c r="EOH46"/>
  <c r="EOH55" s="1"/>
  <c r="EOG46"/>
  <c r="EOG55" s="1"/>
  <c r="EOF46"/>
  <c r="EOF55" s="1"/>
  <c r="EOE46"/>
  <c r="EOE55" s="1"/>
  <c r="EOD46"/>
  <c r="EOD55" s="1"/>
  <c r="EOC46"/>
  <c r="EOC55" s="1"/>
  <c r="EOB46"/>
  <c r="EOB55" s="1"/>
  <c r="EOA46"/>
  <c r="EOA55" s="1"/>
  <c r="ENZ46"/>
  <c r="ENZ55" s="1"/>
  <c r="ENY46"/>
  <c r="ENY55" s="1"/>
  <c r="ENX46"/>
  <c r="ENX55" s="1"/>
  <c r="ENW46"/>
  <c r="ENW55" s="1"/>
  <c r="ENV46"/>
  <c r="ENV55" s="1"/>
  <c r="ENU46"/>
  <c r="ENU55" s="1"/>
  <c r="ENT46"/>
  <c r="ENT55" s="1"/>
  <c r="ENS46"/>
  <c r="ENS55" s="1"/>
  <c r="ENR46"/>
  <c r="ENR55" s="1"/>
  <c r="ENQ46"/>
  <c r="ENQ55" s="1"/>
  <c r="ENP46"/>
  <c r="ENP55" s="1"/>
  <c r="ENO46"/>
  <c r="ENO55" s="1"/>
  <c r="ENN46"/>
  <c r="ENN55" s="1"/>
  <c r="ENM46"/>
  <c r="ENM55" s="1"/>
  <c r="ENL46"/>
  <c r="ENL55" s="1"/>
  <c r="ENK46"/>
  <c r="ENK55" s="1"/>
  <c r="ENJ46"/>
  <c r="ENJ55" s="1"/>
  <c r="ENI46"/>
  <c r="ENI55" s="1"/>
  <c r="ENH46"/>
  <c r="ENH55" s="1"/>
  <c r="ENG46"/>
  <c r="ENG55" s="1"/>
  <c r="ENF46"/>
  <c r="ENF55" s="1"/>
  <c r="ENE46"/>
  <c r="ENE55" s="1"/>
  <c r="END46"/>
  <c r="END55" s="1"/>
  <c r="ENC46"/>
  <c r="ENC55" s="1"/>
  <c r="ENB46"/>
  <c r="ENB55" s="1"/>
  <c r="ENA46"/>
  <c r="ENA55" s="1"/>
  <c r="EMZ46"/>
  <c r="EMZ55" s="1"/>
  <c r="EMY46"/>
  <c r="EMY55" s="1"/>
  <c r="EMX46"/>
  <c r="EMX55" s="1"/>
  <c r="EMW46"/>
  <c r="EMW55" s="1"/>
  <c r="EMV46"/>
  <c r="EMV55" s="1"/>
  <c r="EMU46"/>
  <c r="EMU55" s="1"/>
  <c r="EMT46"/>
  <c r="EMT55" s="1"/>
  <c r="EMS46"/>
  <c r="EMS55" s="1"/>
  <c r="EMR46"/>
  <c r="EMR55" s="1"/>
  <c r="EMQ46"/>
  <c r="EMQ55" s="1"/>
  <c r="EMP46"/>
  <c r="EMP55" s="1"/>
  <c r="EMO46"/>
  <c r="EMO55" s="1"/>
  <c r="EMN46"/>
  <c r="EMN55" s="1"/>
  <c r="EMM46"/>
  <c r="EMM55" s="1"/>
  <c r="EML46"/>
  <c r="EML55" s="1"/>
  <c r="EMK46"/>
  <c r="EMK55" s="1"/>
  <c r="EMJ46"/>
  <c r="EMJ55" s="1"/>
  <c r="EMI46"/>
  <c r="EMI55" s="1"/>
  <c r="EMH46"/>
  <c r="EMH55" s="1"/>
  <c r="EMG46"/>
  <c r="EMG55" s="1"/>
  <c r="EMF46"/>
  <c r="EMF55" s="1"/>
  <c r="EME46"/>
  <c r="EME55" s="1"/>
  <c r="EMD46"/>
  <c r="EMD55" s="1"/>
  <c r="EMC46"/>
  <c r="EMC55" s="1"/>
  <c r="EMB46"/>
  <c r="EMB55" s="1"/>
  <c r="EMA46"/>
  <c r="EMA55" s="1"/>
  <c r="ELZ46"/>
  <c r="ELZ55" s="1"/>
  <c r="ELY46"/>
  <c r="ELY55" s="1"/>
  <c r="ELX46"/>
  <c r="ELX55" s="1"/>
  <c r="ELW46"/>
  <c r="ELW55" s="1"/>
  <c r="ELV46"/>
  <c r="ELV55" s="1"/>
  <c r="ELU46"/>
  <c r="ELU55" s="1"/>
  <c r="ELT46"/>
  <c r="ELT55" s="1"/>
  <c r="ELS46"/>
  <c r="ELS55" s="1"/>
  <c r="ELR46"/>
  <c r="ELR55" s="1"/>
  <c r="ELQ46"/>
  <c r="ELQ55" s="1"/>
  <c r="ELP46"/>
  <c r="ELP55" s="1"/>
  <c r="ELO46"/>
  <c r="ELO55" s="1"/>
  <c r="ELN46"/>
  <c r="ELN55" s="1"/>
  <c r="ELM46"/>
  <c r="ELM55" s="1"/>
  <c r="ELL46"/>
  <c r="ELL55" s="1"/>
  <c r="ELK46"/>
  <c r="ELK55" s="1"/>
  <c r="ELJ46"/>
  <c r="ELJ55" s="1"/>
  <c r="ELI46"/>
  <c r="ELI55" s="1"/>
  <c r="ELH46"/>
  <c r="ELH55" s="1"/>
  <c r="ELG46"/>
  <c r="ELG55" s="1"/>
  <c r="ELF46"/>
  <c r="ELF55" s="1"/>
  <c r="ELE46"/>
  <c r="ELE55" s="1"/>
  <c r="ELD46"/>
  <c r="ELD55" s="1"/>
  <c r="ELC46"/>
  <c r="ELC55" s="1"/>
  <c r="ELB46"/>
  <c r="ELB55" s="1"/>
  <c r="ELA46"/>
  <c r="ELA55" s="1"/>
  <c r="EKZ46"/>
  <c r="EKZ55" s="1"/>
  <c r="EKY46"/>
  <c r="EKY55" s="1"/>
  <c r="EKX46"/>
  <c r="EKX55" s="1"/>
  <c r="EKW46"/>
  <c r="EKW55" s="1"/>
  <c r="EKV46"/>
  <c r="EKV55" s="1"/>
  <c r="EKU46"/>
  <c r="EKU55" s="1"/>
  <c r="EKT46"/>
  <c r="EKT55" s="1"/>
  <c r="EKS46"/>
  <c r="EKS55" s="1"/>
  <c r="EKR46"/>
  <c r="EKR55" s="1"/>
  <c r="EKQ46"/>
  <c r="EKQ55" s="1"/>
  <c r="EKP46"/>
  <c r="EKP55" s="1"/>
  <c r="EKO46"/>
  <c r="EKO55" s="1"/>
  <c r="EKN46"/>
  <c r="EKN55" s="1"/>
  <c r="EKM46"/>
  <c r="EKM55" s="1"/>
  <c r="EKL46"/>
  <c r="EKL55" s="1"/>
  <c r="EKK46"/>
  <c r="EKK55" s="1"/>
  <c r="EKJ46"/>
  <c r="EKJ55" s="1"/>
  <c r="EKI46"/>
  <c r="EKI55" s="1"/>
  <c r="EKH46"/>
  <c r="EKH55" s="1"/>
  <c r="EKG46"/>
  <c r="EKG55" s="1"/>
  <c r="EKF46"/>
  <c r="EKF55" s="1"/>
  <c r="EKE46"/>
  <c r="EKE55" s="1"/>
  <c r="EKD46"/>
  <c r="EKD55" s="1"/>
  <c r="EKC46"/>
  <c r="EKC55" s="1"/>
  <c r="EKB46"/>
  <c r="EKB55" s="1"/>
  <c r="EKA46"/>
  <c r="EKA55" s="1"/>
  <c r="EJZ46"/>
  <c r="EJZ55" s="1"/>
  <c r="EJY46"/>
  <c r="EJY55" s="1"/>
  <c r="EJX46"/>
  <c r="EJX55" s="1"/>
  <c r="EJW46"/>
  <c r="EJW55" s="1"/>
  <c r="EJV46"/>
  <c r="EJV55" s="1"/>
  <c r="EJU46"/>
  <c r="EJU55" s="1"/>
  <c r="EJT46"/>
  <c r="EJT55" s="1"/>
  <c r="EJS46"/>
  <c r="EJS55" s="1"/>
  <c r="EJR46"/>
  <c r="EJR55" s="1"/>
  <c r="EJQ46"/>
  <c r="EJQ55" s="1"/>
  <c r="EJP46"/>
  <c r="EJP55" s="1"/>
  <c r="EJO46"/>
  <c r="EJO55" s="1"/>
  <c r="EJN46"/>
  <c r="EJN55" s="1"/>
  <c r="EJM46"/>
  <c r="EJM55" s="1"/>
  <c r="EJL46"/>
  <c r="EJL55" s="1"/>
  <c r="EJK46"/>
  <c r="EJK55" s="1"/>
  <c r="EJJ46"/>
  <c r="EJJ55" s="1"/>
  <c r="EJI46"/>
  <c r="EJI55" s="1"/>
  <c r="EJH46"/>
  <c r="EJH55" s="1"/>
  <c r="EJG46"/>
  <c r="EJG55" s="1"/>
  <c r="EJF46"/>
  <c r="EJF55" s="1"/>
  <c r="EJE46"/>
  <c r="EJE55" s="1"/>
  <c r="EJD46"/>
  <c r="EJD55" s="1"/>
  <c r="EJC46"/>
  <c r="EJC55" s="1"/>
  <c r="EJB46"/>
  <c r="EJB55" s="1"/>
  <c r="EJA46"/>
  <c r="EJA55" s="1"/>
  <c r="EIZ46"/>
  <c r="EIZ55" s="1"/>
  <c r="EIY46"/>
  <c r="EIY55" s="1"/>
  <c r="EIX46"/>
  <c r="EIX55" s="1"/>
  <c r="EIW46"/>
  <c r="EIW55" s="1"/>
  <c r="EIV46"/>
  <c r="EIV55" s="1"/>
  <c r="EIU46"/>
  <c r="EIU55" s="1"/>
  <c r="EIT46"/>
  <c r="EIT55" s="1"/>
  <c r="EIS46"/>
  <c r="EIS55" s="1"/>
  <c r="EIR46"/>
  <c r="EIR55" s="1"/>
  <c r="EIQ46"/>
  <c r="EIQ55" s="1"/>
  <c r="EIP46"/>
  <c r="EIP55" s="1"/>
  <c r="EIO46"/>
  <c r="EIO55" s="1"/>
  <c r="EIN46"/>
  <c r="EIN55" s="1"/>
  <c r="EIM46"/>
  <c r="EIM55" s="1"/>
  <c r="EIL46"/>
  <c r="EIL55" s="1"/>
  <c r="EIK46"/>
  <c r="EIK55" s="1"/>
  <c r="EIJ46"/>
  <c r="EIJ55" s="1"/>
  <c r="EII46"/>
  <c r="EII55" s="1"/>
  <c r="EIH46"/>
  <c r="EIH55" s="1"/>
  <c r="EIG46"/>
  <c r="EIG55" s="1"/>
  <c r="EIF46"/>
  <c r="EIF55" s="1"/>
  <c r="EIE46"/>
  <c r="EIE55" s="1"/>
  <c r="EID46"/>
  <c r="EID55" s="1"/>
  <c r="EIC46"/>
  <c r="EIC55" s="1"/>
  <c r="EIB46"/>
  <c r="EIB55" s="1"/>
  <c r="EIA46"/>
  <c r="EIA55" s="1"/>
  <c r="EHZ46"/>
  <c r="EHZ55" s="1"/>
  <c r="EHY46"/>
  <c r="EHY55" s="1"/>
  <c r="EHX46"/>
  <c r="EHX55" s="1"/>
  <c r="EHW46"/>
  <c r="EHW55" s="1"/>
  <c r="EHV46"/>
  <c r="EHV55" s="1"/>
  <c r="EHU46"/>
  <c r="EHU55" s="1"/>
  <c r="EHT46"/>
  <c r="EHT55" s="1"/>
  <c r="EHS46"/>
  <c r="EHS55" s="1"/>
  <c r="EHR46"/>
  <c r="EHR55" s="1"/>
  <c r="EHQ46"/>
  <c r="EHQ55" s="1"/>
  <c r="EHP46"/>
  <c r="EHP55" s="1"/>
  <c r="EHO46"/>
  <c r="EHO55" s="1"/>
  <c r="EHN46"/>
  <c r="EHN55" s="1"/>
  <c r="EHM46"/>
  <c r="EHM55" s="1"/>
  <c r="EHL46"/>
  <c r="EHL55" s="1"/>
  <c r="EHK46"/>
  <c r="EHK55" s="1"/>
  <c r="EHJ46"/>
  <c r="EHJ55" s="1"/>
  <c r="EHI46"/>
  <c r="EHI55" s="1"/>
  <c r="EHH46"/>
  <c r="EHH55" s="1"/>
  <c r="EHG46"/>
  <c r="EHG55" s="1"/>
  <c r="EHF46"/>
  <c r="EHF55" s="1"/>
  <c r="EHE46"/>
  <c r="EHE55" s="1"/>
  <c r="EHD46"/>
  <c r="EHD55" s="1"/>
  <c r="EHC46"/>
  <c r="EHC55" s="1"/>
  <c r="EHB46"/>
  <c r="EHB55" s="1"/>
  <c r="EHA46"/>
  <c r="EHA55" s="1"/>
  <c r="EGZ46"/>
  <c r="EGZ55" s="1"/>
  <c r="EGY46"/>
  <c r="EGY55" s="1"/>
  <c r="EGX46"/>
  <c r="EGX55" s="1"/>
  <c r="EGW46"/>
  <c r="EGW55" s="1"/>
  <c r="EGV46"/>
  <c r="EGV55" s="1"/>
  <c r="EGU46"/>
  <c r="EGU55" s="1"/>
  <c r="EGT46"/>
  <c r="EGT55" s="1"/>
  <c r="EGS46"/>
  <c r="EGS55" s="1"/>
  <c r="EGR46"/>
  <c r="EGR55" s="1"/>
  <c r="EGQ46"/>
  <c r="EGQ55" s="1"/>
  <c r="EGP46"/>
  <c r="EGP55" s="1"/>
  <c r="EGO46"/>
  <c r="EGO55" s="1"/>
  <c r="EGN46"/>
  <c r="EGN55" s="1"/>
  <c r="EGM46"/>
  <c r="EGM55" s="1"/>
  <c r="EGL46"/>
  <c r="EGL55" s="1"/>
  <c r="EGK46"/>
  <c r="EGK55" s="1"/>
  <c r="EGJ46"/>
  <c r="EGJ55" s="1"/>
  <c r="EGI46"/>
  <c r="EGI55" s="1"/>
  <c r="EGH46"/>
  <c r="EGH55" s="1"/>
  <c r="EGG46"/>
  <c r="EGG55" s="1"/>
  <c r="EGF46"/>
  <c r="EGF55" s="1"/>
  <c r="EGE46"/>
  <c r="EGE55" s="1"/>
  <c r="EGD46"/>
  <c r="EGD55" s="1"/>
  <c r="EGC46"/>
  <c r="EGC55" s="1"/>
  <c r="EGB46"/>
  <c r="EGB55" s="1"/>
  <c r="EGA46"/>
  <c r="EGA55" s="1"/>
  <c r="EFZ46"/>
  <c r="EFZ55" s="1"/>
  <c r="EFY46"/>
  <c r="EFY55" s="1"/>
  <c r="EFX46"/>
  <c r="EFX55" s="1"/>
  <c r="EFW46"/>
  <c r="EFW55" s="1"/>
  <c r="EFV46"/>
  <c r="EFV55" s="1"/>
  <c r="EFU46"/>
  <c r="EFU55" s="1"/>
  <c r="EFT46"/>
  <c r="EFT55" s="1"/>
  <c r="EFS46"/>
  <c r="EFS55" s="1"/>
  <c r="EFR46"/>
  <c r="EFR55" s="1"/>
  <c r="EFQ46"/>
  <c r="EFQ55" s="1"/>
  <c r="EFP46"/>
  <c r="EFP55" s="1"/>
  <c r="EFO46"/>
  <c r="EFO55" s="1"/>
  <c r="EFN46"/>
  <c r="EFN55" s="1"/>
  <c r="EFM46"/>
  <c r="EFM55" s="1"/>
  <c r="EFL46"/>
  <c r="EFL55" s="1"/>
  <c r="EFK46"/>
  <c r="EFK55" s="1"/>
  <c r="EFJ46"/>
  <c r="EFJ55" s="1"/>
  <c r="EFI46"/>
  <c r="EFI55" s="1"/>
  <c r="EFH46"/>
  <c r="EFH55" s="1"/>
  <c r="EFG46"/>
  <c r="EFG55" s="1"/>
  <c r="EFF46"/>
  <c r="EFF55" s="1"/>
  <c r="EFE46"/>
  <c r="EFE55" s="1"/>
  <c r="EFD46"/>
  <c r="EFD55" s="1"/>
  <c r="EFC46"/>
  <c r="EFC55" s="1"/>
  <c r="EFB46"/>
  <c r="EFB55" s="1"/>
  <c r="EFA46"/>
  <c r="EFA55" s="1"/>
  <c r="EEZ46"/>
  <c r="EEZ55" s="1"/>
  <c r="EEY46"/>
  <c r="EEY55" s="1"/>
  <c r="EEX46"/>
  <c r="EEX55" s="1"/>
  <c r="EEW46"/>
  <c r="EEW55" s="1"/>
  <c r="EEV46"/>
  <c r="EEV55" s="1"/>
  <c r="EEU46"/>
  <c r="EEU55" s="1"/>
  <c r="EET46"/>
  <c r="EET55" s="1"/>
  <c r="EES46"/>
  <c r="EES55" s="1"/>
  <c r="EER46"/>
  <c r="EER55" s="1"/>
  <c r="EEQ46"/>
  <c r="EEQ55" s="1"/>
  <c r="EEP46"/>
  <c r="EEP55" s="1"/>
  <c r="EEO46"/>
  <c r="EEO55" s="1"/>
  <c r="EEN46"/>
  <c r="EEN55" s="1"/>
  <c r="EEM46"/>
  <c r="EEM55" s="1"/>
  <c r="EEL46"/>
  <c r="EEL55" s="1"/>
  <c r="EEK46"/>
  <c r="EEK55" s="1"/>
  <c r="EEJ46"/>
  <c r="EEJ55" s="1"/>
  <c r="EEI46"/>
  <c r="EEI55" s="1"/>
  <c r="EEH46"/>
  <c r="EEH55" s="1"/>
  <c r="EEG46"/>
  <c r="EEG55" s="1"/>
  <c r="EEF46"/>
  <c r="EEF55" s="1"/>
  <c r="EEE46"/>
  <c r="EEE55" s="1"/>
  <c r="EED46"/>
  <c r="EED55" s="1"/>
  <c r="EEC46"/>
  <c r="EEC55" s="1"/>
  <c r="EEB46"/>
  <c r="EEB55" s="1"/>
  <c r="EEA46"/>
  <c r="EEA55" s="1"/>
  <c r="EDZ46"/>
  <c r="EDZ55" s="1"/>
  <c r="EDY46"/>
  <c r="EDY55" s="1"/>
  <c r="EDX46"/>
  <c r="EDX55" s="1"/>
  <c r="EDW46"/>
  <c r="EDW55" s="1"/>
  <c r="EDV46"/>
  <c r="EDV55" s="1"/>
  <c r="EDU46"/>
  <c r="EDU55" s="1"/>
  <c r="EDT46"/>
  <c r="EDT55" s="1"/>
  <c r="EDS46"/>
  <c r="EDS55" s="1"/>
  <c r="EDR46"/>
  <c r="EDR55" s="1"/>
  <c r="EDQ46"/>
  <c r="EDQ55" s="1"/>
  <c r="EDP46"/>
  <c r="EDP55" s="1"/>
  <c r="EDO46"/>
  <c r="EDO55" s="1"/>
  <c r="EDN46"/>
  <c r="EDN55" s="1"/>
  <c r="EDM46"/>
  <c r="EDM55" s="1"/>
  <c r="EDL46"/>
  <c r="EDL55" s="1"/>
  <c r="EDK46"/>
  <c r="EDK55" s="1"/>
  <c r="EDJ46"/>
  <c r="EDJ55" s="1"/>
  <c r="EDI46"/>
  <c r="EDI55" s="1"/>
  <c r="EDH46"/>
  <c r="EDH55" s="1"/>
  <c r="EDG46"/>
  <c r="EDG55" s="1"/>
  <c r="EDF46"/>
  <c r="EDF55" s="1"/>
  <c r="EDE46"/>
  <c r="EDE55" s="1"/>
  <c r="EDD46"/>
  <c r="EDD55" s="1"/>
  <c r="EDC46"/>
  <c r="EDC55" s="1"/>
  <c r="EDB46"/>
  <c r="EDB55" s="1"/>
  <c r="EDA46"/>
  <c r="EDA55" s="1"/>
  <c r="ECZ46"/>
  <c r="ECZ55" s="1"/>
  <c r="ECY46"/>
  <c r="ECY55" s="1"/>
  <c r="ECX46"/>
  <c r="ECX55" s="1"/>
  <c r="ECW46"/>
  <c r="ECW55" s="1"/>
  <c r="ECV46"/>
  <c r="ECV55" s="1"/>
  <c r="ECU46"/>
  <c r="ECU55" s="1"/>
  <c r="ECT46"/>
  <c r="ECT55" s="1"/>
  <c r="ECS46"/>
  <c r="ECS55" s="1"/>
  <c r="ECR46"/>
  <c r="ECR55" s="1"/>
  <c r="ECQ46"/>
  <c r="ECQ55" s="1"/>
  <c r="ECP46"/>
  <c r="ECP55" s="1"/>
  <c r="ECO46"/>
  <c r="ECO55" s="1"/>
  <c r="ECN46"/>
  <c r="ECN55" s="1"/>
  <c r="ECM46"/>
  <c r="ECM55" s="1"/>
  <c r="ECL46"/>
  <c r="ECL55" s="1"/>
  <c r="ECK46"/>
  <c r="ECK55" s="1"/>
  <c r="ECJ46"/>
  <c r="ECJ55" s="1"/>
  <c r="ECI46"/>
  <c r="ECI55" s="1"/>
  <c r="ECH46"/>
  <c r="ECH55" s="1"/>
  <c r="ECG46"/>
  <c r="ECG55" s="1"/>
  <c r="ECF46"/>
  <c r="ECF55" s="1"/>
  <c r="ECE46"/>
  <c r="ECE55" s="1"/>
  <c r="ECD46"/>
  <c r="ECD55" s="1"/>
  <c r="ECC46"/>
  <c r="ECC55" s="1"/>
  <c r="ECB46"/>
  <c r="ECB55" s="1"/>
  <c r="ECA46"/>
  <c r="ECA55" s="1"/>
  <c r="EBZ46"/>
  <c r="EBZ55" s="1"/>
  <c r="EBY46"/>
  <c r="EBY55" s="1"/>
  <c r="EBX46"/>
  <c r="EBX55" s="1"/>
  <c r="EBW46"/>
  <c r="EBW55" s="1"/>
  <c r="EBV46"/>
  <c r="EBV55" s="1"/>
  <c r="EBU46"/>
  <c r="EBU55" s="1"/>
  <c r="EBT46"/>
  <c r="EBT55" s="1"/>
  <c r="EBS46"/>
  <c r="EBS55" s="1"/>
  <c r="EBR46"/>
  <c r="EBR55" s="1"/>
  <c r="EBQ46"/>
  <c r="EBQ55" s="1"/>
  <c r="EBP46"/>
  <c r="EBP55" s="1"/>
  <c r="EBO46"/>
  <c r="EBO55" s="1"/>
  <c r="EBN46"/>
  <c r="EBN55" s="1"/>
  <c r="EBM46"/>
  <c r="EBM55" s="1"/>
  <c r="EBL46"/>
  <c r="EBL55" s="1"/>
  <c r="EBK46"/>
  <c r="EBK55" s="1"/>
  <c r="EBJ46"/>
  <c r="EBJ55" s="1"/>
  <c r="EBI46"/>
  <c r="EBI55" s="1"/>
  <c r="EBH46"/>
  <c r="EBH55" s="1"/>
  <c r="EBG46"/>
  <c r="EBG55" s="1"/>
  <c r="EBF46"/>
  <c r="EBF55" s="1"/>
  <c r="EBE46"/>
  <c r="EBE55" s="1"/>
  <c r="EBD46"/>
  <c r="EBD55" s="1"/>
  <c r="EBC46"/>
  <c r="EBC55" s="1"/>
  <c r="EBB46"/>
  <c r="EBB55" s="1"/>
  <c r="EBA46"/>
  <c r="EBA55" s="1"/>
  <c r="EAZ46"/>
  <c r="EAZ55" s="1"/>
  <c r="EAY46"/>
  <c r="EAY55" s="1"/>
  <c r="EAX46"/>
  <c r="EAX55" s="1"/>
  <c r="EAW46"/>
  <c r="EAW55" s="1"/>
  <c r="EAV46"/>
  <c r="EAV55" s="1"/>
  <c r="EAU46"/>
  <c r="EAU55" s="1"/>
  <c r="EAT46"/>
  <c r="EAT55" s="1"/>
  <c r="EAS46"/>
  <c r="EAS55" s="1"/>
  <c r="EAR46"/>
  <c r="EAR55" s="1"/>
  <c r="EAQ46"/>
  <c r="EAQ55" s="1"/>
  <c r="EAP46"/>
  <c r="EAP55" s="1"/>
  <c r="EAO46"/>
  <c r="EAO55" s="1"/>
  <c r="EAN46"/>
  <c r="EAN55" s="1"/>
  <c r="EAM46"/>
  <c r="EAM55" s="1"/>
  <c r="EAL46"/>
  <c r="EAL55" s="1"/>
  <c r="EAK46"/>
  <c r="EAK55" s="1"/>
  <c r="EAJ46"/>
  <c r="EAJ55" s="1"/>
  <c r="EAI46"/>
  <c r="EAI55" s="1"/>
  <c r="EAH46"/>
  <c r="EAH55" s="1"/>
  <c r="EAG46"/>
  <c r="EAG55" s="1"/>
  <c r="EAF46"/>
  <c r="EAF55" s="1"/>
  <c r="EAE46"/>
  <c r="EAE55" s="1"/>
  <c r="EAD46"/>
  <c r="EAD55" s="1"/>
  <c r="EAC46"/>
  <c r="EAC55" s="1"/>
  <c r="EAB46"/>
  <c r="EAB55" s="1"/>
  <c r="EAA46"/>
  <c r="EAA55" s="1"/>
  <c r="DZZ46"/>
  <c r="DZZ55" s="1"/>
  <c r="DZY46"/>
  <c r="DZY55" s="1"/>
  <c r="DZX46"/>
  <c r="DZX55" s="1"/>
  <c r="DZW46"/>
  <c r="DZW55" s="1"/>
  <c r="DZV46"/>
  <c r="DZV55" s="1"/>
  <c r="DZU46"/>
  <c r="DZU55" s="1"/>
  <c r="DZT46"/>
  <c r="DZT55" s="1"/>
  <c r="DZS46"/>
  <c r="DZS55" s="1"/>
  <c r="DZR46"/>
  <c r="DZR55" s="1"/>
  <c r="DZQ46"/>
  <c r="DZQ55" s="1"/>
  <c r="DZP46"/>
  <c r="DZP55" s="1"/>
  <c r="DZO46"/>
  <c r="DZO55" s="1"/>
  <c r="DZN46"/>
  <c r="DZN55" s="1"/>
  <c r="DZM46"/>
  <c r="DZM55" s="1"/>
  <c r="DZL46"/>
  <c r="DZL55" s="1"/>
  <c r="DZK46"/>
  <c r="DZK55" s="1"/>
  <c r="DZJ46"/>
  <c r="DZJ55" s="1"/>
  <c r="DZI46"/>
  <c r="DZI55" s="1"/>
  <c r="DZH46"/>
  <c r="DZH55" s="1"/>
  <c r="DZG46"/>
  <c r="DZG55" s="1"/>
  <c r="DZF46"/>
  <c r="DZF55" s="1"/>
  <c r="DZE46"/>
  <c r="DZE55" s="1"/>
  <c r="DZD46"/>
  <c r="DZD55" s="1"/>
  <c r="DZC46"/>
  <c r="DZC55" s="1"/>
  <c r="DZB46"/>
  <c r="DZB55" s="1"/>
  <c r="DZA46"/>
  <c r="DZA55" s="1"/>
  <c r="DYZ46"/>
  <c r="DYZ55" s="1"/>
  <c r="DYY46"/>
  <c r="DYY55" s="1"/>
  <c r="DYX46"/>
  <c r="DYX55" s="1"/>
  <c r="DYW46"/>
  <c r="DYW55" s="1"/>
  <c r="DYV46"/>
  <c r="DYV55" s="1"/>
  <c r="DYU46"/>
  <c r="DYU55" s="1"/>
  <c r="DYT46"/>
  <c r="DYT55" s="1"/>
  <c r="DYS46"/>
  <c r="DYS55" s="1"/>
  <c r="DYR46"/>
  <c r="DYR55" s="1"/>
  <c r="DYQ46"/>
  <c r="DYQ55" s="1"/>
  <c r="DYP46"/>
  <c r="DYP55" s="1"/>
  <c r="DYO46"/>
  <c r="DYO55" s="1"/>
  <c r="DYN46"/>
  <c r="DYN55" s="1"/>
  <c r="DYM46"/>
  <c r="DYM55" s="1"/>
  <c r="DYL46"/>
  <c r="DYL55" s="1"/>
  <c r="DYK46"/>
  <c r="DYK55" s="1"/>
  <c r="DYJ46"/>
  <c r="DYJ55" s="1"/>
  <c r="DYI46"/>
  <c r="DYI55" s="1"/>
  <c r="DYH46"/>
  <c r="DYH55" s="1"/>
  <c r="DYG46"/>
  <c r="DYG55" s="1"/>
  <c r="DYF46"/>
  <c r="DYF55" s="1"/>
  <c r="DYE46"/>
  <c r="DYE55" s="1"/>
  <c r="DYD46"/>
  <c r="DYD55" s="1"/>
  <c r="DYC46"/>
  <c r="DYC55" s="1"/>
  <c r="DYB46"/>
  <c r="DYB55" s="1"/>
  <c r="DYA46"/>
  <c r="DYA55" s="1"/>
  <c r="DXZ46"/>
  <c r="DXZ55" s="1"/>
  <c r="DXY46"/>
  <c r="DXY55" s="1"/>
  <c r="DXX46"/>
  <c r="DXX55" s="1"/>
  <c r="DXW46"/>
  <c r="DXW55" s="1"/>
  <c r="DXV46"/>
  <c r="DXV55" s="1"/>
  <c r="DXU46"/>
  <c r="DXU55" s="1"/>
  <c r="DXT46"/>
  <c r="DXT55" s="1"/>
  <c r="DXS46"/>
  <c r="DXS55" s="1"/>
  <c r="DXR46"/>
  <c r="DXR55" s="1"/>
  <c r="DXQ46"/>
  <c r="DXQ55" s="1"/>
  <c r="DXP46"/>
  <c r="DXP55" s="1"/>
  <c r="DXO46"/>
  <c r="DXO55" s="1"/>
  <c r="DXN46"/>
  <c r="DXN55" s="1"/>
  <c r="DXM46"/>
  <c r="DXM55" s="1"/>
  <c r="DXL46"/>
  <c r="DXL55" s="1"/>
  <c r="DXK46"/>
  <c r="DXK55" s="1"/>
  <c r="DXJ46"/>
  <c r="DXJ55" s="1"/>
  <c r="DXI46"/>
  <c r="DXI55" s="1"/>
  <c r="DXH46"/>
  <c r="DXH55" s="1"/>
  <c r="DXG46"/>
  <c r="DXG55" s="1"/>
  <c r="DXF46"/>
  <c r="DXF55" s="1"/>
  <c r="DXE46"/>
  <c r="DXE55" s="1"/>
  <c r="DXD46"/>
  <c r="DXD55" s="1"/>
  <c r="DXC46"/>
  <c r="DXC55" s="1"/>
  <c r="DXB46"/>
  <c r="DXB55" s="1"/>
  <c r="DXA46"/>
  <c r="DXA55" s="1"/>
  <c r="DWZ46"/>
  <c r="DWZ55" s="1"/>
  <c r="DWY46"/>
  <c r="DWY55" s="1"/>
  <c r="DWX46"/>
  <c r="DWX55" s="1"/>
  <c r="DWW46"/>
  <c r="DWW55" s="1"/>
  <c r="DWV46"/>
  <c r="DWV55" s="1"/>
  <c r="DWU46"/>
  <c r="DWU55" s="1"/>
  <c r="DWT46"/>
  <c r="DWT55" s="1"/>
  <c r="DWS46"/>
  <c r="DWS55" s="1"/>
  <c r="DWR46"/>
  <c r="DWR55" s="1"/>
  <c r="DWQ46"/>
  <c r="DWQ55" s="1"/>
  <c r="DWP46"/>
  <c r="DWP55" s="1"/>
  <c r="DWO46"/>
  <c r="DWO55" s="1"/>
  <c r="DWN46"/>
  <c r="DWN55" s="1"/>
  <c r="DWM46"/>
  <c r="DWM55" s="1"/>
  <c r="DWL46"/>
  <c r="DWL55" s="1"/>
  <c r="DWK46"/>
  <c r="DWK55" s="1"/>
  <c r="DWJ46"/>
  <c r="DWJ55" s="1"/>
  <c r="DWI46"/>
  <c r="DWI55" s="1"/>
  <c r="DWH46"/>
  <c r="DWH55" s="1"/>
  <c r="DWG46"/>
  <c r="DWG55" s="1"/>
  <c r="DWF46"/>
  <c r="DWF55" s="1"/>
  <c r="DWE46"/>
  <c r="DWE55" s="1"/>
  <c r="DWD46"/>
  <c r="DWD55" s="1"/>
  <c r="DWC46"/>
  <c r="DWC55" s="1"/>
  <c r="DWB46"/>
  <c r="DWB55" s="1"/>
  <c r="DWA46"/>
  <c r="DWA55" s="1"/>
  <c r="DVZ46"/>
  <c r="DVZ55" s="1"/>
  <c r="DVY46"/>
  <c r="DVY55" s="1"/>
  <c r="DVX46"/>
  <c r="DVX55" s="1"/>
  <c r="DVW46"/>
  <c r="DVW55" s="1"/>
  <c r="DVV46"/>
  <c r="DVV55" s="1"/>
  <c r="DVU46"/>
  <c r="DVU55" s="1"/>
  <c r="DVT46"/>
  <c r="DVT55" s="1"/>
  <c r="DVS46"/>
  <c r="DVS55" s="1"/>
  <c r="DVR46"/>
  <c r="DVR55" s="1"/>
  <c r="DVQ46"/>
  <c r="DVQ55" s="1"/>
  <c r="DVP46"/>
  <c r="DVP55" s="1"/>
  <c r="DVO46"/>
  <c r="DVO55" s="1"/>
  <c r="DVN46"/>
  <c r="DVN55" s="1"/>
  <c r="DVM46"/>
  <c r="DVM55" s="1"/>
  <c r="DVL46"/>
  <c r="DVL55" s="1"/>
  <c r="DVK46"/>
  <c r="DVK55" s="1"/>
  <c r="DVJ46"/>
  <c r="DVJ55" s="1"/>
  <c r="DVI46"/>
  <c r="DVI55" s="1"/>
  <c r="DVH46"/>
  <c r="DVH55" s="1"/>
  <c r="DVG46"/>
  <c r="DVG55" s="1"/>
  <c r="DVF46"/>
  <c r="DVF55" s="1"/>
  <c r="DVE46"/>
  <c r="DVE55" s="1"/>
  <c r="DVD46"/>
  <c r="DVD55" s="1"/>
  <c r="DVC46"/>
  <c r="DVC55" s="1"/>
  <c r="DVB46"/>
  <c r="DVB55" s="1"/>
  <c r="DVA46"/>
  <c r="DVA55" s="1"/>
  <c r="DUZ46"/>
  <c r="DUZ55" s="1"/>
  <c r="DUY46"/>
  <c r="DUY55" s="1"/>
  <c r="DUX46"/>
  <c r="DUX55" s="1"/>
  <c r="DUW46"/>
  <c r="DUW55" s="1"/>
  <c r="DUV46"/>
  <c r="DUV55" s="1"/>
  <c r="DUU46"/>
  <c r="DUU55" s="1"/>
  <c r="DUT46"/>
  <c r="DUT55" s="1"/>
  <c r="DUS46"/>
  <c r="DUS55" s="1"/>
  <c r="DUR46"/>
  <c r="DUR55" s="1"/>
  <c r="DUQ46"/>
  <c r="DUQ55" s="1"/>
  <c r="DUP46"/>
  <c r="DUP55" s="1"/>
  <c r="DUO46"/>
  <c r="DUO55" s="1"/>
  <c r="DUN46"/>
  <c r="DUN55" s="1"/>
  <c r="DUM46"/>
  <c r="DUM55" s="1"/>
  <c r="DUL46"/>
  <c r="DUL55" s="1"/>
  <c r="DUK46"/>
  <c r="DUK55" s="1"/>
  <c r="DUJ46"/>
  <c r="DUJ55" s="1"/>
  <c r="DUI46"/>
  <c r="DUI55" s="1"/>
  <c r="DUH46"/>
  <c r="DUH55" s="1"/>
  <c r="DUG46"/>
  <c r="DUG55" s="1"/>
  <c r="DUF46"/>
  <c r="DUF55" s="1"/>
  <c r="DUE46"/>
  <c r="DUE55" s="1"/>
  <c r="DUD46"/>
  <c r="DUD55" s="1"/>
  <c r="DUC46"/>
  <c r="DUC55" s="1"/>
  <c r="DUB46"/>
  <c r="DUB55" s="1"/>
  <c r="DUA46"/>
  <c r="DUA55" s="1"/>
  <c r="DTZ46"/>
  <c r="DTZ55" s="1"/>
  <c r="DTY46"/>
  <c r="DTY55" s="1"/>
  <c r="DTX46"/>
  <c r="DTX55" s="1"/>
  <c r="DTW46"/>
  <c r="DTW55" s="1"/>
  <c r="DTV46"/>
  <c r="DTV55" s="1"/>
  <c r="DTU46"/>
  <c r="DTU55" s="1"/>
  <c r="DTT46"/>
  <c r="DTT55" s="1"/>
  <c r="DTS46"/>
  <c r="DTS55" s="1"/>
  <c r="DTR46"/>
  <c r="DTR55" s="1"/>
  <c r="DTQ46"/>
  <c r="DTQ55" s="1"/>
  <c r="DTP46"/>
  <c r="DTP55" s="1"/>
  <c r="DTO46"/>
  <c r="DTO55" s="1"/>
  <c r="DTN46"/>
  <c r="DTN55" s="1"/>
  <c r="DTM46"/>
  <c r="DTM55" s="1"/>
  <c r="DTL46"/>
  <c r="DTL55" s="1"/>
  <c r="DTK46"/>
  <c r="DTK55" s="1"/>
  <c r="DTJ46"/>
  <c r="DTJ55" s="1"/>
  <c r="DTI46"/>
  <c r="DTI55" s="1"/>
  <c r="DTH46"/>
  <c r="DTH55" s="1"/>
  <c r="DTG46"/>
  <c r="DTG55" s="1"/>
  <c r="DTF46"/>
  <c r="DTF55" s="1"/>
  <c r="DTE46"/>
  <c r="DTE55" s="1"/>
  <c r="DTD46"/>
  <c r="DTD55" s="1"/>
  <c r="DTC46"/>
  <c r="DTC55" s="1"/>
  <c r="DTB46"/>
  <c r="DTB55" s="1"/>
  <c r="DTA46"/>
  <c r="DTA55" s="1"/>
  <c r="DSZ46"/>
  <c r="DSZ55" s="1"/>
  <c r="DSY46"/>
  <c r="DSY55" s="1"/>
  <c r="DSX46"/>
  <c r="DSX55" s="1"/>
  <c r="DSW46"/>
  <c r="DSW55" s="1"/>
  <c r="DSV46"/>
  <c r="DSV55" s="1"/>
  <c r="DSU46"/>
  <c r="DSU55" s="1"/>
  <c r="DST46"/>
  <c r="DST55" s="1"/>
  <c r="DSS46"/>
  <c r="DSS55" s="1"/>
  <c r="DSR46"/>
  <c r="DSR55" s="1"/>
  <c r="DSQ46"/>
  <c r="DSQ55" s="1"/>
  <c r="DSP46"/>
  <c r="DSP55" s="1"/>
  <c r="DSO46"/>
  <c r="DSO55" s="1"/>
  <c r="DSN46"/>
  <c r="DSN55" s="1"/>
  <c r="DSM46"/>
  <c r="DSM55" s="1"/>
  <c r="DSL46"/>
  <c r="DSL55" s="1"/>
  <c r="DSK46"/>
  <c r="DSK55" s="1"/>
  <c r="DSJ46"/>
  <c r="DSJ55" s="1"/>
  <c r="DSI46"/>
  <c r="DSI55" s="1"/>
  <c r="DSH46"/>
  <c r="DSH55" s="1"/>
  <c r="DSG46"/>
  <c r="DSG55" s="1"/>
  <c r="DSF46"/>
  <c r="DSF55" s="1"/>
  <c r="DSE46"/>
  <c r="DSE55" s="1"/>
  <c r="DSD46"/>
  <c r="DSD55" s="1"/>
  <c r="DSC46"/>
  <c r="DSC55" s="1"/>
  <c r="DSB46"/>
  <c r="DSB55" s="1"/>
  <c r="DSA46"/>
  <c r="DSA55" s="1"/>
  <c r="DRZ46"/>
  <c r="DRZ55" s="1"/>
  <c r="DRY46"/>
  <c r="DRY55" s="1"/>
  <c r="DRX46"/>
  <c r="DRX55" s="1"/>
  <c r="DRW46"/>
  <c r="DRW55" s="1"/>
  <c r="DRV46"/>
  <c r="DRV55" s="1"/>
  <c r="DRU46"/>
  <c r="DRU55" s="1"/>
  <c r="DRT46"/>
  <c r="DRT55" s="1"/>
  <c r="DRS46"/>
  <c r="DRS55" s="1"/>
  <c r="DRR46"/>
  <c r="DRR55" s="1"/>
  <c r="DRQ46"/>
  <c r="DRQ55" s="1"/>
  <c r="DRP46"/>
  <c r="DRP55" s="1"/>
  <c r="DRO46"/>
  <c r="DRO55" s="1"/>
  <c r="DRN46"/>
  <c r="DRN55" s="1"/>
  <c r="DRM46"/>
  <c r="DRM55" s="1"/>
  <c r="DRL46"/>
  <c r="DRL55" s="1"/>
  <c r="DRK46"/>
  <c r="DRK55" s="1"/>
  <c r="DRJ46"/>
  <c r="DRJ55" s="1"/>
  <c r="DRI46"/>
  <c r="DRI55" s="1"/>
  <c r="DRH46"/>
  <c r="DRH55" s="1"/>
  <c r="DRG46"/>
  <c r="DRG55" s="1"/>
  <c r="DRF46"/>
  <c r="DRF55" s="1"/>
  <c r="DRE46"/>
  <c r="DRE55" s="1"/>
  <c r="DRD46"/>
  <c r="DRD55" s="1"/>
  <c r="DRC46"/>
  <c r="DRC55" s="1"/>
  <c r="DRB46"/>
  <c r="DRB55" s="1"/>
  <c r="DRA46"/>
  <c r="DRA55" s="1"/>
  <c r="DQZ46"/>
  <c r="DQZ55" s="1"/>
  <c r="DQY46"/>
  <c r="DQY55" s="1"/>
  <c r="DQX46"/>
  <c r="DQX55" s="1"/>
  <c r="DQW46"/>
  <c r="DQW55" s="1"/>
  <c r="DQV46"/>
  <c r="DQV55" s="1"/>
  <c r="DQU46"/>
  <c r="DQU55" s="1"/>
  <c r="DQT46"/>
  <c r="DQT55" s="1"/>
  <c r="DQS46"/>
  <c r="DQS55" s="1"/>
  <c r="DQR46"/>
  <c r="DQR55" s="1"/>
  <c r="DQQ46"/>
  <c r="DQQ55" s="1"/>
  <c r="DQP46"/>
  <c r="DQP55" s="1"/>
  <c r="DQO46"/>
  <c r="DQO55" s="1"/>
  <c r="DQN46"/>
  <c r="DQN55" s="1"/>
  <c r="DQM46"/>
  <c r="DQM55" s="1"/>
  <c r="DQL46"/>
  <c r="DQL55" s="1"/>
  <c r="DQK46"/>
  <c r="DQK55" s="1"/>
  <c r="DQJ46"/>
  <c r="DQJ55" s="1"/>
  <c r="DQI46"/>
  <c r="DQI55" s="1"/>
  <c r="DQH46"/>
  <c r="DQH55" s="1"/>
  <c r="DQG46"/>
  <c r="DQG55" s="1"/>
  <c r="DQF46"/>
  <c r="DQF55" s="1"/>
  <c r="DQE46"/>
  <c r="DQE55" s="1"/>
  <c r="DQD46"/>
  <c r="DQD55" s="1"/>
  <c r="DQC46"/>
  <c r="DQC55" s="1"/>
  <c r="DQB46"/>
  <c r="DQB55" s="1"/>
  <c r="DQA46"/>
  <c r="DQA55" s="1"/>
  <c r="DPZ46"/>
  <c r="DPZ55" s="1"/>
  <c r="DPY46"/>
  <c r="DPY55" s="1"/>
  <c r="DPX46"/>
  <c r="DPX55" s="1"/>
  <c r="DPW46"/>
  <c r="DPW55" s="1"/>
  <c r="DPV46"/>
  <c r="DPV55" s="1"/>
  <c r="DPU46"/>
  <c r="DPU55" s="1"/>
  <c r="DPT46"/>
  <c r="DPT55" s="1"/>
  <c r="DPS46"/>
  <c r="DPS55" s="1"/>
  <c r="DPR46"/>
  <c r="DPR55" s="1"/>
  <c r="DPQ46"/>
  <c r="DPQ55" s="1"/>
  <c r="DPP46"/>
  <c r="DPP55" s="1"/>
  <c r="DPO46"/>
  <c r="DPO55" s="1"/>
  <c r="DPN46"/>
  <c r="DPN55" s="1"/>
  <c r="DPM46"/>
  <c r="DPM55" s="1"/>
  <c r="DPL46"/>
  <c r="DPL55" s="1"/>
  <c r="DPK46"/>
  <c r="DPK55" s="1"/>
  <c r="DPJ46"/>
  <c r="DPJ55" s="1"/>
  <c r="DPI46"/>
  <c r="DPI55" s="1"/>
  <c r="DPH46"/>
  <c r="DPH55" s="1"/>
  <c r="DPG46"/>
  <c r="DPG55" s="1"/>
  <c r="DPF46"/>
  <c r="DPF55" s="1"/>
  <c r="DPE46"/>
  <c r="DPE55" s="1"/>
  <c r="DPD46"/>
  <c r="DPD55" s="1"/>
  <c r="DPC46"/>
  <c r="DPC55" s="1"/>
  <c r="DPB46"/>
  <c r="DPB55" s="1"/>
  <c r="DPA46"/>
  <c r="DPA55" s="1"/>
  <c r="DOZ46"/>
  <c r="DOZ55" s="1"/>
  <c r="DOY46"/>
  <c r="DOY55" s="1"/>
  <c r="DOX46"/>
  <c r="DOX55" s="1"/>
  <c r="DOW46"/>
  <c r="DOW55" s="1"/>
  <c r="DOV46"/>
  <c r="DOV55" s="1"/>
  <c r="DOU46"/>
  <c r="DOU55" s="1"/>
  <c r="DOT46"/>
  <c r="DOT55" s="1"/>
  <c r="DOS46"/>
  <c r="DOS55" s="1"/>
  <c r="DOR46"/>
  <c r="DOR55" s="1"/>
  <c r="DOQ46"/>
  <c r="DOQ55" s="1"/>
  <c r="DOP46"/>
  <c r="DOP55" s="1"/>
  <c r="DOO46"/>
  <c r="DOO55" s="1"/>
  <c r="DON46"/>
  <c r="DON55" s="1"/>
  <c r="DOM46"/>
  <c r="DOM55" s="1"/>
  <c r="DOL46"/>
  <c r="DOL55" s="1"/>
  <c r="DOK46"/>
  <c r="DOK55" s="1"/>
  <c r="DOJ46"/>
  <c r="DOJ55" s="1"/>
  <c r="DOI46"/>
  <c r="DOI55" s="1"/>
  <c r="DOH46"/>
  <c r="DOH55" s="1"/>
  <c r="DOG46"/>
  <c r="DOG55" s="1"/>
  <c r="DOF46"/>
  <c r="DOF55" s="1"/>
  <c r="DOE46"/>
  <c r="DOE55" s="1"/>
  <c r="DOD46"/>
  <c r="DOD55" s="1"/>
  <c r="DOC46"/>
  <c r="DOC55" s="1"/>
  <c r="DOB46"/>
  <c r="DOB55" s="1"/>
  <c r="DOA46"/>
  <c r="DOA55" s="1"/>
  <c r="DNZ46"/>
  <c r="DNZ55" s="1"/>
  <c r="DNY46"/>
  <c r="DNY55" s="1"/>
  <c r="DNX46"/>
  <c r="DNX55" s="1"/>
  <c r="DNW46"/>
  <c r="DNW55" s="1"/>
  <c r="DNV46"/>
  <c r="DNV55" s="1"/>
  <c r="DNU46"/>
  <c r="DNU55" s="1"/>
  <c r="DNT46"/>
  <c r="DNT55" s="1"/>
  <c r="DNS46"/>
  <c r="DNS55" s="1"/>
  <c r="DNR46"/>
  <c r="DNR55" s="1"/>
  <c r="DNQ46"/>
  <c r="DNQ55" s="1"/>
  <c r="DNP46"/>
  <c r="DNP55" s="1"/>
  <c r="DNO46"/>
  <c r="DNO55" s="1"/>
  <c r="DNN46"/>
  <c r="DNN55" s="1"/>
  <c r="DNM46"/>
  <c r="DNM55" s="1"/>
  <c r="DNL46"/>
  <c r="DNL55" s="1"/>
  <c r="DNK46"/>
  <c r="DNK55" s="1"/>
  <c r="DNJ46"/>
  <c r="DNJ55" s="1"/>
  <c r="DNI46"/>
  <c r="DNI55" s="1"/>
  <c r="DNH46"/>
  <c r="DNH55" s="1"/>
  <c r="DNG46"/>
  <c r="DNG55" s="1"/>
  <c r="DNF46"/>
  <c r="DNF55" s="1"/>
  <c r="DNE46"/>
  <c r="DNE55" s="1"/>
  <c r="DND46"/>
  <c r="DND55" s="1"/>
  <c r="DNC46"/>
  <c r="DNC55" s="1"/>
  <c r="DNB46"/>
  <c r="DNB55" s="1"/>
  <c r="DNA46"/>
  <c r="DNA55" s="1"/>
  <c r="DMZ46"/>
  <c r="DMZ55" s="1"/>
  <c r="DMY46"/>
  <c r="DMY55" s="1"/>
  <c r="DMX46"/>
  <c r="DMX55" s="1"/>
  <c r="DMW46"/>
  <c r="DMW55" s="1"/>
  <c r="DMV46"/>
  <c r="DMV55" s="1"/>
  <c r="DMU46"/>
  <c r="DMU55" s="1"/>
  <c r="DMT46"/>
  <c r="DMT55" s="1"/>
  <c r="DMS46"/>
  <c r="DMS55" s="1"/>
  <c r="DMR46"/>
  <c r="DMR55" s="1"/>
  <c r="DMQ46"/>
  <c r="DMQ55" s="1"/>
  <c r="DMP46"/>
  <c r="DMP55" s="1"/>
  <c r="DMO46"/>
  <c r="DMO55" s="1"/>
  <c r="DMN46"/>
  <c r="DMN55" s="1"/>
  <c r="DMM46"/>
  <c r="DMM55" s="1"/>
  <c r="DML46"/>
  <c r="DML55" s="1"/>
  <c r="DMK46"/>
  <c r="DMK55" s="1"/>
  <c r="DMJ46"/>
  <c r="DMJ55" s="1"/>
  <c r="DMI46"/>
  <c r="DMI55" s="1"/>
  <c r="DMH46"/>
  <c r="DMH55" s="1"/>
  <c r="DMG46"/>
  <c r="DMG55" s="1"/>
  <c r="DMF46"/>
  <c r="DMF55" s="1"/>
  <c r="DME46"/>
  <c r="DME55" s="1"/>
  <c r="DMD46"/>
  <c r="DMD55" s="1"/>
  <c r="DMC46"/>
  <c r="DMC55" s="1"/>
  <c r="DMB46"/>
  <c r="DMB55" s="1"/>
  <c r="DMA46"/>
  <c r="DMA55" s="1"/>
  <c r="DLZ46"/>
  <c r="DLZ55" s="1"/>
  <c r="DLY46"/>
  <c r="DLY55" s="1"/>
  <c r="DLX46"/>
  <c r="DLX55" s="1"/>
  <c r="DLW46"/>
  <c r="DLW55" s="1"/>
  <c r="DLV46"/>
  <c r="DLV55" s="1"/>
  <c r="DLU46"/>
  <c r="DLU55" s="1"/>
  <c r="DLT46"/>
  <c r="DLT55" s="1"/>
  <c r="DLS46"/>
  <c r="DLS55" s="1"/>
  <c r="DLR46"/>
  <c r="DLR55" s="1"/>
  <c r="DLQ46"/>
  <c r="DLQ55" s="1"/>
  <c r="DLP46"/>
  <c r="DLP55" s="1"/>
  <c r="DLO46"/>
  <c r="DLO55" s="1"/>
  <c r="DLN46"/>
  <c r="DLN55" s="1"/>
  <c r="DLM46"/>
  <c r="DLM55" s="1"/>
  <c r="DLL46"/>
  <c r="DLL55" s="1"/>
  <c r="DLK46"/>
  <c r="DLK55" s="1"/>
  <c r="DLJ46"/>
  <c r="DLJ55" s="1"/>
  <c r="DLI46"/>
  <c r="DLI55" s="1"/>
  <c r="DLH46"/>
  <c r="DLH55" s="1"/>
  <c r="DLG46"/>
  <c r="DLG55" s="1"/>
  <c r="DLF46"/>
  <c r="DLF55" s="1"/>
  <c r="DLE46"/>
  <c r="DLE55" s="1"/>
  <c r="DLD46"/>
  <c r="DLD55" s="1"/>
  <c r="DLC46"/>
  <c r="DLC55" s="1"/>
  <c r="DLB46"/>
  <c r="DLB55" s="1"/>
  <c r="DLA46"/>
  <c r="DLA55" s="1"/>
  <c r="DKZ46"/>
  <c r="DKZ55" s="1"/>
  <c r="DKY46"/>
  <c r="DKY55" s="1"/>
  <c r="DKX46"/>
  <c r="DKX55" s="1"/>
  <c r="DKW46"/>
  <c r="DKW55" s="1"/>
  <c r="DKV46"/>
  <c r="DKV55" s="1"/>
  <c r="DKU46"/>
  <c r="DKU55" s="1"/>
  <c r="DKT46"/>
  <c r="DKT55" s="1"/>
  <c r="DKS46"/>
  <c r="DKS55" s="1"/>
  <c r="DKR46"/>
  <c r="DKR55" s="1"/>
  <c r="DKQ46"/>
  <c r="DKQ55" s="1"/>
  <c r="DKP46"/>
  <c r="DKP55" s="1"/>
  <c r="DKO46"/>
  <c r="DKO55" s="1"/>
  <c r="DKN46"/>
  <c r="DKN55" s="1"/>
  <c r="DKM46"/>
  <c r="DKM55" s="1"/>
  <c r="DKL46"/>
  <c r="DKL55" s="1"/>
  <c r="DKK46"/>
  <c r="DKK55" s="1"/>
  <c r="DKJ46"/>
  <c r="DKJ55" s="1"/>
  <c r="DKI46"/>
  <c r="DKI55" s="1"/>
  <c r="DKH46"/>
  <c r="DKH55" s="1"/>
  <c r="DKG46"/>
  <c r="DKG55" s="1"/>
  <c r="DKF46"/>
  <c r="DKF55" s="1"/>
  <c r="DKE46"/>
  <c r="DKE55" s="1"/>
  <c r="DKD46"/>
  <c r="DKD55" s="1"/>
  <c r="DKC46"/>
  <c r="DKC55" s="1"/>
  <c r="DKB46"/>
  <c r="DKB55" s="1"/>
  <c r="DKA46"/>
  <c r="DKA55" s="1"/>
  <c r="DJZ46"/>
  <c r="DJZ55" s="1"/>
  <c r="DJY46"/>
  <c r="DJY55" s="1"/>
  <c r="DJX46"/>
  <c r="DJX55" s="1"/>
  <c r="DJW46"/>
  <c r="DJW55" s="1"/>
  <c r="DJV46"/>
  <c r="DJV55" s="1"/>
  <c r="DJU46"/>
  <c r="DJU55" s="1"/>
  <c r="DJT46"/>
  <c r="DJT55" s="1"/>
  <c r="DJS46"/>
  <c r="DJS55" s="1"/>
  <c r="DJR46"/>
  <c r="DJR55" s="1"/>
  <c r="DJQ46"/>
  <c r="DJQ55" s="1"/>
  <c r="DJP46"/>
  <c r="DJP55" s="1"/>
  <c r="DJO46"/>
  <c r="DJO55" s="1"/>
  <c r="DJN46"/>
  <c r="DJN55" s="1"/>
  <c r="DJM46"/>
  <c r="DJM55" s="1"/>
  <c r="DJL46"/>
  <c r="DJL55" s="1"/>
  <c r="DJK46"/>
  <c r="DJK55" s="1"/>
  <c r="DJJ46"/>
  <c r="DJJ55" s="1"/>
  <c r="DJI46"/>
  <c r="DJI55" s="1"/>
  <c r="DJH46"/>
  <c r="DJH55" s="1"/>
  <c r="DJG46"/>
  <c r="DJG55" s="1"/>
  <c r="DJF46"/>
  <c r="DJF55" s="1"/>
  <c r="DJE46"/>
  <c r="DJE55" s="1"/>
  <c r="DJD46"/>
  <c r="DJD55" s="1"/>
  <c r="DJC46"/>
  <c r="DJC55" s="1"/>
  <c r="DJB46"/>
  <c r="DJB55" s="1"/>
  <c r="DJA46"/>
  <c r="DJA55" s="1"/>
  <c r="DIZ46"/>
  <c r="DIZ55" s="1"/>
  <c r="DIY46"/>
  <c r="DIY55" s="1"/>
  <c r="DIX46"/>
  <c r="DIX55" s="1"/>
  <c r="DIW46"/>
  <c r="DIW55" s="1"/>
  <c r="DIV46"/>
  <c r="DIV55" s="1"/>
  <c r="DIU46"/>
  <c r="DIU55" s="1"/>
  <c r="DIT46"/>
  <c r="DIT55" s="1"/>
  <c r="DIS46"/>
  <c r="DIS55" s="1"/>
  <c r="DIR46"/>
  <c r="DIR55" s="1"/>
  <c r="DIQ46"/>
  <c r="DIQ55" s="1"/>
  <c r="DIP46"/>
  <c r="DIP55" s="1"/>
  <c r="DIO46"/>
  <c r="DIO55" s="1"/>
  <c r="DIN46"/>
  <c r="DIN55" s="1"/>
  <c r="DIM46"/>
  <c r="DIM55" s="1"/>
  <c r="DIL46"/>
  <c r="DIL55" s="1"/>
  <c r="DIK46"/>
  <c r="DIK55" s="1"/>
  <c r="DIJ46"/>
  <c r="DIJ55" s="1"/>
  <c r="DII46"/>
  <c r="DII55" s="1"/>
  <c r="DIH46"/>
  <c r="DIH55" s="1"/>
  <c r="DIG46"/>
  <c r="DIG55" s="1"/>
  <c r="DIF46"/>
  <c r="DIF55" s="1"/>
  <c r="DIE46"/>
  <c r="DIE55" s="1"/>
  <c r="DID46"/>
  <c r="DID55" s="1"/>
  <c r="DIC46"/>
  <c r="DIC55" s="1"/>
  <c r="DIB46"/>
  <c r="DIB55" s="1"/>
  <c r="DIA46"/>
  <c r="DIA55" s="1"/>
  <c r="DHZ46"/>
  <c r="DHZ55" s="1"/>
  <c r="DHY46"/>
  <c r="DHY55" s="1"/>
  <c r="DHX46"/>
  <c r="DHX55" s="1"/>
  <c r="DHW46"/>
  <c r="DHW55" s="1"/>
  <c r="DHV46"/>
  <c r="DHV55" s="1"/>
  <c r="DHU46"/>
  <c r="DHU55" s="1"/>
  <c r="DHT46"/>
  <c r="DHT55" s="1"/>
  <c r="DHS46"/>
  <c r="DHS55" s="1"/>
  <c r="DHR46"/>
  <c r="DHR55" s="1"/>
  <c r="DHQ46"/>
  <c r="DHQ55" s="1"/>
  <c r="DHP46"/>
  <c r="DHP55" s="1"/>
  <c r="DHO46"/>
  <c r="DHO55" s="1"/>
  <c r="DHN46"/>
  <c r="DHN55" s="1"/>
  <c r="DHM46"/>
  <c r="DHM55" s="1"/>
  <c r="DHL46"/>
  <c r="DHL55" s="1"/>
  <c r="DHK46"/>
  <c r="DHK55" s="1"/>
  <c r="DHJ46"/>
  <c r="DHJ55" s="1"/>
  <c r="DHI46"/>
  <c r="DHI55" s="1"/>
  <c r="DHH46"/>
  <c r="DHH55" s="1"/>
  <c r="DHG46"/>
  <c r="DHG55" s="1"/>
  <c r="DHF46"/>
  <c r="DHF55" s="1"/>
  <c r="DHE46"/>
  <c r="DHE55" s="1"/>
  <c r="DHD46"/>
  <c r="DHD55" s="1"/>
  <c r="DHC46"/>
  <c r="DHC55" s="1"/>
  <c r="DHB46"/>
  <c r="DHB55" s="1"/>
  <c r="DHA46"/>
  <c r="DHA55" s="1"/>
  <c r="DGZ46"/>
  <c r="DGZ55" s="1"/>
  <c r="DGY46"/>
  <c r="DGY55" s="1"/>
  <c r="DGX46"/>
  <c r="DGX55" s="1"/>
  <c r="DGW46"/>
  <c r="DGW55" s="1"/>
  <c r="DGV46"/>
  <c r="DGV55" s="1"/>
  <c r="DGU46"/>
  <c r="DGU55" s="1"/>
  <c r="DGT46"/>
  <c r="DGT55" s="1"/>
  <c r="DGS46"/>
  <c r="DGS55" s="1"/>
  <c r="DGR46"/>
  <c r="DGR55" s="1"/>
  <c r="DGQ46"/>
  <c r="DGQ55" s="1"/>
  <c r="DGP46"/>
  <c r="DGP55" s="1"/>
  <c r="DGO46"/>
  <c r="DGO55" s="1"/>
  <c r="DGN46"/>
  <c r="DGN55" s="1"/>
  <c r="DGM46"/>
  <c r="DGM55" s="1"/>
  <c r="DGL46"/>
  <c r="DGL55" s="1"/>
  <c r="DGK46"/>
  <c r="DGK55" s="1"/>
  <c r="DGJ46"/>
  <c r="DGJ55" s="1"/>
  <c r="DGI46"/>
  <c r="DGI55" s="1"/>
  <c r="DGH46"/>
  <c r="DGH55" s="1"/>
  <c r="DGG46"/>
  <c r="DGG55" s="1"/>
  <c r="DGF46"/>
  <c r="DGF55" s="1"/>
  <c r="DGE46"/>
  <c r="DGE55" s="1"/>
  <c r="DGD46"/>
  <c r="DGD55" s="1"/>
  <c r="DGC46"/>
  <c r="DGC55" s="1"/>
  <c r="DGB46"/>
  <c r="DGB55" s="1"/>
  <c r="DGA46"/>
  <c r="DGA55" s="1"/>
  <c r="DFZ46"/>
  <c r="DFZ55" s="1"/>
  <c r="DFY46"/>
  <c r="DFY55" s="1"/>
  <c r="DFX46"/>
  <c r="DFX55" s="1"/>
  <c r="DFW46"/>
  <c r="DFW55" s="1"/>
  <c r="DFV46"/>
  <c r="DFV55" s="1"/>
  <c r="DFU46"/>
  <c r="DFU55" s="1"/>
  <c r="DFT46"/>
  <c r="DFT55" s="1"/>
  <c r="DFS46"/>
  <c r="DFS55" s="1"/>
  <c r="DFR46"/>
  <c r="DFR55" s="1"/>
  <c r="DFQ46"/>
  <c r="DFQ55" s="1"/>
  <c r="DFP46"/>
  <c r="DFP55" s="1"/>
  <c r="DFO46"/>
  <c r="DFO55" s="1"/>
  <c r="DFN46"/>
  <c r="DFN55" s="1"/>
  <c r="DFM46"/>
  <c r="DFM55" s="1"/>
  <c r="DFL46"/>
  <c r="DFL55" s="1"/>
  <c r="DFK46"/>
  <c r="DFK55" s="1"/>
  <c r="DFJ46"/>
  <c r="DFJ55" s="1"/>
  <c r="DFI46"/>
  <c r="DFI55" s="1"/>
  <c r="DFH46"/>
  <c r="DFH55" s="1"/>
  <c r="DFG46"/>
  <c r="DFG55" s="1"/>
  <c r="DFF46"/>
  <c r="DFF55" s="1"/>
  <c r="DFE46"/>
  <c r="DFE55" s="1"/>
  <c r="DFD46"/>
  <c r="DFD55" s="1"/>
  <c r="DFC46"/>
  <c r="DFC55" s="1"/>
  <c r="DFB46"/>
  <c r="DFB55" s="1"/>
  <c r="DFA46"/>
  <c r="DFA55" s="1"/>
  <c r="DEZ46"/>
  <c r="DEZ55" s="1"/>
  <c r="DEY46"/>
  <c r="DEY55" s="1"/>
  <c r="DEX46"/>
  <c r="DEX55" s="1"/>
  <c r="DEW46"/>
  <c r="DEW55" s="1"/>
  <c r="DEV46"/>
  <c r="DEV55" s="1"/>
  <c r="DEU46"/>
  <c r="DEU55" s="1"/>
  <c r="DET46"/>
  <c r="DET55" s="1"/>
  <c r="DES46"/>
  <c r="DES55" s="1"/>
  <c r="DER46"/>
  <c r="DER55" s="1"/>
  <c r="DEQ46"/>
  <c r="DEQ55" s="1"/>
  <c r="DEP46"/>
  <c r="DEP55" s="1"/>
  <c r="DEO46"/>
  <c r="DEO55" s="1"/>
  <c r="DEN46"/>
  <c r="DEN55" s="1"/>
  <c r="DEM46"/>
  <c r="DEM55" s="1"/>
  <c r="DEL46"/>
  <c r="DEL55" s="1"/>
  <c r="DEK46"/>
  <c r="DEK55" s="1"/>
  <c r="DEJ46"/>
  <c r="DEJ55" s="1"/>
  <c r="DEI46"/>
  <c r="DEI55" s="1"/>
  <c r="DEH46"/>
  <c r="DEH55" s="1"/>
  <c r="DEG46"/>
  <c r="DEG55" s="1"/>
  <c r="DEF46"/>
  <c r="DEF55" s="1"/>
  <c r="DEE46"/>
  <c r="DEE55" s="1"/>
  <c r="DED46"/>
  <c r="DED55" s="1"/>
  <c r="DEC46"/>
  <c r="DEC55" s="1"/>
  <c r="DEB46"/>
  <c r="DEB55" s="1"/>
  <c r="DEA46"/>
  <c r="DEA55" s="1"/>
  <c r="DDZ46"/>
  <c r="DDZ55" s="1"/>
  <c r="DDY46"/>
  <c r="DDY55" s="1"/>
  <c r="DDX46"/>
  <c r="DDX55" s="1"/>
  <c r="DDW46"/>
  <c r="DDW55" s="1"/>
  <c r="DDV46"/>
  <c r="DDV55" s="1"/>
  <c r="DDU46"/>
  <c r="DDU55" s="1"/>
  <c r="DDT46"/>
  <c r="DDT55" s="1"/>
  <c r="DDS46"/>
  <c r="DDS55" s="1"/>
  <c r="DDR46"/>
  <c r="DDR55" s="1"/>
  <c r="DDQ46"/>
  <c r="DDQ55" s="1"/>
  <c r="DDP46"/>
  <c r="DDP55" s="1"/>
  <c r="DDO46"/>
  <c r="DDO55" s="1"/>
  <c r="DDN46"/>
  <c r="DDN55" s="1"/>
  <c r="DDM46"/>
  <c r="DDM55" s="1"/>
  <c r="DDL46"/>
  <c r="DDL55" s="1"/>
  <c r="DDK46"/>
  <c r="DDK55" s="1"/>
  <c r="DDJ46"/>
  <c r="DDJ55" s="1"/>
  <c r="DDI46"/>
  <c r="DDI55" s="1"/>
  <c r="DDH46"/>
  <c r="DDH55" s="1"/>
  <c r="DDG46"/>
  <c r="DDG55" s="1"/>
  <c r="DDF46"/>
  <c r="DDF55" s="1"/>
  <c r="DDE46"/>
  <c r="DDE55" s="1"/>
  <c r="DDD46"/>
  <c r="DDD55" s="1"/>
  <c r="DDC46"/>
  <c r="DDC55" s="1"/>
  <c r="DDB46"/>
  <c r="DDB55" s="1"/>
  <c r="DDA46"/>
  <c r="DDA55" s="1"/>
  <c r="DCZ46"/>
  <c r="DCZ55" s="1"/>
  <c r="DCY46"/>
  <c r="DCY55" s="1"/>
  <c r="DCX46"/>
  <c r="DCX55" s="1"/>
  <c r="DCW46"/>
  <c r="DCW55" s="1"/>
  <c r="DCV46"/>
  <c r="DCV55" s="1"/>
  <c r="DCU46"/>
  <c r="DCU55" s="1"/>
  <c r="DCT46"/>
  <c r="DCT55" s="1"/>
  <c r="DCS46"/>
  <c r="DCS55" s="1"/>
  <c r="DCR46"/>
  <c r="DCR55" s="1"/>
  <c r="DCQ46"/>
  <c r="DCQ55" s="1"/>
  <c r="DCP46"/>
  <c r="DCP55" s="1"/>
  <c r="DCO46"/>
  <c r="DCO55" s="1"/>
  <c r="DCN46"/>
  <c r="DCN55" s="1"/>
  <c r="DCM46"/>
  <c r="DCM55" s="1"/>
  <c r="DCL46"/>
  <c r="DCL55" s="1"/>
  <c r="DCK46"/>
  <c r="DCK55" s="1"/>
  <c r="DCJ46"/>
  <c r="DCJ55" s="1"/>
  <c r="DCI46"/>
  <c r="DCI55" s="1"/>
  <c r="DCH46"/>
  <c r="DCH55" s="1"/>
  <c r="DCG46"/>
  <c r="DCG55" s="1"/>
  <c r="DCF46"/>
  <c r="DCF55" s="1"/>
  <c r="DCE46"/>
  <c r="DCE55" s="1"/>
  <c r="DCD46"/>
  <c r="DCD55" s="1"/>
  <c r="DCC46"/>
  <c r="DCC55" s="1"/>
  <c r="DCB46"/>
  <c r="DCB55" s="1"/>
  <c r="DCA46"/>
  <c r="DCA55" s="1"/>
  <c r="DBZ46"/>
  <c r="DBZ55" s="1"/>
  <c r="DBY46"/>
  <c r="DBY55" s="1"/>
  <c r="DBX46"/>
  <c r="DBX55" s="1"/>
  <c r="DBW46"/>
  <c r="DBW55" s="1"/>
  <c r="DBV46"/>
  <c r="DBV55" s="1"/>
  <c r="DBU46"/>
  <c r="DBU55" s="1"/>
  <c r="DBT46"/>
  <c r="DBT55" s="1"/>
  <c r="DBS46"/>
  <c r="DBS55" s="1"/>
  <c r="DBR46"/>
  <c r="DBR55" s="1"/>
  <c r="DBQ46"/>
  <c r="DBQ55" s="1"/>
  <c r="DBP46"/>
  <c r="DBP55" s="1"/>
  <c r="DBO46"/>
  <c r="DBO55" s="1"/>
  <c r="DBN46"/>
  <c r="DBN55" s="1"/>
  <c r="DBM46"/>
  <c r="DBM55" s="1"/>
  <c r="DBL46"/>
  <c r="DBL55" s="1"/>
  <c r="DBK46"/>
  <c r="DBK55" s="1"/>
  <c r="DBJ46"/>
  <c r="DBJ55" s="1"/>
  <c r="DBI46"/>
  <c r="DBI55" s="1"/>
  <c r="DBH46"/>
  <c r="DBH55" s="1"/>
  <c r="DBG46"/>
  <c r="DBG55" s="1"/>
  <c r="DBF46"/>
  <c r="DBF55" s="1"/>
  <c r="DBE46"/>
  <c r="DBE55" s="1"/>
  <c r="DBD46"/>
  <c r="DBD55" s="1"/>
  <c r="DBC46"/>
  <c r="DBC55" s="1"/>
  <c r="DBB46"/>
  <c r="DBB55" s="1"/>
  <c r="DBA46"/>
  <c r="DBA55" s="1"/>
  <c r="DAZ46"/>
  <c r="DAZ55" s="1"/>
  <c r="DAY46"/>
  <c r="DAY55" s="1"/>
  <c r="DAX46"/>
  <c r="DAX55" s="1"/>
  <c r="DAW46"/>
  <c r="DAW55" s="1"/>
  <c r="DAV46"/>
  <c r="DAV55" s="1"/>
  <c r="DAU46"/>
  <c r="DAU55" s="1"/>
  <c r="DAT46"/>
  <c r="DAT55" s="1"/>
  <c r="DAS46"/>
  <c r="DAS55" s="1"/>
  <c r="DAR46"/>
  <c r="DAR55" s="1"/>
  <c r="DAQ46"/>
  <c r="DAQ55" s="1"/>
  <c r="DAP46"/>
  <c r="DAP55" s="1"/>
  <c r="DAO46"/>
  <c r="DAO55" s="1"/>
  <c r="DAN46"/>
  <c r="DAN55" s="1"/>
  <c r="DAM46"/>
  <c r="DAM55" s="1"/>
  <c r="DAL46"/>
  <c r="DAL55" s="1"/>
  <c r="DAK46"/>
  <c r="DAK55" s="1"/>
  <c r="DAJ46"/>
  <c r="DAJ55" s="1"/>
  <c r="DAI46"/>
  <c r="DAI55" s="1"/>
  <c r="DAH46"/>
  <c r="DAH55" s="1"/>
  <c r="DAG46"/>
  <c r="DAG55" s="1"/>
  <c r="DAF46"/>
  <c r="DAF55" s="1"/>
  <c r="DAE46"/>
  <c r="DAE55" s="1"/>
  <c r="DAD46"/>
  <c r="DAD55" s="1"/>
  <c r="DAC46"/>
  <c r="DAC55" s="1"/>
  <c r="DAB46"/>
  <c r="DAB55" s="1"/>
  <c r="DAA46"/>
  <c r="DAA55" s="1"/>
  <c r="CZZ46"/>
  <c r="CZZ55" s="1"/>
  <c r="CZY46"/>
  <c r="CZY55" s="1"/>
  <c r="CZX46"/>
  <c r="CZX55" s="1"/>
  <c r="CZW46"/>
  <c r="CZW55" s="1"/>
  <c r="CZV46"/>
  <c r="CZV55" s="1"/>
  <c r="CZU46"/>
  <c r="CZU55" s="1"/>
  <c r="CZT46"/>
  <c r="CZT55" s="1"/>
  <c r="CZS46"/>
  <c r="CZS55" s="1"/>
  <c r="CZR46"/>
  <c r="CZR55" s="1"/>
  <c r="CZQ46"/>
  <c r="CZQ55" s="1"/>
  <c r="CZP46"/>
  <c r="CZP55" s="1"/>
  <c r="CZO46"/>
  <c r="CZO55" s="1"/>
  <c r="CZN46"/>
  <c r="CZN55" s="1"/>
  <c r="CZM46"/>
  <c r="CZM55" s="1"/>
  <c r="CZL46"/>
  <c r="CZL55" s="1"/>
  <c r="CZK46"/>
  <c r="CZK55" s="1"/>
  <c r="CZJ46"/>
  <c r="CZJ55" s="1"/>
  <c r="CZI46"/>
  <c r="CZI55" s="1"/>
  <c r="CZH46"/>
  <c r="CZH55" s="1"/>
  <c r="CZG46"/>
  <c r="CZG55" s="1"/>
  <c r="CZF46"/>
  <c r="CZF55" s="1"/>
  <c r="CZE46"/>
  <c r="CZE55" s="1"/>
  <c r="CZD46"/>
  <c r="CZD55" s="1"/>
  <c r="CZC46"/>
  <c r="CZC55" s="1"/>
  <c r="CZB46"/>
  <c r="CZB55" s="1"/>
  <c r="CZA46"/>
  <c r="CZA55" s="1"/>
  <c r="CYZ46"/>
  <c r="CYZ55" s="1"/>
  <c r="CYY46"/>
  <c r="CYY55" s="1"/>
  <c r="CYX46"/>
  <c r="CYX55" s="1"/>
  <c r="CYW46"/>
  <c r="CYW55" s="1"/>
  <c r="CYV46"/>
  <c r="CYV55" s="1"/>
  <c r="CYU46"/>
  <c r="CYU55" s="1"/>
  <c r="CYT46"/>
  <c r="CYT55" s="1"/>
  <c r="CYS46"/>
  <c r="CYS55" s="1"/>
  <c r="CYR46"/>
  <c r="CYR55" s="1"/>
  <c r="CYQ46"/>
  <c r="CYQ55" s="1"/>
  <c r="CYP46"/>
  <c r="CYP55" s="1"/>
  <c r="CYO46"/>
  <c r="CYO55" s="1"/>
  <c r="CYN46"/>
  <c r="CYN55" s="1"/>
  <c r="CYM46"/>
  <c r="CYM55" s="1"/>
  <c r="CYL46"/>
  <c r="CYL55" s="1"/>
  <c r="CYK46"/>
  <c r="CYK55" s="1"/>
  <c r="CYJ46"/>
  <c r="CYJ55" s="1"/>
  <c r="CYI46"/>
  <c r="CYI55" s="1"/>
  <c r="CYH46"/>
  <c r="CYH55" s="1"/>
  <c r="CYG46"/>
  <c r="CYG55" s="1"/>
  <c r="CYF46"/>
  <c r="CYF55" s="1"/>
  <c r="CYE46"/>
  <c r="CYE55" s="1"/>
  <c r="CYD46"/>
  <c r="CYD55" s="1"/>
  <c r="CYC46"/>
  <c r="CYC55" s="1"/>
  <c r="CYB46"/>
  <c r="CYB55" s="1"/>
  <c r="CYA46"/>
  <c r="CYA55" s="1"/>
  <c r="CXZ46"/>
  <c r="CXZ55" s="1"/>
  <c r="CXY46"/>
  <c r="CXY55" s="1"/>
  <c r="CXX46"/>
  <c r="CXX55" s="1"/>
  <c r="CXW46"/>
  <c r="CXW55" s="1"/>
  <c r="CXV46"/>
  <c r="CXV55" s="1"/>
  <c r="CXU46"/>
  <c r="CXU55" s="1"/>
  <c r="CXT46"/>
  <c r="CXT55" s="1"/>
  <c r="CXS46"/>
  <c r="CXS55" s="1"/>
  <c r="CXR46"/>
  <c r="CXR55" s="1"/>
  <c r="CXQ46"/>
  <c r="CXQ55" s="1"/>
  <c r="CXP46"/>
  <c r="CXP55" s="1"/>
  <c r="CXO46"/>
  <c r="CXO55" s="1"/>
  <c r="CXN46"/>
  <c r="CXN55" s="1"/>
  <c r="CXM46"/>
  <c r="CXM55" s="1"/>
  <c r="CXL46"/>
  <c r="CXL55" s="1"/>
  <c r="CXK46"/>
  <c r="CXK55" s="1"/>
  <c r="CXJ46"/>
  <c r="CXJ55" s="1"/>
  <c r="CXI46"/>
  <c r="CXI55" s="1"/>
  <c r="CXH46"/>
  <c r="CXH55" s="1"/>
  <c r="CXG46"/>
  <c r="CXG55" s="1"/>
  <c r="CXF46"/>
  <c r="CXF55" s="1"/>
  <c r="CXE46"/>
  <c r="CXE55" s="1"/>
  <c r="CXD46"/>
  <c r="CXD55" s="1"/>
  <c r="CXC46"/>
  <c r="CXC55" s="1"/>
  <c r="CXB46"/>
  <c r="CXB55" s="1"/>
  <c r="CXA46"/>
  <c r="CXA55" s="1"/>
  <c r="CWZ46"/>
  <c r="CWZ55" s="1"/>
  <c r="CWY46"/>
  <c r="CWY55" s="1"/>
  <c r="CWX46"/>
  <c r="CWX55" s="1"/>
  <c r="CWW46"/>
  <c r="CWW55" s="1"/>
  <c r="CWV46"/>
  <c r="CWV55" s="1"/>
  <c r="CWU46"/>
  <c r="CWU55" s="1"/>
  <c r="CWT46"/>
  <c r="CWT55" s="1"/>
  <c r="CWS46"/>
  <c r="CWS55" s="1"/>
  <c r="CWR46"/>
  <c r="CWR55" s="1"/>
  <c r="CWQ46"/>
  <c r="CWQ55" s="1"/>
  <c r="CWP46"/>
  <c r="CWP55" s="1"/>
  <c r="CWO46"/>
  <c r="CWO55" s="1"/>
  <c r="CWN46"/>
  <c r="CWN55" s="1"/>
  <c r="CWM46"/>
  <c r="CWM55" s="1"/>
  <c r="CWL46"/>
  <c r="CWL55" s="1"/>
  <c r="CWK46"/>
  <c r="CWK55" s="1"/>
  <c r="CWJ46"/>
  <c r="CWJ55" s="1"/>
  <c r="CWI46"/>
  <c r="CWI55" s="1"/>
  <c r="CWH46"/>
  <c r="CWH55" s="1"/>
  <c r="CWG46"/>
  <c r="CWG55" s="1"/>
  <c r="CWF46"/>
  <c r="CWF55" s="1"/>
  <c r="CWE46"/>
  <c r="CWE55" s="1"/>
  <c r="CWD46"/>
  <c r="CWD55" s="1"/>
  <c r="CWC46"/>
  <c r="CWC55" s="1"/>
  <c r="CWB46"/>
  <c r="CWB55" s="1"/>
  <c r="CWA46"/>
  <c r="CWA55" s="1"/>
  <c r="CVZ46"/>
  <c r="CVZ55" s="1"/>
  <c r="CVY46"/>
  <c r="CVY55" s="1"/>
  <c r="CVX46"/>
  <c r="CVX55" s="1"/>
  <c r="CVW46"/>
  <c r="CVW55" s="1"/>
  <c r="CVV46"/>
  <c r="CVV55" s="1"/>
  <c r="CVU46"/>
  <c r="CVU55" s="1"/>
  <c r="CVT46"/>
  <c r="CVT55" s="1"/>
  <c r="CVS46"/>
  <c r="CVS55" s="1"/>
  <c r="CVR46"/>
  <c r="CVR55" s="1"/>
  <c r="CVQ46"/>
  <c r="CVQ55" s="1"/>
  <c r="CVP46"/>
  <c r="CVP55" s="1"/>
  <c r="CVO46"/>
  <c r="CVO55" s="1"/>
  <c r="CVN46"/>
  <c r="CVN55" s="1"/>
  <c r="CVM46"/>
  <c r="CVM55" s="1"/>
  <c r="CVL46"/>
  <c r="CVL55" s="1"/>
  <c r="CVK46"/>
  <c r="CVK55" s="1"/>
  <c r="CVJ46"/>
  <c r="CVJ55" s="1"/>
  <c r="CVI46"/>
  <c r="CVI55" s="1"/>
  <c r="CVH46"/>
  <c r="CVH55" s="1"/>
  <c r="CVG46"/>
  <c r="CVG55" s="1"/>
  <c r="CVF46"/>
  <c r="CVF55" s="1"/>
  <c r="CVE46"/>
  <c r="CVE55" s="1"/>
  <c r="CVD46"/>
  <c r="CVD55" s="1"/>
  <c r="CVC46"/>
  <c r="CVC55" s="1"/>
  <c r="CVB46"/>
  <c r="CVB55" s="1"/>
  <c r="CVA46"/>
  <c r="CVA55" s="1"/>
  <c r="CUZ46"/>
  <c r="CUZ55" s="1"/>
  <c r="CUY46"/>
  <c r="CUY55" s="1"/>
  <c r="CUX46"/>
  <c r="CUX55" s="1"/>
  <c r="CUW46"/>
  <c r="CUW55" s="1"/>
  <c r="CUV46"/>
  <c r="CUV55" s="1"/>
  <c r="CUU46"/>
  <c r="CUU55" s="1"/>
  <c r="CUT46"/>
  <c r="CUT55" s="1"/>
  <c r="CUS46"/>
  <c r="CUS55" s="1"/>
  <c r="CUR46"/>
  <c r="CUR55" s="1"/>
  <c r="CUQ46"/>
  <c r="CUQ55" s="1"/>
  <c r="CUP46"/>
  <c r="CUP55" s="1"/>
  <c r="CUO46"/>
  <c r="CUO55" s="1"/>
  <c r="CUN46"/>
  <c r="CUN55" s="1"/>
  <c r="CUM46"/>
  <c r="CUM55" s="1"/>
  <c r="CUL46"/>
  <c r="CUL55" s="1"/>
  <c r="CUK46"/>
  <c r="CUK55" s="1"/>
  <c r="CUJ46"/>
  <c r="CUJ55" s="1"/>
  <c r="CUI46"/>
  <c r="CUI55" s="1"/>
  <c r="CUH46"/>
  <c r="CUH55" s="1"/>
  <c r="CUG46"/>
  <c r="CUG55" s="1"/>
  <c r="CUF46"/>
  <c r="CUF55" s="1"/>
  <c r="CUE46"/>
  <c r="CUE55" s="1"/>
  <c r="CUD46"/>
  <c r="CUD55" s="1"/>
  <c r="CUC46"/>
  <c r="CUC55" s="1"/>
  <c r="CUB46"/>
  <c r="CUB55" s="1"/>
  <c r="CUA46"/>
  <c r="CUA55" s="1"/>
  <c r="CTZ46"/>
  <c r="CTZ55" s="1"/>
  <c r="CTY46"/>
  <c r="CTY55" s="1"/>
  <c r="CTX46"/>
  <c r="CTX55" s="1"/>
  <c r="CTW46"/>
  <c r="CTW55" s="1"/>
  <c r="CTV46"/>
  <c r="CTV55" s="1"/>
  <c r="CTU46"/>
  <c r="CTU55" s="1"/>
  <c r="CTT46"/>
  <c r="CTT55" s="1"/>
  <c r="CTS46"/>
  <c r="CTS55" s="1"/>
  <c r="CTR46"/>
  <c r="CTR55" s="1"/>
  <c r="CTQ46"/>
  <c r="CTQ55" s="1"/>
  <c r="CTP46"/>
  <c r="CTP55" s="1"/>
  <c r="CTO46"/>
  <c r="CTO55" s="1"/>
  <c r="CTN46"/>
  <c r="CTN55" s="1"/>
  <c r="CTM46"/>
  <c r="CTM55" s="1"/>
  <c r="CTL46"/>
  <c r="CTL55" s="1"/>
  <c r="CTK46"/>
  <c r="CTK55" s="1"/>
  <c r="CTJ46"/>
  <c r="CTJ55" s="1"/>
  <c r="CTI46"/>
  <c r="CTI55" s="1"/>
  <c r="CTH46"/>
  <c r="CTH55" s="1"/>
  <c r="CTG46"/>
  <c r="CTG55" s="1"/>
  <c r="CTF46"/>
  <c r="CTF55" s="1"/>
  <c r="CTE46"/>
  <c r="CTE55" s="1"/>
  <c r="CTD46"/>
  <c r="CTD55" s="1"/>
  <c r="CTC46"/>
  <c r="CTC55" s="1"/>
  <c r="CTB46"/>
  <c r="CTB55" s="1"/>
  <c r="CTA46"/>
  <c r="CTA55" s="1"/>
  <c r="CSZ46"/>
  <c r="CSZ55" s="1"/>
  <c r="CSY46"/>
  <c r="CSY55" s="1"/>
  <c r="CSX46"/>
  <c r="CSX55" s="1"/>
  <c r="CSW46"/>
  <c r="CSW55" s="1"/>
  <c r="CSV46"/>
  <c r="CSV55" s="1"/>
  <c r="CSU46"/>
  <c r="CSU55" s="1"/>
  <c r="CST46"/>
  <c r="CST55" s="1"/>
  <c r="CSS46"/>
  <c r="CSS55" s="1"/>
  <c r="CSR46"/>
  <c r="CSR55" s="1"/>
  <c r="CSQ46"/>
  <c r="CSQ55" s="1"/>
  <c r="CSP46"/>
  <c r="CSP55" s="1"/>
  <c r="CSO46"/>
  <c r="CSO55" s="1"/>
  <c r="CSN46"/>
  <c r="CSN55" s="1"/>
  <c r="CSM46"/>
  <c r="CSM55" s="1"/>
  <c r="CSL46"/>
  <c r="CSL55" s="1"/>
  <c r="CSK46"/>
  <c r="CSK55" s="1"/>
  <c r="CSJ46"/>
  <c r="CSJ55" s="1"/>
  <c r="CSI46"/>
  <c r="CSI55" s="1"/>
  <c r="CSH46"/>
  <c r="CSH55" s="1"/>
  <c r="CSG46"/>
  <c r="CSG55" s="1"/>
  <c r="CSF46"/>
  <c r="CSF55" s="1"/>
  <c r="CSE46"/>
  <c r="CSE55" s="1"/>
  <c r="CSD46"/>
  <c r="CSD55" s="1"/>
  <c r="CSC46"/>
  <c r="CSC55" s="1"/>
  <c r="CSB46"/>
  <c r="CSB55" s="1"/>
  <c r="CSA46"/>
  <c r="CSA55" s="1"/>
  <c r="CRZ46"/>
  <c r="CRZ55" s="1"/>
  <c r="CRY46"/>
  <c r="CRY55" s="1"/>
  <c r="CRX46"/>
  <c r="CRX55" s="1"/>
  <c r="CRW46"/>
  <c r="CRW55" s="1"/>
  <c r="CRV46"/>
  <c r="CRV55" s="1"/>
  <c r="CRU46"/>
  <c r="CRU55" s="1"/>
  <c r="CRT46"/>
  <c r="CRT55" s="1"/>
  <c r="CRS46"/>
  <c r="CRS55" s="1"/>
  <c r="CRR46"/>
  <c r="CRR55" s="1"/>
  <c r="CRQ46"/>
  <c r="CRQ55" s="1"/>
  <c r="CRP46"/>
  <c r="CRP55" s="1"/>
  <c r="CRO46"/>
  <c r="CRO55" s="1"/>
  <c r="CRN46"/>
  <c r="CRN55" s="1"/>
  <c r="CRM46"/>
  <c r="CRM55" s="1"/>
  <c r="CRL46"/>
  <c r="CRL55" s="1"/>
  <c r="CRK46"/>
  <c r="CRK55" s="1"/>
  <c r="CRJ46"/>
  <c r="CRJ55" s="1"/>
  <c r="CRI46"/>
  <c r="CRI55" s="1"/>
  <c r="CRH46"/>
  <c r="CRH55" s="1"/>
  <c r="CRG46"/>
  <c r="CRG55" s="1"/>
  <c r="CRF46"/>
  <c r="CRF55" s="1"/>
  <c r="CRE46"/>
  <c r="CRE55" s="1"/>
  <c r="CRD46"/>
  <c r="CRD55" s="1"/>
  <c r="CRC46"/>
  <c r="CRC55" s="1"/>
  <c r="CRB46"/>
  <c r="CRB55" s="1"/>
  <c r="CRA46"/>
  <c r="CRA55" s="1"/>
  <c r="CQZ46"/>
  <c r="CQZ55" s="1"/>
  <c r="CQY46"/>
  <c r="CQY55" s="1"/>
  <c r="CQX46"/>
  <c r="CQX55" s="1"/>
  <c r="CQW46"/>
  <c r="CQW55" s="1"/>
  <c r="CQV46"/>
  <c r="CQV55" s="1"/>
  <c r="CQU46"/>
  <c r="CQU55" s="1"/>
  <c r="CQT46"/>
  <c r="CQT55" s="1"/>
  <c r="CQS46"/>
  <c r="CQS55" s="1"/>
  <c r="CQR46"/>
  <c r="CQR55" s="1"/>
  <c r="CQQ46"/>
  <c r="CQQ55" s="1"/>
  <c r="CQP46"/>
  <c r="CQP55" s="1"/>
  <c r="CQO46"/>
  <c r="CQO55" s="1"/>
  <c r="CQN46"/>
  <c r="CQN55" s="1"/>
  <c r="CQM46"/>
  <c r="CQM55" s="1"/>
  <c r="CQL46"/>
  <c r="CQL55" s="1"/>
  <c r="CQK46"/>
  <c r="CQK55" s="1"/>
  <c r="CQJ46"/>
  <c r="CQJ55" s="1"/>
  <c r="CQI46"/>
  <c r="CQI55" s="1"/>
  <c r="CQH46"/>
  <c r="CQH55" s="1"/>
  <c r="CQG46"/>
  <c r="CQG55" s="1"/>
  <c r="CQF46"/>
  <c r="CQF55" s="1"/>
  <c r="CQE46"/>
  <c r="CQE55" s="1"/>
  <c r="CQD46"/>
  <c r="CQD55" s="1"/>
  <c r="CQC46"/>
  <c r="CQC55" s="1"/>
  <c r="CQB46"/>
  <c r="CQB55" s="1"/>
  <c r="CQA46"/>
  <c r="CQA55" s="1"/>
  <c r="CPZ46"/>
  <c r="CPZ55" s="1"/>
  <c r="CPY46"/>
  <c r="CPY55" s="1"/>
  <c r="CPX46"/>
  <c r="CPX55" s="1"/>
  <c r="CPW46"/>
  <c r="CPW55" s="1"/>
  <c r="CPV46"/>
  <c r="CPV55" s="1"/>
  <c r="CPU46"/>
  <c r="CPU55" s="1"/>
  <c r="CPT46"/>
  <c r="CPT55" s="1"/>
  <c r="CPS46"/>
  <c r="CPS55" s="1"/>
  <c r="CPR46"/>
  <c r="CPR55" s="1"/>
  <c r="CPQ46"/>
  <c r="CPQ55" s="1"/>
  <c r="CPP46"/>
  <c r="CPP55" s="1"/>
  <c r="CPO46"/>
  <c r="CPO55" s="1"/>
  <c r="CPN46"/>
  <c r="CPN55" s="1"/>
  <c r="CPM46"/>
  <c r="CPM55" s="1"/>
  <c r="CPL46"/>
  <c r="CPL55" s="1"/>
  <c r="CPK46"/>
  <c r="CPK55" s="1"/>
  <c r="CPJ46"/>
  <c r="CPJ55" s="1"/>
  <c r="CPI46"/>
  <c r="CPI55" s="1"/>
  <c r="CPH46"/>
  <c r="CPH55" s="1"/>
  <c r="CPG46"/>
  <c r="CPG55" s="1"/>
  <c r="CPF46"/>
  <c r="CPF55" s="1"/>
  <c r="CPE46"/>
  <c r="CPE55" s="1"/>
  <c r="CPD46"/>
  <c r="CPD55" s="1"/>
  <c r="CPC46"/>
  <c r="CPC55" s="1"/>
  <c r="CPB46"/>
  <c r="CPB55" s="1"/>
  <c r="CPA46"/>
  <c r="CPA55" s="1"/>
  <c r="COZ46"/>
  <c r="COZ55" s="1"/>
  <c r="COY46"/>
  <c r="COY55" s="1"/>
  <c r="COX46"/>
  <c r="COX55" s="1"/>
  <c r="COW46"/>
  <c r="COW55" s="1"/>
  <c r="COV46"/>
  <c r="COV55" s="1"/>
  <c r="COU46"/>
  <c r="COU55" s="1"/>
  <c r="COT46"/>
  <c r="COT55" s="1"/>
  <c r="COS46"/>
  <c r="COS55" s="1"/>
  <c r="COR46"/>
  <c r="COR55" s="1"/>
  <c r="COQ46"/>
  <c r="COQ55" s="1"/>
  <c r="COP46"/>
  <c r="COP55" s="1"/>
  <c r="COO46"/>
  <c r="COO55" s="1"/>
  <c r="CON46"/>
  <c r="CON55" s="1"/>
  <c r="COM46"/>
  <c r="COM55" s="1"/>
  <c r="COL46"/>
  <c r="COL55" s="1"/>
  <c r="COK46"/>
  <c r="COK55" s="1"/>
  <c r="COJ46"/>
  <c r="COJ55" s="1"/>
  <c r="COI46"/>
  <c r="COI55" s="1"/>
  <c r="COH46"/>
  <c r="COH55" s="1"/>
  <c r="COG46"/>
  <c r="COG55" s="1"/>
  <c r="COF46"/>
  <c r="COF55" s="1"/>
  <c r="COE46"/>
  <c r="COE55" s="1"/>
  <c r="COD46"/>
  <c r="COD55" s="1"/>
  <c r="COC46"/>
  <c r="COC55" s="1"/>
  <c r="COB46"/>
  <c r="COB55" s="1"/>
  <c r="COA46"/>
  <c r="COA55" s="1"/>
  <c r="CNZ46"/>
  <c r="CNZ55" s="1"/>
  <c r="CNY46"/>
  <c r="CNY55" s="1"/>
  <c r="CNX46"/>
  <c r="CNX55" s="1"/>
  <c r="CNW46"/>
  <c r="CNW55" s="1"/>
  <c r="CNV46"/>
  <c r="CNV55" s="1"/>
  <c r="CNU46"/>
  <c r="CNU55" s="1"/>
  <c r="CNT46"/>
  <c r="CNT55" s="1"/>
  <c r="CNS46"/>
  <c r="CNS55" s="1"/>
  <c r="CNR46"/>
  <c r="CNR55" s="1"/>
  <c r="CNQ46"/>
  <c r="CNQ55" s="1"/>
  <c r="CNP46"/>
  <c r="CNP55" s="1"/>
  <c r="CNO46"/>
  <c r="CNO55" s="1"/>
  <c r="CNN46"/>
  <c r="CNN55" s="1"/>
  <c r="CNM46"/>
  <c r="CNM55" s="1"/>
  <c r="CNL46"/>
  <c r="CNL55" s="1"/>
  <c r="CNK46"/>
  <c r="CNK55" s="1"/>
  <c r="CNJ46"/>
  <c r="CNJ55" s="1"/>
  <c r="CNI46"/>
  <c r="CNI55" s="1"/>
  <c r="CNH46"/>
  <c r="CNH55" s="1"/>
  <c r="CNG46"/>
  <c r="CNG55" s="1"/>
  <c r="CNF46"/>
  <c r="CNF55" s="1"/>
  <c r="CNE46"/>
  <c r="CNE55" s="1"/>
  <c r="CND46"/>
  <c r="CND55" s="1"/>
  <c r="CNC46"/>
  <c r="CNC55" s="1"/>
  <c r="CNB46"/>
  <c r="CNB55" s="1"/>
  <c r="CNA46"/>
  <c r="CNA55" s="1"/>
  <c r="CMZ46"/>
  <c r="CMZ55" s="1"/>
  <c r="CMY46"/>
  <c r="CMY55" s="1"/>
  <c r="CMX46"/>
  <c r="CMX55" s="1"/>
  <c r="CMW46"/>
  <c r="CMW55" s="1"/>
  <c r="CMV46"/>
  <c r="CMV55" s="1"/>
  <c r="CMU46"/>
  <c r="CMU55" s="1"/>
  <c r="CMT46"/>
  <c r="CMT55" s="1"/>
  <c r="CMS46"/>
  <c r="CMS55" s="1"/>
  <c r="CMR46"/>
  <c r="CMR55" s="1"/>
  <c r="CMQ46"/>
  <c r="CMQ55" s="1"/>
  <c r="CMP46"/>
  <c r="CMP55" s="1"/>
  <c r="CMO46"/>
  <c r="CMO55" s="1"/>
  <c r="CMN46"/>
  <c r="CMN55" s="1"/>
  <c r="CMM46"/>
  <c r="CMM55" s="1"/>
  <c r="CML46"/>
  <c r="CML55" s="1"/>
  <c r="CMK46"/>
  <c r="CMK55" s="1"/>
  <c r="CMJ46"/>
  <c r="CMJ55" s="1"/>
  <c r="CMI46"/>
  <c r="CMI55" s="1"/>
  <c r="CMH46"/>
  <c r="CMH55" s="1"/>
  <c r="CMG46"/>
  <c r="CMG55" s="1"/>
  <c r="CMF46"/>
  <c r="CMF55" s="1"/>
  <c r="CME46"/>
  <c r="CME55" s="1"/>
  <c r="CMD46"/>
  <c r="CMD55" s="1"/>
  <c r="CMC46"/>
  <c r="CMC55" s="1"/>
  <c r="CMB46"/>
  <c r="CMB55" s="1"/>
  <c r="CMA46"/>
  <c r="CMA55" s="1"/>
  <c r="CLZ46"/>
  <c r="CLZ55" s="1"/>
  <c r="CLY46"/>
  <c r="CLY55" s="1"/>
  <c r="CLX46"/>
  <c r="CLX55" s="1"/>
  <c r="CLW46"/>
  <c r="CLW55" s="1"/>
  <c r="CLV46"/>
  <c r="CLV55" s="1"/>
  <c r="CLU46"/>
  <c r="CLU55" s="1"/>
  <c r="CLT46"/>
  <c r="CLT55" s="1"/>
  <c r="CLS46"/>
  <c r="CLS55" s="1"/>
  <c r="CLR46"/>
  <c r="CLR55" s="1"/>
  <c r="CLQ46"/>
  <c r="CLQ55" s="1"/>
  <c r="CLP46"/>
  <c r="CLP55" s="1"/>
  <c r="CLO46"/>
  <c r="CLO55" s="1"/>
  <c r="CLN46"/>
  <c r="CLN55" s="1"/>
  <c r="CLM46"/>
  <c r="CLM55" s="1"/>
  <c r="CLL46"/>
  <c r="CLL55" s="1"/>
  <c r="CLK46"/>
  <c r="CLK55" s="1"/>
  <c r="CLJ46"/>
  <c r="CLJ55" s="1"/>
  <c r="CLI46"/>
  <c r="CLI55" s="1"/>
  <c r="CLH46"/>
  <c r="CLH55" s="1"/>
  <c r="CLG46"/>
  <c r="CLG55" s="1"/>
  <c r="CLF46"/>
  <c r="CLF55" s="1"/>
  <c r="CLE46"/>
  <c r="CLE55" s="1"/>
  <c r="CLD46"/>
  <c r="CLD55" s="1"/>
  <c r="CLC46"/>
  <c r="CLC55" s="1"/>
  <c r="CLB46"/>
  <c r="CLB55" s="1"/>
  <c r="CLA46"/>
  <c r="CLA55" s="1"/>
  <c r="CKZ46"/>
  <c r="CKZ55" s="1"/>
  <c r="CKY46"/>
  <c r="CKY55" s="1"/>
  <c r="CKX46"/>
  <c r="CKX55" s="1"/>
  <c r="CKW46"/>
  <c r="CKW55" s="1"/>
  <c r="CKV46"/>
  <c r="CKV55" s="1"/>
  <c r="CKU46"/>
  <c r="CKU55" s="1"/>
  <c r="CKT46"/>
  <c r="CKT55" s="1"/>
  <c r="CKS46"/>
  <c r="CKS55" s="1"/>
  <c r="CKR46"/>
  <c r="CKR55" s="1"/>
  <c r="CKQ46"/>
  <c r="CKQ55" s="1"/>
  <c r="CKP46"/>
  <c r="CKP55" s="1"/>
  <c r="CKO46"/>
  <c r="CKO55" s="1"/>
  <c r="CKN46"/>
  <c r="CKN55" s="1"/>
  <c r="CKM46"/>
  <c r="CKM55" s="1"/>
  <c r="CKL46"/>
  <c r="CKL55" s="1"/>
  <c r="CKK46"/>
  <c r="CKK55" s="1"/>
  <c r="CKJ46"/>
  <c r="CKJ55" s="1"/>
  <c r="CKI46"/>
  <c r="CKI55" s="1"/>
  <c r="CKH46"/>
  <c r="CKH55" s="1"/>
  <c r="CKG46"/>
  <c r="CKG55" s="1"/>
  <c r="CKF46"/>
  <c r="CKF55" s="1"/>
  <c r="CKE46"/>
  <c r="CKE55" s="1"/>
  <c r="CKD46"/>
  <c r="CKD55" s="1"/>
  <c r="CKC46"/>
  <c r="CKC55" s="1"/>
  <c r="CKB46"/>
  <c r="CKB55" s="1"/>
  <c r="CKA46"/>
  <c r="CKA55" s="1"/>
  <c r="CJZ46"/>
  <c r="CJZ55" s="1"/>
  <c r="CJY46"/>
  <c r="CJY55" s="1"/>
  <c r="CJX46"/>
  <c r="CJX55" s="1"/>
  <c r="CJW46"/>
  <c r="CJW55" s="1"/>
  <c r="CJV46"/>
  <c r="CJV55" s="1"/>
  <c r="CJU46"/>
  <c r="CJU55" s="1"/>
  <c r="CJT46"/>
  <c r="CJT55" s="1"/>
  <c r="CJS46"/>
  <c r="CJS55" s="1"/>
  <c r="CJR46"/>
  <c r="CJR55" s="1"/>
  <c r="CJQ46"/>
  <c r="CJQ55" s="1"/>
  <c r="CJP46"/>
  <c r="CJP55" s="1"/>
  <c r="CJO46"/>
  <c r="CJO55" s="1"/>
  <c r="CJN46"/>
  <c r="CJN55" s="1"/>
  <c r="CJM46"/>
  <c r="CJM55" s="1"/>
  <c r="CJL46"/>
  <c r="CJL55" s="1"/>
  <c r="CJK46"/>
  <c r="CJK55" s="1"/>
  <c r="CJJ46"/>
  <c r="CJJ55" s="1"/>
  <c r="CJI46"/>
  <c r="CJI55" s="1"/>
  <c r="CJH46"/>
  <c r="CJH55" s="1"/>
  <c r="CJG46"/>
  <c r="CJG55" s="1"/>
  <c r="CJF46"/>
  <c r="CJF55" s="1"/>
  <c r="CJE46"/>
  <c r="CJE55" s="1"/>
  <c r="CJD46"/>
  <c r="CJD55" s="1"/>
  <c r="CJC46"/>
  <c r="CJC55" s="1"/>
  <c r="CJB46"/>
  <c r="CJB55" s="1"/>
  <c r="CJA46"/>
  <c r="CJA55" s="1"/>
  <c r="CIZ46"/>
  <c r="CIZ55" s="1"/>
  <c r="CIY46"/>
  <c r="CIY55" s="1"/>
  <c r="CIX46"/>
  <c r="CIX55" s="1"/>
  <c r="CIW46"/>
  <c r="CIW55" s="1"/>
  <c r="CIV46"/>
  <c r="CIV55" s="1"/>
  <c r="CIU46"/>
  <c r="CIU55" s="1"/>
  <c r="CIT46"/>
  <c r="CIT55" s="1"/>
  <c r="CIS46"/>
  <c r="CIS55" s="1"/>
  <c r="CIR46"/>
  <c r="CIR55" s="1"/>
  <c r="CIQ46"/>
  <c r="CIQ55" s="1"/>
  <c r="CIP46"/>
  <c r="CIP55" s="1"/>
  <c r="CIO46"/>
  <c r="CIO55" s="1"/>
  <c r="CIN46"/>
  <c r="CIN55" s="1"/>
  <c r="CIM46"/>
  <c r="CIM55" s="1"/>
  <c r="CIL46"/>
  <c r="CIL55" s="1"/>
  <c r="CIK46"/>
  <c r="CIK55" s="1"/>
  <c r="CIJ46"/>
  <c r="CIJ55" s="1"/>
  <c r="CII46"/>
  <c r="CII55" s="1"/>
  <c r="CIH46"/>
  <c r="CIH55" s="1"/>
  <c r="CIG46"/>
  <c r="CIG55" s="1"/>
  <c r="CIF46"/>
  <c r="CIF55" s="1"/>
  <c r="CIE46"/>
  <c r="CIE55" s="1"/>
  <c r="CID46"/>
  <c r="CID55" s="1"/>
  <c r="CIC46"/>
  <c r="CIC55" s="1"/>
  <c r="CIB46"/>
  <c r="CIB55" s="1"/>
  <c r="CIA46"/>
  <c r="CIA55" s="1"/>
  <c r="CHZ46"/>
  <c r="CHZ55" s="1"/>
  <c r="CHY46"/>
  <c r="CHY55" s="1"/>
  <c r="CHX46"/>
  <c r="CHX55" s="1"/>
  <c r="CHW46"/>
  <c r="CHW55" s="1"/>
  <c r="CHV46"/>
  <c r="CHV55" s="1"/>
  <c r="CHU46"/>
  <c r="CHU55" s="1"/>
  <c r="CHT46"/>
  <c r="CHT55" s="1"/>
  <c r="CHS46"/>
  <c r="CHS55" s="1"/>
  <c r="CHR46"/>
  <c r="CHR55" s="1"/>
  <c r="CHQ46"/>
  <c r="CHQ55" s="1"/>
  <c r="CHP46"/>
  <c r="CHP55" s="1"/>
  <c r="CHO46"/>
  <c r="CHO55" s="1"/>
  <c r="CHN46"/>
  <c r="CHN55" s="1"/>
  <c r="CHM46"/>
  <c r="CHM55" s="1"/>
  <c r="CHL46"/>
  <c r="CHL55" s="1"/>
  <c r="CHK46"/>
  <c r="CHK55" s="1"/>
  <c r="CHJ46"/>
  <c r="CHJ55" s="1"/>
  <c r="CHI46"/>
  <c r="CHI55" s="1"/>
  <c r="CHH46"/>
  <c r="CHH55" s="1"/>
  <c r="CHG46"/>
  <c r="CHG55" s="1"/>
  <c r="CHF46"/>
  <c r="CHF55" s="1"/>
  <c r="CHE46"/>
  <c r="CHE55" s="1"/>
  <c r="CHD46"/>
  <c r="CHD55" s="1"/>
  <c r="CHC46"/>
  <c r="CHC55" s="1"/>
  <c r="CHB46"/>
  <c r="CHB55" s="1"/>
  <c r="CHA46"/>
  <c r="CHA55" s="1"/>
  <c r="CGZ46"/>
  <c r="CGZ55" s="1"/>
  <c r="CGY46"/>
  <c r="CGY55" s="1"/>
  <c r="CGX46"/>
  <c r="CGX55" s="1"/>
  <c r="CGW46"/>
  <c r="CGW55" s="1"/>
  <c r="CGV46"/>
  <c r="CGV55" s="1"/>
  <c r="CGU46"/>
  <c r="CGU55" s="1"/>
  <c r="CGT46"/>
  <c r="CGT55" s="1"/>
  <c r="CGS46"/>
  <c r="CGS55" s="1"/>
  <c r="CGR46"/>
  <c r="CGR55" s="1"/>
  <c r="CGQ46"/>
  <c r="CGQ55" s="1"/>
  <c r="CGP46"/>
  <c r="CGP55" s="1"/>
  <c r="CGO46"/>
  <c r="CGO55" s="1"/>
  <c r="CGN46"/>
  <c r="CGN55" s="1"/>
  <c r="CGM46"/>
  <c r="CGM55" s="1"/>
  <c r="CGL46"/>
  <c r="CGL55" s="1"/>
  <c r="CGK46"/>
  <c r="CGK55" s="1"/>
  <c r="CGJ46"/>
  <c r="CGJ55" s="1"/>
  <c r="CGI46"/>
  <c r="CGI55" s="1"/>
  <c r="CGH46"/>
  <c r="CGH55" s="1"/>
  <c r="CGG46"/>
  <c r="CGG55" s="1"/>
  <c r="CGF46"/>
  <c r="CGF55" s="1"/>
  <c r="CGE46"/>
  <c r="CGE55" s="1"/>
  <c r="CGD46"/>
  <c r="CGD55" s="1"/>
  <c r="CGC46"/>
  <c r="CGC55" s="1"/>
  <c r="CGB46"/>
  <c r="CGB55" s="1"/>
  <c r="CGA46"/>
  <c r="CGA55" s="1"/>
  <c r="CFZ46"/>
  <c r="CFZ55" s="1"/>
  <c r="CFY46"/>
  <c r="CFY55" s="1"/>
  <c r="CFX46"/>
  <c r="CFX55" s="1"/>
  <c r="CFW46"/>
  <c r="CFW55" s="1"/>
  <c r="CFV46"/>
  <c r="CFV55" s="1"/>
  <c r="CFU46"/>
  <c r="CFU55" s="1"/>
  <c r="CFT46"/>
  <c r="CFT55" s="1"/>
  <c r="CFS46"/>
  <c r="CFS55" s="1"/>
  <c r="CFR46"/>
  <c r="CFR55" s="1"/>
  <c r="CFQ46"/>
  <c r="CFQ55" s="1"/>
  <c r="CFP46"/>
  <c r="CFP55" s="1"/>
  <c r="CFO46"/>
  <c r="CFO55" s="1"/>
  <c r="CFN46"/>
  <c r="CFN55" s="1"/>
  <c r="CFM46"/>
  <c r="CFM55" s="1"/>
  <c r="CFL46"/>
  <c r="CFL55" s="1"/>
  <c r="CFK46"/>
  <c r="CFK55" s="1"/>
  <c r="CFJ46"/>
  <c r="CFJ55" s="1"/>
  <c r="CFI46"/>
  <c r="CFI55" s="1"/>
  <c r="CFH46"/>
  <c r="CFH55" s="1"/>
  <c r="CFG46"/>
  <c r="CFG55" s="1"/>
  <c r="CFF46"/>
  <c r="CFF55" s="1"/>
  <c r="CFE46"/>
  <c r="CFE55" s="1"/>
  <c r="CFD46"/>
  <c r="CFD55" s="1"/>
  <c r="CFC46"/>
  <c r="CFC55" s="1"/>
  <c r="CFB46"/>
  <c r="CFB55" s="1"/>
  <c r="CFA46"/>
  <c r="CFA55" s="1"/>
  <c r="CEZ46"/>
  <c r="CEZ55" s="1"/>
  <c r="CEY46"/>
  <c r="CEY55" s="1"/>
  <c r="CEX46"/>
  <c r="CEX55" s="1"/>
  <c r="CEW46"/>
  <c r="CEW55" s="1"/>
  <c r="CEV46"/>
  <c r="CEV55" s="1"/>
  <c r="CEU46"/>
  <c r="CEU55" s="1"/>
  <c r="CET46"/>
  <c r="CET55" s="1"/>
  <c r="CES46"/>
  <c r="CES55" s="1"/>
  <c r="CER46"/>
  <c r="CER55" s="1"/>
  <c r="CEQ46"/>
  <c r="CEQ55" s="1"/>
  <c r="CEP46"/>
  <c r="CEP55" s="1"/>
  <c r="CEO46"/>
  <c r="CEO55" s="1"/>
  <c r="CEN46"/>
  <c r="CEN55" s="1"/>
  <c r="CEM46"/>
  <c r="CEM55" s="1"/>
  <c r="CEL46"/>
  <c r="CEL55" s="1"/>
  <c r="CEK46"/>
  <c r="CEK55" s="1"/>
  <c r="CEJ46"/>
  <c r="CEJ55" s="1"/>
  <c r="CEI46"/>
  <c r="CEI55" s="1"/>
  <c r="CEH46"/>
  <c r="CEH55" s="1"/>
  <c r="CEG46"/>
  <c r="CEG55" s="1"/>
  <c r="CEF46"/>
  <c r="CEF55" s="1"/>
  <c r="CEE46"/>
  <c r="CEE55" s="1"/>
  <c r="CED46"/>
  <c r="CED55" s="1"/>
  <c r="CEC46"/>
  <c r="CEC55" s="1"/>
  <c r="CEB46"/>
  <c r="CEB55" s="1"/>
  <c r="CEA46"/>
  <c r="CEA55" s="1"/>
  <c r="CDZ46"/>
  <c r="CDZ55" s="1"/>
  <c r="CDY46"/>
  <c r="CDY55" s="1"/>
  <c r="CDX46"/>
  <c r="CDX55" s="1"/>
  <c r="CDW46"/>
  <c r="CDW55" s="1"/>
  <c r="CDV46"/>
  <c r="CDV55" s="1"/>
  <c r="CDU46"/>
  <c r="CDU55" s="1"/>
  <c r="CDT46"/>
  <c r="CDT55" s="1"/>
  <c r="CDS46"/>
  <c r="CDS55" s="1"/>
  <c r="CDR46"/>
  <c r="CDR55" s="1"/>
  <c r="CDQ46"/>
  <c r="CDQ55" s="1"/>
  <c r="CDP46"/>
  <c r="CDP55" s="1"/>
  <c r="CDO46"/>
  <c r="CDO55" s="1"/>
  <c r="CDN46"/>
  <c r="CDN55" s="1"/>
  <c r="CDM46"/>
  <c r="CDM55" s="1"/>
  <c r="CDL46"/>
  <c r="CDL55" s="1"/>
  <c r="CDK46"/>
  <c r="CDK55" s="1"/>
  <c r="CDJ46"/>
  <c r="CDJ55" s="1"/>
  <c r="CDI46"/>
  <c r="CDI55" s="1"/>
  <c r="CDH46"/>
  <c r="CDH55" s="1"/>
  <c r="CDG46"/>
  <c r="CDG55" s="1"/>
  <c r="CDF46"/>
  <c r="CDF55" s="1"/>
  <c r="CDE46"/>
  <c r="CDE55" s="1"/>
  <c r="CDD46"/>
  <c r="CDD55" s="1"/>
  <c r="CDC46"/>
  <c r="CDC55" s="1"/>
  <c r="CDB46"/>
  <c r="CDB55" s="1"/>
  <c r="CDA46"/>
  <c r="CDA55" s="1"/>
  <c r="CCZ46"/>
  <c r="CCZ55" s="1"/>
  <c r="CCY46"/>
  <c r="CCY55" s="1"/>
  <c r="CCX46"/>
  <c r="CCX55" s="1"/>
  <c r="CCW46"/>
  <c r="CCW55" s="1"/>
  <c r="CCV46"/>
  <c r="CCV55" s="1"/>
  <c r="CCU46"/>
  <c r="CCU55" s="1"/>
  <c r="CCT46"/>
  <c r="CCT55" s="1"/>
  <c r="CCS46"/>
  <c r="CCS55" s="1"/>
  <c r="CCR46"/>
  <c r="CCR55" s="1"/>
  <c r="CCQ46"/>
  <c r="CCQ55" s="1"/>
  <c r="CCP46"/>
  <c r="CCP55" s="1"/>
  <c r="CCO46"/>
  <c r="CCO55" s="1"/>
  <c r="CCN46"/>
  <c r="CCN55" s="1"/>
  <c r="CCM46"/>
  <c r="CCM55" s="1"/>
  <c r="CCL46"/>
  <c r="CCL55" s="1"/>
  <c r="CCK46"/>
  <c r="CCK55" s="1"/>
  <c r="CCJ46"/>
  <c r="CCJ55" s="1"/>
  <c r="CCI46"/>
  <c r="CCI55" s="1"/>
  <c r="CCH46"/>
  <c r="CCH55" s="1"/>
  <c r="CCG46"/>
  <c r="CCG55" s="1"/>
  <c r="CCF46"/>
  <c r="CCF55" s="1"/>
  <c r="CCE46"/>
  <c r="CCE55" s="1"/>
  <c r="CCD46"/>
  <c r="CCD55" s="1"/>
  <c r="CCC46"/>
  <c r="CCC55" s="1"/>
  <c r="CCB46"/>
  <c r="CCB55" s="1"/>
  <c r="CCA46"/>
  <c r="CCA55" s="1"/>
  <c r="CBZ46"/>
  <c r="CBZ55" s="1"/>
  <c r="CBY46"/>
  <c r="CBY55" s="1"/>
  <c r="CBX46"/>
  <c r="CBX55" s="1"/>
  <c r="CBW46"/>
  <c r="CBW55" s="1"/>
  <c r="CBV46"/>
  <c r="CBV55" s="1"/>
  <c r="CBU46"/>
  <c r="CBU55" s="1"/>
  <c r="CBT46"/>
  <c r="CBT55" s="1"/>
  <c r="CBS46"/>
  <c r="CBS55" s="1"/>
  <c r="CBR46"/>
  <c r="CBR55" s="1"/>
  <c r="CBQ46"/>
  <c r="CBQ55" s="1"/>
  <c r="CBP46"/>
  <c r="CBP55" s="1"/>
  <c r="CBO46"/>
  <c r="CBO55" s="1"/>
  <c r="CBN46"/>
  <c r="CBN55" s="1"/>
  <c r="CBM46"/>
  <c r="CBM55" s="1"/>
  <c r="CBL46"/>
  <c r="CBL55" s="1"/>
  <c r="CBK46"/>
  <c r="CBK55" s="1"/>
  <c r="CBJ46"/>
  <c r="CBJ55" s="1"/>
  <c r="CBI46"/>
  <c r="CBI55" s="1"/>
  <c r="CBH46"/>
  <c r="CBH55" s="1"/>
  <c r="CBG46"/>
  <c r="CBG55" s="1"/>
  <c r="CBF46"/>
  <c r="CBF55" s="1"/>
  <c r="CBE46"/>
  <c r="CBE55" s="1"/>
  <c r="CBD46"/>
  <c r="CBD55" s="1"/>
  <c r="CBC46"/>
  <c r="CBC55" s="1"/>
  <c r="CBB46"/>
  <c r="CBB55" s="1"/>
  <c r="CBA46"/>
  <c r="CBA55" s="1"/>
  <c r="CAZ46"/>
  <c r="CAZ55" s="1"/>
  <c r="CAY46"/>
  <c r="CAY55" s="1"/>
  <c r="CAX46"/>
  <c r="CAX55" s="1"/>
  <c r="CAW46"/>
  <c r="CAW55" s="1"/>
  <c r="CAV46"/>
  <c r="CAV55" s="1"/>
  <c r="CAU46"/>
  <c r="CAU55" s="1"/>
  <c r="CAT46"/>
  <c r="CAT55" s="1"/>
  <c r="CAS46"/>
  <c r="CAS55" s="1"/>
  <c r="CAR46"/>
  <c r="CAR55" s="1"/>
  <c r="CAQ46"/>
  <c r="CAQ55" s="1"/>
  <c r="CAP46"/>
  <c r="CAP55" s="1"/>
  <c r="CAO46"/>
  <c r="CAO55" s="1"/>
  <c r="CAN46"/>
  <c r="CAN55" s="1"/>
  <c r="CAM46"/>
  <c r="CAM55" s="1"/>
  <c r="CAL46"/>
  <c r="CAL55" s="1"/>
  <c r="CAK46"/>
  <c r="CAK55" s="1"/>
  <c r="CAJ46"/>
  <c r="CAJ55" s="1"/>
  <c r="CAI46"/>
  <c r="CAI55" s="1"/>
  <c r="CAH46"/>
  <c r="CAH55" s="1"/>
  <c r="CAG46"/>
  <c r="CAG55" s="1"/>
  <c r="CAF46"/>
  <c r="CAF55" s="1"/>
  <c r="CAE46"/>
  <c r="CAE55" s="1"/>
  <c r="CAD46"/>
  <c r="CAD55" s="1"/>
  <c r="CAC46"/>
  <c r="CAC55" s="1"/>
  <c r="CAB46"/>
  <c r="CAB55" s="1"/>
  <c r="CAA46"/>
  <c r="CAA55" s="1"/>
  <c r="BZZ46"/>
  <c r="BZZ55" s="1"/>
  <c r="BZY46"/>
  <c r="BZY55" s="1"/>
  <c r="BZX46"/>
  <c r="BZX55" s="1"/>
  <c r="BZW46"/>
  <c r="BZW55" s="1"/>
  <c r="BZV46"/>
  <c r="BZV55" s="1"/>
  <c r="BZU46"/>
  <c r="BZU55" s="1"/>
  <c r="BZT46"/>
  <c r="BZT55" s="1"/>
  <c r="BZS46"/>
  <c r="BZS55" s="1"/>
  <c r="BZR46"/>
  <c r="BZR55" s="1"/>
  <c r="BZQ46"/>
  <c r="BZQ55" s="1"/>
  <c r="BZP46"/>
  <c r="BZP55" s="1"/>
  <c r="BZO46"/>
  <c r="BZO55" s="1"/>
  <c r="BZN46"/>
  <c r="BZN55" s="1"/>
  <c r="BZM46"/>
  <c r="BZM55" s="1"/>
  <c r="BZL46"/>
  <c r="BZL55" s="1"/>
  <c r="BZK46"/>
  <c r="BZK55" s="1"/>
  <c r="BZJ46"/>
  <c r="BZJ55" s="1"/>
  <c r="BZI46"/>
  <c r="BZI55" s="1"/>
  <c r="BZH46"/>
  <c r="BZH55" s="1"/>
  <c r="BZG46"/>
  <c r="BZG55" s="1"/>
  <c r="BZF46"/>
  <c r="BZF55" s="1"/>
  <c r="BZE46"/>
  <c r="BZE55" s="1"/>
  <c r="BZD46"/>
  <c r="BZD55" s="1"/>
  <c r="BZC46"/>
  <c r="BZC55" s="1"/>
  <c r="BZB46"/>
  <c r="BZB55" s="1"/>
  <c r="BZA46"/>
  <c r="BZA55" s="1"/>
  <c r="BYZ46"/>
  <c r="BYZ55" s="1"/>
  <c r="BYY46"/>
  <c r="BYY55" s="1"/>
  <c r="BYX46"/>
  <c r="BYX55" s="1"/>
  <c r="BYW46"/>
  <c r="BYW55" s="1"/>
  <c r="BYV46"/>
  <c r="BYV55" s="1"/>
  <c r="BYU46"/>
  <c r="BYU55" s="1"/>
  <c r="BYT46"/>
  <c r="BYT55" s="1"/>
  <c r="BYS46"/>
  <c r="BYS55" s="1"/>
  <c r="BYR46"/>
  <c r="BYR55" s="1"/>
  <c r="BYQ46"/>
  <c r="BYQ55" s="1"/>
  <c r="BYP46"/>
  <c r="BYP55" s="1"/>
  <c r="BYO46"/>
  <c r="BYO55" s="1"/>
  <c r="BYN46"/>
  <c r="BYN55" s="1"/>
  <c r="BYM46"/>
  <c r="BYM55" s="1"/>
  <c r="BYL46"/>
  <c r="BYL55" s="1"/>
  <c r="BYK46"/>
  <c r="BYK55" s="1"/>
  <c r="BYJ46"/>
  <c r="BYJ55" s="1"/>
  <c r="BYI46"/>
  <c r="BYI55" s="1"/>
  <c r="BYH46"/>
  <c r="BYH55" s="1"/>
  <c r="BYG46"/>
  <c r="BYG55" s="1"/>
  <c r="BYF46"/>
  <c r="BYF55" s="1"/>
  <c r="BYE46"/>
  <c r="BYE55" s="1"/>
  <c r="BYD46"/>
  <c r="BYD55" s="1"/>
  <c r="BYC46"/>
  <c r="BYC55" s="1"/>
  <c r="BYB46"/>
  <c r="BYB55" s="1"/>
  <c r="BYA46"/>
  <c r="BYA55" s="1"/>
  <c r="BXZ46"/>
  <c r="BXZ55" s="1"/>
  <c r="BXY46"/>
  <c r="BXY55" s="1"/>
  <c r="BXX46"/>
  <c r="BXX55" s="1"/>
  <c r="BXW46"/>
  <c r="BXW55" s="1"/>
  <c r="BXV46"/>
  <c r="BXV55" s="1"/>
  <c r="BXU46"/>
  <c r="BXU55" s="1"/>
  <c r="BXT46"/>
  <c r="BXT55" s="1"/>
  <c r="BXS46"/>
  <c r="BXS55" s="1"/>
  <c r="BXR46"/>
  <c r="BXR55" s="1"/>
  <c r="BXQ46"/>
  <c r="BXQ55" s="1"/>
  <c r="BXP46"/>
  <c r="BXP55" s="1"/>
  <c r="BXO46"/>
  <c r="BXO55" s="1"/>
  <c r="BXN46"/>
  <c r="BXN55" s="1"/>
  <c r="BXM46"/>
  <c r="BXM55" s="1"/>
  <c r="BXL46"/>
  <c r="BXL55" s="1"/>
  <c r="BXK46"/>
  <c r="BXK55" s="1"/>
  <c r="BXJ46"/>
  <c r="BXJ55" s="1"/>
  <c r="BXI46"/>
  <c r="BXI55" s="1"/>
  <c r="BXH46"/>
  <c r="BXH55" s="1"/>
  <c r="BXG46"/>
  <c r="BXG55" s="1"/>
  <c r="BXF46"/>
  <c r="BXF55" s="1"/>
  <c r="BXE46"/>
  <c r="BXE55" s="1"/>
  <c r="BXD46"/>
  <c r="BXD55" s="1"/>
  <c r="BXC46"/>
  <c r="BXC55" s="1"/>
  <c r="BXB46"/>
  <c r="BXB55" s="1"/>
  <c r="BXA46"/>
  <c r="BXA55" s="1"/>
  <c r="BWZ46"/>
  <c r="BWZ55" s="1"/>
  <c r="BWY46"/>
  <c r="BWY55" s="1"/>
  <c r="BWX46"/>
  <c r="BWX55" s="1"/>
  <c r="BWW46"/>
  <c r="BWW55" s="1"/>
  <c r="BWV46"/>
  <c r="BWV55" s="1"/>
  <c r="BWU46"/>
  <c r="BWU55" s="1"/>
  <c r="BWT46"/>
  <c r="BWT55" s="1"/>
  <c r="BWS46"/>
  <c r="BWS55" s="1"/>
  <c r="BWR46"/>
  <c r="BWR55" s="1"/>
  <c r="BWQ46"/>
  <c r="BWQ55" s="1"/>
  <c r="BWP46"/>
  <c r="BWP55" s="1"/>
  <c r="BWO46"/>
  <c r="BWO55" s="1"/>
  <c r="BWN46"/>
  <c r="BWN55" s="1"/>
  <c r="BWM46"/>
  <c r="BWM55" s="1"/>
  <c r="BWL46"/>
  <c r="BWL55" s="1"/>
  <c r="BWK46"/>
  <c r="BWK55" s="1"/>
  <c r="BWJ46"/>
  <c r="BWJ55" s="1"/>
  <c r="BWI46"/>
  <c r="BWI55" s="1"/>
  <c r="BWH46"/>
  <c r="BWH55" s="1"/>
  <c r="BWG46"/>
  <c r="BWG55" s="1"/>
  <c r="BWF46"/>
  <c r="BWF55" s="1"/>
  <c r="BWE46"/>
  <c r="BWE55" s="1"/>
  <c r="BWD46"/>
  <c r="BWD55" s="1"/>
  <c r="BWC46"/>
  <c r="BWC55" s="1"/>
  <c r="BWB46"/>
  <c r="BWB55" s="1"/>
  <c r="BWA46"/>
  <c r="BWA55" s="1"/>
  <c r="BVZ46"/>
  <c r="BVZ55" s="1"/>
  <c r="BVY46"/>
  <c r="BVY55" s="1"/>
  <c r="BVX46"/>
  <c r="BVX55" s="1"/>
  <c r="BVW46"/>
  <c r="BVW55" s="1"/>
  <c r="BVV46"/>
  <c r="BVV55" s="1"/>
  <c r="BVU46"/>
  <c r="BVU55" s="1"/>
  <c r="BVT46"/>
  <c r="BVT55" s="1"/>
  <c r="BVS46"/>
  <c r="BVS55" s="1"/>
  <c r="BVR46"/>
  <c r="BVR55" s="1"/>
  <c r="BVQ46"/>
  <c r="BVQ55" s="1"/>
  <c r="BVP46"/>
  <c r="BVP55" s="1"/>
  <c r="BVO46"/>
  <c r="BVO55" s="1"/>
  <c r="BVN46"/>
  <c r="BVN55" s="1"/>
  <c r="BVM46"/>
  <c r="BVM55" s="1"/>
  <c r="BVL46"/>
  <c r="BVL55" s="1"/>
  <c r="BVK46"/>
  <c r="BVK55" s="1"/>
  <c r="BVJ46"/>
  <c r="BVJ55" s="1"/>
  <c r="BVI46"/>
  <c r="BVI55" s="1"/>
  <c r="BVH46"/>
  <c r="BVH55" s="1"/>
  <c r="BVG46"/>
  <c r="BVG55" s="1"/>
  <c r="BVF46"/>
  <c r="BVF55" s="1"/>
  <c r="BVE46"/>
  <c r="BVE55" s="1"/>
  <c r="BVD46"/>
  <c r="BVD55" s="1"/>
  <c r="BVC46"/>
  <c r="BVC55" s="1"/>
  <c r="BVB46"/>
  <c r="BVB55" s="1"/>
  <c r="BVA46"/>
  <c r="BVA55" s="1"/>
  <c r="BUZ46"/>
  <c r="BUZ55" s="1"/>
  <c r="BUY46"/>
  <c r="BUY55" s="1"/>
  <c r="BUX46"/>
  <c r="BUX55" s="1"/>
  <c r="BUW46"/>
  <c r="BUW55" s="1"/>
  <c r="BUV46"/>
  <c r="BUV55" s="1"/>
  <c r="BUU46"/>
  <c r="BUU55" s="1"/>
  <c r="BUT46"/>
  <c r="BUT55" s="1"/>
  <c r="BUS46"/>
  <c r="BUS55" s="1"/>
  <c r="BUR46"/>
  <c r="BUR55" s="1"/>
  <c r="BUQ46"/>
  <c r="BUQ55" s="1"/>
  <c r="BUP46"/>
  <c r="BUP55" s="1"/>
  <c r="BUO46"/>
  <c r="BUO55" s="1"/>
  <c r="BUN46"/>
  <c r="BUN55" s="1"/>
  <c r="BUM46"/>
  <c r="BUM55" s="1"/>
  <c r="BUL46"/>
  <c r="BUL55" s="1"/>
  <c r="BUK46"/>
  <c r="BUK55" s="1"/>
  <c r="BUJ46"/>
  <c r="BUJ55" s="1"/>
  <c r="BUI46"/>
  <c r="BUI55" s="1"/>
  <c r="BUH46"/>
  <c r="BUH55" s="1"/>
  <c r="BUG46"/>
  <c r="BUG55" s="1"/>
  <c r="BUF46"/>
  <c r="BUF55" s="1"/>
  <c r="BUE46"/>
  <c r="BUE55" s="1"/>
  <c r="BUD46"/>
  <c r="BUD55" s="1"/>
  <c r="BUC46"/>
  <c r="BUC55" s="1"/>
  <c r="BUB46"/>
  <c r="BUB55" s="1"/>
  <c r="BUA46"/>
  <c r="BUA55" s="1"/>
  <c r="BTZ46"/>
  <c r="BTZ55" s="1"/>
  <c r="BTY46"/>
  <c r="BTY55" s="1"/>
  <c r="BTX46"/>
  <c r="BTX55" s="1"/>
  <c r="BTW46"/>
  <c r="BTW55" s="1"/>
  <c r="BTV46"/>
  <c r="BTV55" s="1"/>
  <c r="BTU46"/>
  <c r="BTU55" s="1"/>
  <c r="BTT46"/>
  <c r="BTT55" s="1"/>
  <c r="BTS46"/>
  <c r="BTS55" s="1"/>
  <c r="BTR46"/>
  <c r="BTR55" s="1"/>
  <c r="BTQ46"/>
  <c r="BTQ55" s="1"/>
  <c r="BTP46"/>
  <c r="BTP55" s="1"/>
  <c r="BTO46"/>
  <c r="BTO55" s="1"/>
  <c r="BTN46"/>
  <c r="BTN55" s="1"/>
  <c r="BTM46"/>
  <c r="BTM55" s="1"/>
  <c r="BTL46"/>
  <c r="BTL55" s="1"/>
  <c r="BTK46"/>
  <c r="BTK55" s="1"/>
  <c r="BTJ46"/>
  <c r="BTJ55" s="1"/>
  <c r="BTI46"/>
  <c r="BTI55" s="1"/>
  <c r="BTH46"/>
  <c r="BTH55" s="1"/>
  <c r="BTG46"/>
  <c r="BTG55" s="1"/>
  <c r="BTF46"/>
  <c r="BTF55" s="1"/>
  <c r="BTE46"/>
  <c r="BTE55" s="1"/>
  <c r="BTD46"/>
  <c r="BTD55" s="1"/>
  <c r="BTC46"/>
  <c r="BTC55" s="1"/>
  <c r="BTB46"/>
  <c r="BTB55" s="1"/>
  <c r="BTA46"/>
  <c r="BTA55" s="1"/>
  <c r="BSZ46"/>
  <c r="BSZ55" s="1"/>
  <c r="BSY46"/>
  <c r="BSY55" s="1"/>
  <c r="BSX46"/>
  <c r="BSX55" s="1"/>
  <c r="BSW46"/>
  <c r="BSW55" s="1"/>
  <c r="BSV46"/>
  <c r="BSV55" s="1"/>
  <c r="BSU46"/>
  <c r="BSU55" s="1"/>
  <c r="BST46"/>
  <c r="BST55" s="1"/>
  <c r="BSS46"/>
  <c r="BSS55" s="1"/>
  <c r="BSR46"/>
  <c r="BSR55" s="1"/>
  <c r="BSQ46"/>
  <c r="BSQ55" s="1"/>
  <c r="BSP46"/>
  <c r="BSP55" s="1"/>
  <c r="BSO46"/>
  <c r="BSO55" s="1"/>
  <c r="BSN46"/>
  <c r="BSN55" s="1"/>
  <c r="BSM46"/>
  <c r="BSM55" s="1"/>
  <c r="BSL46"/>
  <c r="BSL55" s="1"/>
  <c r="BSK46"/>
  <c r="BSK55" s="1"/>
  <c r="BSJ46"/>
  <c r="BSJ55" s="1"/>
  <c r="BSI46"/>
  <c r="BSI55" s="1"/>
  <c r="BSH46"/>
  <c r="BSH55" s="1"/>
  <c r="BSG46"/>
  <c r="BSG55" s="1"/>
  <c r="BSF46"/>
  <c r="BSF55" s="1"/>
  <c r="BSE46"/>
  <c r="BSE55" s="1"/>
  <c r="BSD46"/>
  <c r="BSD55" s="1"/>
  <c r="BSC46"/>
  <c r="BSC55" s="1"/>
  <c r="BSB46"/>
  <c r="BSB55" s="1"/>
  <c r="BSA46"/>
  <c r="BSA55" s="1"/>
  <c r="BRZ46"/>
  <c r="BRZ55" s="1"/>
  <c r="BRY46"/>
  <c r="BRY55" s="1"/>
  <c r="BRX46"/>
  <c r="BRX55" s="1"/>
  <c r="BRW46"/>
  <c r="BRW55" s="1"/>
  <c r="BRV46"/>
  <c r="BRV55" s="1"/>
  <c r="BRU46"/>
  <c r="BRU55" s="1"/>
  <c r="BRT46"/>
  <c r="BRT55" s="1"/>
  <c r="BRS46"/>
  <c r="BRS55" s="1"/>
  <c r="BRR46"/>
  <c r="BRR55" s="1"/>
  <c r="BRQ46"/>
  <c r="BRQ55" s="1"/>
  <c r="BRP46"/>
  <c r="BRP55" s="1"/>
  <c r="BRO46"/>
  <c r="BRO55" s="1"/>
  <c r="BRN46"/>
  <c r="BRN55" s="1"/>
  <c r="BRM46"/>
  <c r="BRM55" s="1"/>
  <c r="BRL46"/>
  <c r="BRL55" s="1"/>
  <c r="BRK46"/>
  <c r="BRK55" s="1"/>
  <c r="BRJ46"/>
  <c r="BRJ55" s="1"/>
  <c r="BRI46"/>
  <c r="BRI55" s="1"/>
  <c r="BRH46"/>
  <c r="BRH55" s="1"/>
  <c r="BRG46"/>
  <c r="BRG55" s="1"/>
  <c r="BRF46"/>
  <c r="BRF55" s="1"/>
  <c r="BRE46"/>
  <c r="BRE55" s="1"/>
  <c r="BRD46"/>
  <c r="BRD55" s="1"/>
  <c r="BRC46"/>
  <c r="BRC55" s="1"/>
  <c r="BRB46"/>
  <c r="BRB55" s="1"/>
  <c r="BRA46"/>
  <c r="BRA55" s="1"/>
  <c r="BQZ46"/>
  <c r="BQZ55" s="1"/>
  <c r="BQY46"/>
  <c r="BQY55" s="1"/>
  <c r="BQX46"/>
  <c r="BQX55" s="1"/>
  <c r="BQW46"/>
  <c r="BQW55" s="1"/>
  <c r="BQV46"/>
  <c r="BQV55" s="1"/>
  <c r="BQU46"/>
  <c r="BQU55" s="1"/>
  <c r="BQT46"/>
  <c r="BQT55" s="1"/>
  <c r="BQS46"/>
  <c r="BQS55" s="1"/>
  <c r="BQR46"/>
  <c r="BQR55" s="1"/>
  <c r="BQQ46"/>
  <c r="BQQ55" s="1"/>
  <c r="BQP46"/>
  <c r="BQP55" s="1"/>
  <c r="BQO46"/>
  <c r="BQO55" s="1"/>
  <c r="BQN46"/>
  <c r="BQN55" s="1"/>
  <c r="BQM46"/>
  <c r="BQM55" s="1"/>
  <c r="BQL46"/>
  <c r="BQL55" s="1"/>
  <c r="BQK46"/>
  <c r="BQK55" s="1"/>
  <c r="BQJ46"/>
  <c r="BQJ55" s="1"/>
  <c r="BQI46"/>
  <c r="BQI55" s="1"/>
  <c r="BQH46"/>
  <c r="BQH55" s="1"/>
  <c r="BQG46"/>
  <c r="BQG55" s="1"/>
  <c r="BQF46"/>
  <c r="BQF55" s="1"/>
  <c r="BQE46"/>
  <c r="BQE55" s="1"/>
  <c r="BQD46"/>
  <c r="BQD55" s="1"/>
  <c r="BQC46"/>
  <c r="BQC55" s="1"/>
  <c r="BQB46"/>
  <c r="BQB55" s="1"/>
  <c r="BQA46"/>
  <c r="BQA55" s="1"/>
  <c r="BPZ46"/>
  <c r="BPZ55" s="1"/>
  <c r="BPY46"/>
  <c r="BPY55" s="1"/>
  <c r="BPX46"/>
  <c r="BPX55" s="1"/>
  <c r="BPW46"/>
  <c r="BPW55" s="1"/>
  <c r="BPV46"/>
  <c r="BPV55" s="1"/>
  <c r="BPU46"/>
  <c r="BPU55" s="1"/>
  <c r="BPT46"/>
  <c r="BPT55" s="1"/>
  <c r="BPS46"/>
  <c r="BPS55" s="1"/>
  <c r="BPR46"/>
  <c r="BPR55" s="1"/>
  <c r="BPQ46"/>
  <c r="BPQ55" s="1"/>
  <c r="BPP46"/>
  <c r="BPP55" s="1"/>
  <c r="BPO46"/>
  <c r="BPO55" s="1"/>
  <c r="BPN46"/>
  <c r="BPN55" s="1"/>
  <c r="BPM46"/>
  <c r="BPM55" s="1"/>
  <c r="BPL46"/>
  <c r="BPL55" s="1"/>
  <c r="BPK46"/>
  <c r="BPK55" s="1"/>
  <c r="BPJ46"/>
  <c r="BPJ55" s="1"/>
  <c r="BPI46"/>
  <c r="BPI55" s="1"/>
  <c r="BPH46"/>
  <c r="BPH55" s="1"/>
  <c r="BPG46"/>
  <c r="BPG55" s="1"/>
  <c r="BPF46"/>
  <c r="BPF55" s="1"/>
  <c r="BPE46"/>
  <c r="BPE55" s="1"/>
  <c r="BPD46"/>
  <c r="BPD55" s="1"/>
  <c r="BPC46"/>
  <c r="BPC55" s="1"/>
  <c r="BPB46"/>
  <c r="BPB55" s="1"/>
  <c r="BPA46"/>
  <c r="BPA55" s="1"/>
  <c r="BOZ46"/>
  <c r="BOZ55" s="1"/>
  <c r="BOY46"/>
  <c r="BOY55" s="1"/>
  <c r="BOX46"/>
  <c r="BOX55" s="1"/>
  <c r="BOW46"/>
  <c r="BOW55" s="1"/>
  <c r="BOV46"/>
  <c r="BOV55" s="1"/>
  <c r="BOU46"/>
  <c r="BOU55" s="1"/>
  <c r="BOT46"/>
  <c r="BOT55" s="1"/>
  <c r="BOS46"/>
  <c r="BOS55" s="1"/>
  <c r="BOR46"/>
  <c r="BOR55" s="1"/>
  <c r="BOQ46"/>
  <c r="BOQ55" s="1"/>
  <c r="BOP46"/>
  <c r="BOP55" s="1"/>
  <c r="BOO46"/>
  <c r="BOO55" s="1"/>
  <c r="BON46"/>
  <c r="BON55" s="1"/>
  <c r="BOM46"/>
  <c r="BOM55" s="1"/>
  <c r="BOL46"/>
  <c r="BOL55" s="1"/>
  <c r="BOK46"/>
  <c r="BOK55" s="1"/>
  <c r="BOJ46"/>
  <c r="BOJ55" s="1"/>
  <c r="BOI46"/>
  <c r="BOI55" s="1"/>
  <c r="BOH46"/>
  <c r="BOH55" s="1"/>
  <c r="BOG46"/>
  <c r="BOG55" s="1"/>
  <c r="BOF46"/>
  <c r="BOF55" s="1"/>
  <c r="BOE46"/>
  <c r="BOE55" s="1"/>
  <c r="BOD46"/>
  <c r="BOD55" s="1"/>
  <c r="BOC46"/>
  <c r="BOC55" s="1"/>
  <c r="BOB46"/>
  <c r="BOB55" s="1"/>
  <c r="BOA46"/>
  <c r="BOA55" s="1"/>
  <c r="BNZ46"/>
  <c r="BNZ55" s="1"/>
  <c r="BNY46"/>
  <c r="BNY55" s="1"/>
  <c r="BNX46"/>
  <c r="BNX55" s="1"/>
  <c r="BNW46"/>
  <c r="BNW55" s="1"/>
  <c r="BNV46"/>
  <c r="BNV55" s="1"/>
  <c r="BNU46"/>
  <c r="BNU55" s="1"/>
  <c r="BNT46"/>
  <c r="BNT55" s="1"/>
  <c r="BNS46"/>
  <c r="BNS55" s="1"/>
  <c r="BNR46"/>
  <c r="BNR55" s="1"/>
  <c r="BNQ46"/>
  <c r="BNQ55" s="1"/>
  <c r="BNP46"/>
  <c r="BNP55" s="1"/>
  <c r="BNO46"/>
  <c r="BNO55" s="1"/>
  <c r="BNN46"/>
  <c r="BNN55" s="1"/>
  <c r="BNM46"/>
  <c r="BNM55" s="1"/>
  <c r="BNL46"/>
  <c r="BNL55" s="1"/>
  <c r="BNK46"/>
  <c r="BNK55" s="1"/>
  <c r="BNJ46"/>
  <c r="BNJ55" s="1"/>
  <c r="BNI46"/>
  <c r="BNI55" s="1"/>
  <c r="BNH46"/>
  <c r="BNH55" s="1"/>
  <c r="BNG46"/>
  <c r="BNG55" s="1"/>
  <c r="BNF46"/>
  <c r="BNF55" s="1"/>
  <c r="BNE46"/>
  <c r="BNE55" s="1"/>
  <c r="BND46"/>
  <c r="BND55" s="1"/>
  <c r="BNC46"/>
  <c r="BNC55" s="1"/>
  <c r="BNB46"/>
  <c r="BNB55" s="1"/>
  <c r="BNA46"/>
  <c r="BNA55" s="1"/>
  <c r="BMZ46"/>
  <c r="BMZ55" s="1"/>
  <c r="BMY46"/>
  <c r="BMY55" s="1"/>
  <c r="BMX46"/>
  <c r="BMX55" s="1"/>
  <c r="BMW46"/>
  <c r="BMW55" s="1"/>
  <c r="BMV46"/>
  <c r="BMV55" s="1"/>
  <c r="BMU46"/>
  <c r="BMU55" s="1"/>
  <c r="BMT46"/>
  <c r="BMT55" s="1"/>
  <c r="BMS46"/>
  <c r="BMS55" s="1"/>
  <c r="BMR46"/>
  <c r="BMR55" s="1"/>
  <c r="BMQ46"/>
  <c r="BMQ55" s="1"/>
  <c r="BMP46"/>
  <c r="BMP55" s="1"/>
  <c r="BMO46"/>
  <c r="BMO55" s="1"/>
  <c r="BMN46"/>
  <c r="BMN55" s="1"/>
  <c r="BMM46"/>
  <c r="BMM55" s="1"/>
  <c r="BML46"/>
  <c r="BML55" s="1"/>
  <c r="BMK46"/>
  <c r="BMK55" s="1"/>
  <c r="BMJ46"/>
  <c r="BMJ55" s="1"/>
  <c r="BMI46"/>
  <c r="BMI55" s="1"/>
  <c r="BMH46"/>
  <c r="BMH55" s="1"/>
  <c r="BMG46"/>
  <c r="BMG55" s="1"/>
  <c r="BMF46"/>
  <c r="BMF55" s="1"/>
  <c r="BME46"/>
  <c r="BME55" s="1"/>
  <c r="BMD46"/>
  <c r="BMD55" s="1"/>
  <c r="BMC46"/>
  <c r="BMC55" s="1"/>
  <c r="BMB46"/>
  <c r="BMB55" s="1"/>
  <c r="BMA46"/>
  <c r="BMA55" s="1"/>
  <c r="BLZ46"/>
  <c r="BLZ55" s="1"/>
  <c r="BLY46"/>
  <c r="BLY55" s="1"/>
  <c r="BLX46"/>
  <c r="BLX55" s="1"/>
  <c r="BLW46"/>
  <c r="BLW55" s="1"/>
  <c r="BLV46"/>
  <c r="BLV55" s="1"/>
  <c r="BLU46"/>
  <c r="BLU55" s="1"/>
  <c r="BLT46"/>
  <c r="BLT55" s="1"/>
  <c r="BLS46"/>
  <c r="BLS55" s="1"/>
  <c r="BLR46"/>
  <c r="BLR55" s="1"/>
  <c r="BLQ46"/>
  <c r="BLQ55" s="1"/>
  <c r="BLP46"/>
  <c r="BLP55" s="1"/>
  <c r="BLO46"/>
  <c r="BLO55" s="1"/>
  <c r="BLN46"/>
  <c r="BLN55" s="1"/>
  <c r="BLM46"/>
  <c r="BLM55" s="1"/>
  <c r="BLL46"/>
  <c r="BLL55" s="1"/>
  <c r="BLK46"/>
  <c r="BLK55" s="1"/>
  <c r="BLJ46"/>
  <c r="BLJ55" s="1"/>
  <c r="BLI46"/>
  <c r="BLI55" s="1"/>
  <c r="BLH46"/>
  <c r="BLH55" s="1"/>
  <c r="BLG46"/>
  <c r="BLG55" s="1"/>
  <c r="BLF46"/>
  <c r="BLF55" s="1"/>
  <c r="BLE46"/>
  <c r="BLE55" s="1"/>
  <c r="BLD46"/>
  <c r="BLD55" s="1"/>
  <c r="BLC46"/>
  <c r="BLC55" s="1"/>
  <c r="BLB46"/>
  <c r="BLB55" s="1"/>
  <c r="BLA46"/>
  <c r="BLA55" s="1"/>
  <c r="BKZ46"/>
  <c r="BKZ55" s="1"/>
  <c r="BKY46"/>
  <c r="BKY55" s="1"/>
  <c r="BKX46"/>
  <c r="BKX55" s="1"/>
  <c r="BKW46"/>
  <c r="BKW55" s="1"/>
  <c r="BKV46"/>
  <c r="BKV55" s="1"/>
  <c r="BKU46"/>
  <c r="BKU55" s="1"/>
  <c r="BKT46"/>
  <c r="BKT55" s="1"/>
  <c r="BKS46"/>
  <c r="BKS55" s="1"/>
  <c r="BKR46"/>
  <c r="BKR55" s="1"/>
  <c r="BKQ46"/>
  <c r="BKQ55" s="1"/>
  <c r="BKP46"/>
  <c r="BKP55" s="1"/>
  <c r="BKO46"/>
  <c r="BKO55" s="1"/>
  <c r="BKN46"/>
  <c r="BKN55" s="1"/>
  <c r="BKM46"/>
  <c r="BKM55" s="1"/>
  <c r="BKL46"/>
  <c r="BKL55" s="1"/>
  <c r="BKK46"/>
  <c r="BKK55" s="1"/>
  <c r="BKJ46"/>
  <c r="BKJ55" s="1"/>
  <c r="BKI46"/>
  <c r="BKI55" s="1"/>
  <c r="BKH46"/>
  <c r="BKH55" s="1"/>
  <c r="BKG46"/>
  <c r="BKG55" s="1"/>
  <c r="BKF46"/>
  <c r="BKF55" s="1"/>
  <c r="BKE46"/>
  <c r="BKE55" s="1"/>
  <c r="BKD46"/>
  <c r="BKD55" s="1"/>
  <c r="BKC46"/>
  <c r="BKC55" s="1"/>
  <c r="BKB46"/>
  <c r="BKB55" s="1"/>
  <c r="BKA46"/>
  <c r="BKA55" s="1"/>
  <c r="BJZ46"/>
  <c r="BJZ55" s="1"/>
  <c r="BJY46"/>
  <c r="BJY55" s="1"/>
  <c r="BJX46"/>
  <c r="BJX55" s="1"/>
  <c r="BJW46"/>
  <c r="BJW55" s="1"/>
  <c r="BJV46"/>
  <c r="BJV55" s="1"/>
  <c r="BJU46"/>
  <c r="BJU55" s="1"/>
  <c r="BJT46"/>
  <c r="BJT55" s="1"/>
  <c r="BJS46"/>
  <c r="BJS55" s="1"/>
  <c r="BJR46"/>
  <c r="BJR55" s="1"/>
  <c r="BJQ46"/>
  <c r="BJQ55" s="1"/>
  <c r="BJP46"/>
  <c r="BJP55" s="1"/>
  <c r="BJO46"/>
  <c r="BJO55" s="1"/>
  <c r="BJN46"/>
  <c r="BJN55" s="1"/>
  <c r="BJM46"/>
  <c r="BJM55" s="1"/>
  <c r="BJL46"/>
  <c r="BJL55" s="1"/>
  <c r="BJK46"/>
  <c r="BJK55" s="1"/>
  <c r="BJJ46"/>
  <c r="BJJ55" s="1"/>
  <c r="BJI46"/>
  <c r="BJI55" s="1"/>
  <c r="BJH46"/>
  <c r="BJH55" s="1"/>
  <c r="BJG46"/>
  <c r="BJG55" s="1"/>
  <c r="BJF46"/>
  <c r="BJF55" s="1"/>
  <c r="BJE46"/>
  <c r="BJE55" s="1"/>
  <c r="BJD46"/>
  <c r="BJD55" s="1"/>
  <c r="BJC46"/>
  <c r="BJC55" s="1"/>
  <c r="BJB46"/>
  <c r="BJB55" s="1"/>
  <c r="BJA46"/>
  <c r="BJA55" s="1"/>
  <c r="BIZ46"/>
  <c r="BIZ55" s="1"/>
  <c r="BIY46"/>
  <c r="BIY55" s="1"/>
  <c r="BIX46"/>
  <c r="BIX55" s="1"/>
  <c r="BIW46"/>
  <c r="BIW55" s="1"/>
  <c r="BIV46"/>
  <c r="BIV55" s="1"/>
  <c r="BIU46"/>
  <c r="BIU55" s="1"/>
  <c r="BIT46"/>
  <c r="BIT55" s="1"/>
  <c r="BIS46"/>
  <c r="BIS55" s="1"/>
  <c r="BIR46"/>
  <c r="BIR55" s="1"/>
  <c r="BIQ46"/>
  <c r="BIQ55" s="1"/>
  <c r="BIP46"/>
  <c r="BIP55" s="1"/>
  <c r="BIO46"/>
  <c r="BIO55" s="1"/>
  <c r="BIN46"/>
  <c r="BIN55" s="1"/>
  <c r="BIM46"/>
  <c r="BIM55" s="1"/>
  <c r="BIL46"/>
  <c r="BIL55" s="1"/>
  <c r="BIK46"/>
  <c r="BIK55" s="1"/>
  <c r="BIJ46"/>
  <c r="BIJ55" s="1"/>
  <c r="BII46"/>
  <c r="BII55" s="1"/>
  <c r="BIH46"/>
  <c r="BIH55" s="1"/>
  <c r="BIG46"/>
  <c r="BIG55" s="1"/>
  <c r="BIF46"/>
  <c r="BIF55" s="1"/>
  <c r="BIE46"/>
  <c r="BIE55" s="1"/>
  <c r="BID46"/>
  <c r="BID55" s="1"/>
  <c r="BIC46"/>
  <c r="BIC55" s="1"/>
  <c r="BIB46"/>
  <c r="BIB55" s="1"/>
  <c r="BIA46"/>
  <c r="BIA55" s="1"/>
  <c r="BHZ46"/>
  <c r="BHZ55" s="1"/>
  <c r="BHY46"/>
  <c r="BHY55" s="1"/>
  <c r="BHX46"/>
  <c r="BHX55" s="1"/>
  <c r="BHW46"/>
  <c r="BHW55" s="1"/>
  <c r="BHV46"/>
  <c r="BHV55" s="1"/>
  <c r="BHU46"/>
  <c r="BHU55" s="1"/>
  <c r="BHT46"/>
  <c r="BHT55" s="1"/>
  <c r="BHS46"/>
  <c r="BHS55" s="1"/>
  <c r="BHR46"/>
  <c r="BHR55" s="1"/>
  <c r="BHQ46"/>
  <c r="BHQ55" s="1"/>
  <c r="BHP46"/>
  <c r="BHP55" s="1"/>
  <c r="BHO46"/>
  <c r="BHO55" s="1"/>
  <c r="BHN46"/>
  <c r="BHN55" s="1"/>
  <c r="BHM46"/>
  <c r="BHM55" s="1"/>
  <c r="BHL46"/>
  <c r="BHL55" s="1"/>
  <c r="BHK46"/>
  <c r="BHK55" s="1"/>
  <c r="BHJ46"/>
  <c r="BHJ55" s="1"/>
  <c r="BHI46"/>
  <c r="BHI55" s="1"/>
  <c r="BHH46"/>
  <c r="BHH55" s="1"/>
  <c r="BHG46"/>
  <c r="BHG55" s="1"/>
  <c r="BHF46"/>
  <c r="BHF55" s="1"/>
  <c r="BHE46"/>
  <c r="BHE55" s="1"/>
  <c r="BHD46"/>
  <c r="BHD55" s="1"/>
  <c r="BHC46"/>
  <c r="BHC55" s="1"/>
  <c r="BHB46"/>
  <c r="BHB55" s="1"/>
  <c r="BHA46"/>
  <c r="BHA55" s="1"/>
  <c r="BGZ46"/>
  <c r="BGZ55" s="1"/>
  <c r="BGY46"/>
  <c r="BGY55" s="1"/>
  <c r="BGX46"/>
  <c r="BGX55" s="1"/>
  <c r="BGW46"/>
  <c r="BGW55" s="1"/>
  <c r="BGV46"/>
  <c r="BGV55" s="1"/>
  <c r="BGU46"/>
  <c r="BGU55" s="1"/>
  <c r="BGT46"/>
  <c r="BGT55" s="1"/>
  <c r="BGS46"/>
  <c r="BGS55" s="1"/>
  <c r="BGR46"/>
  <c r="BGR55" s="1"/>
  <c r="BGQ46"/>
  <c r="BGQ55" s="1"/>
  <c r="BGP46"/>
  <c r="BGP55" s="1"/>
  <c r="BGO46"/>
  <c r="BGO55" s="1"/>
  <c r="BGN46"/>
  <c r="BGN55" s="1"/>
  <c r="BGM46"/>
  <c r="BGM55" s="1"/>
  <c r="BGL46"/>
  <c r="BGL55" s="1"/>
  <c r="BGK46"/>
  <c r="BGK55" s="1"/>
  <c r="BGJ46"/>
  <c r="BGJ55" s="1"/>
  <c r="BGI46"/>
  <c r="BGI55" s="1"/>
  <c r="BGH46"/>
  <c r="BGH55" s="1"/>
  <c r="BGG46"/>
  <c r="BGG55" s="1"/>
  <c r="BGF46"/>
  <c r="BGF55" s="1"/>
  <c r="BGE46"/>
  <c r="BGE55" s="1"/>
  <c r="BGD46"/>
  <c r="BGD55" s="1"/>
  <c r="BGC46"/>
  <c r="BGC55" s="1"/>
  <c r="BGB46"/>
  <c r="BGB55" s="1"/>
  <c r="BGA46"/>
  <c r="BGA55" s="1"/>
  <c r="BFZ46"/>
  <c r="BFZ55" s="1"/>
  <c r="BFY46"/>
  <c r="BFY55" s="1"/>
  <c r="BFX46"/>
  <c r="BFX55" s="1"/>
  <c r="BFW46"/>
  <c r="BFW55" s="1"/>
  <c r="BFV46"/>
  <c r="BFV55" s="1"/>
  <c r="BFU46"/>
  <c r="BFU55" s="1"/>
  <c r="BFT46"/>
  <c r="BFT55" s="1"/>
  <c r="BFS46"/>
  <c r="BFS55" s="1"/>
  <c r="BFR46"/>
  <c r="BFR55" s="1"/>
  <c r="BFQ46"/>
  <c r="BFQ55" s="1"/>
  <c r="BFP46"/>
  <c r="BFP55" s="1"/>
  <c r="BFO46"/>
  <c r="BFO55" s="1"/>
  <c r="BFN46"/>
  <c r="BFN55" s="1"/>
  <c r="BFM46"/>
  <c r="BFM55" s="1"/>
  <c r="BFL46"/>
  <c r="BFL55" s="1"/>
  <c r="BFK46"/>
  <c r="BFK55" s="1"/>
  <c r="BFJ46"/>
  <c r="BFJ55" s="1"/>
  <c r="BFI46"/>
  <c r="BFI55" s="1"/>
  <c r="BFH46"/>
  <c r="BFH55" s="1"/>
  <c r="BFG46"/>
  <c r="BFG55" s="1"/>
  <c r="BFF46"/>
  <c r="BFF55" s="1"/>
  <c r="BFE46"/>
  <c r="BFE55" s="1"/>
  <c r="BFD46"/>
  <c r="BFD55" s="1"/>
  <c r="BFC46"/>
  <c r="BFC55" s="1"/>
  <c r="BFB46"/>
  <c r="BFB55" s="1"/>
  <c r="BFA46"/>
  <c r="BFA55" s="1"/>
  <c r="BEZ46"/>
  <c r="BEZ55" s="1"/>
  <c r="BEY46"/>
  <c r="BEY55" s="1"/>
  <c r="BEX46"/>
  <c r="BEX55" s="1"/>
  <c r="BEW46"/>
  <c r="BEW55" s="1"/>
  <c r="BEV46"/>
  <c r="BEV55" s="1"/>
  <c r="BEU46"/>
  <c r="BEU55" s="1"/>
  <c r="BET46"/>
  <c r="BET55" s="1"/>
  <c r="BES46"/>
  <c r="BES55" s="1"/>
  <c r="BER46"/>
  <c r="BER55" s="1"/>
  <c r="BEQ46"/>
  <c r="BEQ55" s="1"/>
  <c r="BEP46"/>
  <c r="BEP55" s="1"/>
  <c r="BEO46"/>
  <c r="BEO55" s="1"/>
  <c r="BEN46"/>
  <c r="BEN55" s="1"/>
  <c r="BEM46"/>
  <c r="BEM55" s="1"/>
  <c r="BEL46"/>
  <c r="BEL55" s="1"/>
  <c r="BEK46"/>
  <c r="BEK55" s="1"/>
  <c r="BEJ46"/>
  <c r="BEJ55" s="1"/>
  <c r="BEI46"/>
  <c r="BEI55" s="1"/>
  <c r="BEH46"/>
  <c r="BEH55" s="1"/>
  <c r="BEG46"/>
  <c r="BEG55" s="1"/>
  <c r="BEF46"/>
  <c r="BEF55" s="1"/>
  <c r="BEE46"/>
  <c r="BEE55" s="1"/>
  <c r="BED46"/>
  <c r="BED55" s="1"/>
  <c r="BEC46"/>
  <c r="BEC55" s="1"/>
  <c r="BEB46"/>
  <c r="BEB55" s="1"/>
  <c r="BEA46"/>
  <c r="BEA55" s="1"/>
  <c r="BDZ46"/>
  <c r="BDZ55" s="1"/>
  <c r="BDY46"/>
  <c r="BDY55" s="1"/>
  <c r="BDX46"/>
  <c r="BDX55" s="1"/>
  <c r="BDW46"/>
  <c r="BDW55" s="1"/>
  <c r="BDV46"/>
  <c r="BDV55" s="1"/>
  <c r="BDU46"/>
  <c r="BDU55" s="1"/>
  <c r="BDT46"/>
  <c r="BDT55" s="1"/>
  <c r="BDS46"/>
  <c r="BDS55" s="1"/>
  <c r="BDR46"/>
  <c r="BDR55" s="1"/>
  <c r="BDQ46"/>
  <c r="BDQ55" s="1"/>
  <c r="BDP46"/>
  <c r="BDP55" s="1"/>
  <c r="BDO46"/>
  <c r="BDO55" s="1"/>
  <c r="BDN46"/>
  <c r="BDN55" s="1"/>
  <c r="BDM46"/>
  <c r="BDM55" s="1"/>
  <c r="BDL46"/>
  <c r="BDL55" s="1"/>
  <c r="BDK46"/>
  <c r="BDK55" s="1"/>
  <c r="BDJ46"/>
  <c r="BDJ55" s="1"/>
  <c r="BDI46"/>
  <c r="BDI55" s="1"/>
  <c r="BDH46"/>
  <c r="BDH55" s="1"/>
  <c r="BDG46"/>
  <c r="BDG55" s="1"/>
  <c r="BDF46"/>
  <c r="BDF55" s="1"/>
  <c r="BDE46"/>
  <c r="BDE55" s="1"/>
  <c r="BDD46"/>
  <c r="BDD55" s="1"/>
  <c r="BDC46"/>
  <c r="BDC55" s="1"/>
  <c r="BDB46"/>
  <c r="BDB55" s="1"/>
  <c r="BDA46"/>
  <c r="BDA55" s="1"/>
  <c r="BCZ46"/>
  <c r="BCZ55" s="1"/>
  <c r="BCY46"/>
  <c r="BCY55" s="1"/>
  <c r="BCX46"/>
  <c r="BCX55" s="1"/>
  <c r="BCW46"/>
  <c r="BCW55" s="1"/>
  <c r="BCV46"/>
  <c r="BCV55" s="1"/>
  <c r="BCU46"/>
  <c r="BCU55" s="1"/>
  <c r="BCT46"/>
  <c r="BCT55" s="1"/>
  <c r="BCS46"/>
  <c r="BCS55" s="1"/>
  <c r="BCR46"/>
  <c r="BCR55" s="1"/>
  <c r="BCQ46"/>
  <c r="BCQ55" s="1"/>
  <c r="BCP46"/>
  <c r="BCP55" s="1"/>
  <c r="BCO46"/>
  <c r="BCO55" s="1"/>
  <c r="BCN46"/>
  <c r="BCN55" s="1"/>
  <c r="BCM46"/>
  <c r="BCM55" s="1"/>
  <c r="BCL46"/>
  <c r="BCL55" s="1"/>
  <c r="BCK46"/>
  <c r="BCK55" s="1"/>
  <c r="BCJ46"/>
  <c r="BCJ55" s="1"/>
  <c r="BCI46"/>
  <c r="BCI55" s="1"/>
  <c r="BCH46"/>
  <c r="BCH55" s="1"/>
  <c r="BCG46"/>
  <c r="BCG55" s="1"/>
  <c r="BCF46"/>
  <c r="BCF55" s="1"/>
  <c r="BCE46"/>
  <c r="BCE55" s="1"/>
  <c r="BCD46"/>
  <c r="BCD55" s="1"/>
  <c r="BCC46"/>
  <c r="BCC55" s="1"/>
  <c r="BCB46"/>
  <c r="BCB55" s="1"/>
  <c r="BCA46"/>
  <c r="BCA55" s="1"/>
  <c r="BBZ46"/>
  <c r="BBZ55" s="1"/>
  <c r="BBY46"/>
  <c r="BBY55" s="1"/>
  <c r="BBX46"/>
  <c r="BBX55" s="1"/>
  <c r="BBW46"/>
  <c r="BBW55" s="1"/>
  <c r="BBV46"/>
  <c r="BBV55" s="1"/>
  <c r="BBU46"/>
  <c r="BBU55" s="1"/>
  <c r="BBT46"/>
  <c r="BBT55" s="1"/>
  <c r="BBS46"/>
  <c r="BBS55" s="1"/>
  <c r="BBR46"/>
  <c r="BBR55" s="1"/>
  <c r="BBQ46"/>
  <c r="BBQ55" s="1"/>
  <c r="BBP46"/>
  <c r="BBP55" s="1"/>
  <c r="BBO46"/>
  <c r="BBO55" s="1"/>
  <c r="BBN46"/>
  <c r="BBN55" s="1"/>
  <c r="BBM46"/>
  <c r="BBM55" s="1"/>
  <c r="BBL46"/>
  <c r="BBL55" s="1"/>
  <c r="BBK46"/>
  <c r="BBK55" s="1"/>
  <c r="BBJ46"/>
  <c r="BBJ55" s="1"/>
  <c r="BBI46"/>
  <c r="BBI55" s="1"/>
  <c r="BBH46"/>
  <c r="BBH55" s="1"/>
  <c r="BBG46"/>
  <c r="BBG55" s="1"/>
  <c r="BBF46"/>
  <c r="BBF55" s="1"/>
  <c r="BBE46"/>
  <c r="BBE55" s="1"/>
  <c r="BBD46"/>
  <c r="BBD55" s="1"/>
  <c r="BBC46"/>
  <c r="BBC55" s="1"/>
  <c r="BBB46"/>
  <c r="BBB55" s="1"/>
  <c r="BBA46"/>
  <c r="BBA55" s="1"/>
  <c r="BAZ46"/>
  <c r="BAZ55" s="1"/>
  <c r="BAY46"/>
  <c r="BAY55" s="1"/>
  <c r="BAX46"/>
  <c r="BAX55" s="1"/>
  <c r="BAW46"/>
  <c r="BAW55" s="1"/>
  <c r="BAV46"/>
  <c r="BAV55" s="1"/>
  <c r="BAU46"/>
  <c r="BAU55" s="1"/>
  <c r="BAT46"/>
  <c r="BAT55" s="1"/>
  <c r="BAS46"/>
  <c r="BAS55" s="1"/>
  <c r="BAR46"/>
  <c r="BAR55" s="1"/>
  <c r="BAQ46"/>
  <c r="BAQ55" s="1"/>
  <c r="BAP46"/>
  <c r="BAP55" s="1"/>
  <c r="BAO46"/>
  <c r="BAO55" s="1"/>
  <c r="BAN46"/>
  <c r="BAN55" s="1"/>
  <c r="BAM46"/>
  <c r="BAM55" s="1"/>
  <c r="BAL46"/>
  <c r="BAL55" s="1"/>
  <c r="BAK46"/>
  <c r="BAK55" s="1"/>
  <c r="BAJ46"/>
  <c r="BAJ55" s="1"/>
  <c r="BAI46"/>
  <c r="BAI55" s="1"/>
  <c r="BAH46"/>
  <c r="BAH55" s="1"/>
  <c r="BAG46"/>
  <c r="BAG55" s="1"/>
  <c r="BAF46"/>
  <c r="BAF55" s="1"/>
  <c r="BAE46"/>
  <c r="BAE55" s="1"/>
  <c r="BAD46"/>
  <c r="BAD55" s="1"/>
  <c r="BAC46"/>
  <c r="BAC55" s="1"/>
  <c r="BAB46"/>
  <c r="BAB55" s="1"/>
  <c r="BAA46"/>
  <c r="BAA55" s="1"/>
  <c r="AZZ46"/>
  <c r="AZZ55" s="1"/>
  <c r="AZY46"/>
  <c r="AZY55" s="1"/>
  <c r="AZX46"/>
  <c r="AZX55" s="1"/>
  <c r="AZW46"/>
  <c r="AZW55" s="1"/>
  <c r="AZV46"/>
  <c r="AZV55" s="1"/>
  <c r="AZU46"/>
  <c r="AZU55" s="1"/>
  <c r="AZT46"/>
  <c r="AZT55" s="1"/>
  <c r="AZS46"/>
  <c r="AZS55" s="1"/>
  <c r="AZR46"/>
  <c r="AZR55" s="1"/>
  <c r="AZQ46"/>
  <c r="AZQ55" s="1"/>
  <c r="AZP46"/>
  <c r="AZP55" s="1"/>
  <c r="AZO46"/>
  <c r="AZO55" s="1"/>
  <c r="AZN46"/>
  <c r="AZN55" s="1"/>
  <c r="AZM46"/>
  <c r="AZM55" s="1"/>
  <c r="AZL46"/>
  <c r="AZL55" s="1"/>
  <c r="AZK46"/>
  <c r="AZK55" s="1"/>
  <c r="AZJ46"/>
  <c r="AZJ55" s="1"/>
  <c r="AZI46"/>
  <c r="AZI55" s="1"/>
  <c r="AZH46"/>
  <c r="AZH55" s="1"/>
  <c r="AZG46"/>
  <c r="AZG55" s="1"/>
  <c r="AZF46"/>
  <c r="AZF55" s="1"/>
  <c r="AZE46"/>
  <c r="AZE55" s="1"/>
  <c r="AZD46"/>
  <c r="AZD55" s="1"/>
  <c r="AZC46"/>
  <c r="AZC55" s="1"/>
  <c r="AZB46"/>
  <c r="AZB55" s="1"/>
  <c r="AZA46"/>
  <c r="AZA55" s="1"/>
  <c r="AYZ46"/>
  <c r="AYZ55" s="1"/>
  <c r="AYY46"/>
  <c r="AYY55" s="1"/>
  <c r="AYX46"/>
  <c r="AYX55" s="1"/>
  <c r="AYW46"/>
  <c r="AYW55" s="1"/>
  <c r="AYV46"/>
  <c r="AYV55" s="1"/>
  <c r="AYU46"/>
  <c r="AYU55" s="1"/>
  <c r="AYT46"/>
  <c r="AYT55" s="1"/>
  <c r="AYS46"/>
  <c r="AYS55" s="1"/>
  <c r="AYR46"/>
  <c r="AYR55" s="1"/>
  <c r="AYQ46"/>
  <c r="AYQ55" s="1"/>
  <c r="AYP46"/>
  <c r="AYP55" s="1"/>
  <c r="AYO46"/>
  <c r="AYO55" s="1"/>
  <c r="AYN46"/>
  <c r="AYN55" s="1"/>
  <c r="AYM46"/>
  <c r="AYM55" s="1"/>
  <c r="AYL46"/>
  <c r="AYL55" s="1"/>
  <c r="AYK46"/>
  <c r="AYK55" s="1"/>
  <c r="AYJ46"/>
  <c r="AYJ55" s="1"/>
  <c r="AYI46"/>
  <c r="AYI55" s="1"/>
  <c r="AYH46"/>
  <c r="AYH55" s="1"/>
  <c r="AYG46"/>
  <c r="AYG55" s="1"/>
  <c r="AYF46"/>
  <c r="AYF55" s="1"/>
  <c r="AYE46"/>
  <c r="AYE55" s="1"/>
  <c r="AYD46"/>
  <c r="AYD55" s="1"/>
  <c r="AYC46"/>
  <c r="AYC55" s="1"/>
  <c r="AYB46"/>
  <c r="AYB55" s="1"/>
  <c r="AYA46"/>
  <c r="AYA55" s="1"/>
  <c r="AXZ46"/>
  <c r="AXZ55" s="1"/>
  <c r="AXY46"/>
  <c r="AXY55" s="1"/>
  <c r="AXX46"/>
  <c r="AXX55" s="1"/>
  <c r="AXW46"/>
  <c r="AXW55" s="1"/>
  <c r="AXV46"/>
  <c r="AXV55" s="1"/>
  <c r="AXU46"/>
  <c r="AXU55" s="1"/>
  <c r="AXT46"/>
  <c r="AXT55" s="1"/>
  <c r="AXS46"/>
  <c r="AXS55" s="1"/>
  <c r="AXR46"/>
  <c r="AXR55" s="1"/>
  <c r="AXQ46"/>
  <c r="AXQ55" s="1"/>
  <c r="AXP46"/>
  <c r="AXP55" s="1"/>
  <c r="AXO46"/>
  <c r="AXO55" s="1"/>
  <c r="AXN46"/>
  <c r="AXN55" s="1"/>
  <c r="AXM46"/>
  <c r="AXM55" s="1"/>
  <c r="AXL46"/>
  <c r="AXL55" s="1"/>
  <c r="AXK46"/>
  <c r="AXK55" s="1"/>
  <c r="AXJ46"/>
  <c r="AXJ55" s="1"/>
  <c r="AXI46"/>
  <c r="AXI55" s="1"/>
  <c r="AXH46"/>
  <c r="AXH55" s="1"/>
  <c r="AXG46"/>
  <c r="AXG55" s="1"/>
  <c r="AXF46"/>
  <c r="AXF55" s="1"/>
  <c r="AXE46"/>
  <c r="AXE55" s="1"/>
  <c r="AXD46"/>
  <c r="AXD55" s="1"/>
  <c r="AXC46"/>
  <c r="AXC55" s="1"/>
  <c r="AXB46"/>
  <c r="AXB55" s="1"/>
  <c r="AXA46"/>
  <c r="AXA55" s="1"/>
  <c r="AWZ46"/>
  <c r="AWZ55" s="1"/>
  <c r="AWY46"/>
  <c r="AWY55" s="1"/>
  <c r="AWX46"/>
  <c r="AWX55" s="1"/>
  <c r="AWW46"/>
  <c r="AWW55" s="1"/>
  <c r="AWV46"/>
  <c r="AWV55" s="1"/>
  <c r="AWU46"/>
  <c r="AWU55" s="1"/>
  <c r="AWT46"/>
  <c r="AWT55" s="1"/>
  <c r="AWS46"/>
  <c r="AWS55" s="1"/>
  <c r="AWR46"/>
  <c r="AWR55" s="1"/>
  <c r="AWQ46"/>
  <c r="AWQ55" s="1"/>
  <c r="AWP46"/>
  <c r="AWP55" s="1"/>
  <c r="AWO46"/>
  <c r="AWO55" s="1"/>
  <c r="AWN46"/>
  <c r="AWN55" s="1"/>
  <c r="AWM46"/>
  <c r="AWM55" s="1"/>
  <c r="AWL46"/>
  <c r="AWL55" s="1"/>
  <c r="AWK46"/>
  <c r="AWK55" s="1"/>
  <c r="AWJ46"/>
  <c r="AWJ55" s="1"/>
  <c r="AWI46"/>
  <c r="AWI55" s="1"/>
  <c r="AWH46"/>
  <c r="AWH55" s="1"/>
  <c r="AWG46"/>
  <c r="AWG55" s="1"/>
  <c r="AWF46"/>
  <c r="AWF55" s="1"/>
  <c r="AWE46"/>
  <c r="AWE55" s="1"/>
  <c r="AWD46"/>
  <c r="AWD55" s="1"/>
  <c r="AWC46"/>
  <c r="AWC55" s="1"/>
  <c r="AWB46"/>
  <c r="AWB55" s="1"/>
  <c r="AWA46"/>
  <c r="AWA55" s="1"/>
  <c r="AVZ46"/>
  <c r="AVZ55" s="1"/>
  <c r="AVY46"/>
  <c r="AVY55" s="1"/>
  <c r="AVX46"/>
  <c r="AVX55" s="1"/>
  <c r="AVW46"/>
  <c r="AVW55" s="1"/>
  <c r="AVV46"/>
  <c r="AVV55" s="1"/>
  <c r="AVU46"/>
  <c r="AVU55" s="1"/>
  <c r="AVT46"/>
  <c r="AVT55" s="1"/>
  <c r="AVS46"/>
  <c r="AVS55" s="1"/>
  <c r="AVR46"/>
  <c r="AVR55" s="1"/>
  <c r="AVQ46"/>
  <c r="AVQ55" s="1"/>
  <c r="AVP46"/>
  <c r="AVP55" s="1"/>
  <c r="AVO46"/>
  <c r="AVO55" s="1"/>
  <c r="AVN46"/>
  <c r="AVN55" s="1"/>
  <c r="AVM46"/>
  <c r="AVM55" s="1"/>
  <c r="AVL46"/>
  <c r="AVL55" s="1"/>
  <c r="AVK46"/>
  <c r="AVK55" s="1"/>
  <c r="AVJ46"/>
  <c r="AVJ55" s="1"/>
  <c r="AVI46"/>
  <c r="AVI55" s="1"/>
  <c r="AVH46"/>
  <c r="AVH55" s="1"/>
  <c r="AVG46"/>
  <c r="AVG55" s="1"/>
  <c r="AVF46"/>
  <c r="AVF55" s="1"/>
  <c r="AVE46"/>
  <c r="AVE55" s="1"/>
  <c r="AVD46"/>
  <c r="AVD55" s="1"/>
  <c r="AVC46"/>
  <c r="AVC55" s="1"/>
  <c r="AVB46"/>
  <c r="AVB55" s="1"/>
  <c r="AVA46"/>
  <c r="AVA55" s="1"/>
  <c r="AUZ46"/>
  <c r="AUZ55" s="1"/>
  <c r="AUY46"/>
  <c r="AUY55" s="1"/>
  <c r="AUX46"/>
  <c r="AUX55" s="1"/>
  <c r="AUW46"/>
  <c r="AUW55" s="1"/>
  <c r="AUV46"/>
  <c r="AUV55" s="1"/>
  <c r="AUU46"/>
  <c r="AUU55" s="1"/>
  <c r="AUT46"/>
  <c r="AUT55" s="1"/>
  <c r="AUS46"/>
  <c r="AUS55" s="1"/>
  <c r="AUR46"/>
  <c r="AUR55" s="1"/>
  <c r="AUQ46"/>
  <c r="AUQ55" s="1"/>
  <c r="AUP46"/>
  <c r="AUP55" s="1"/>
  <c r="AUO46"/>
  <c r="AUO55" s="1"/>
  <c r="AUN46"/>
  <c r="AUN55" s="1"/>
  <c r="AUM46"/>
  <c r="AUM55" s="1"/>
  <c r="AUL46"/>
  <c r="AUL55" s="1"/>
  <c r="AUK46"/>
  <c r="AUK55" s="1"/>
  <c r="AUJ46"/>
  <c r="AUJ55" s="1"/>
  <c r="AUI46"/>
  <c r="AUI55" s="1"/>
  <c r="AUH46"/>
  <c r="AUH55" s="1"/>
  <c r="AUG46"/>
  <c r="AUG55" s="1"/>
  <c r="AUF46"/>
  <c r="AUF55" s="1"/>
  <c r="AUE46"/>
  <c r="AUE55" s="1"/>
  <c r="AUD46"/>
  <c r="AUD55" s="1"/>
  <c r="AUC46"/>
  <c r="AUC55" s="1"/>
  <c r="AUB46"/>
  <c r="AUB55" s="1"/>
  <c r="AUA46"/>
  <c r="AUA55" s="1"/>
  <c r="ATZ46"/>
  <c r="ATZ55" s="1"/>
  <c r="ATY46"/>
  <c r="ATY55" s="1"/>
  <c r="ATX46"/>
  <c r="ATX55" s="1"/>
  <c r="ATW46"/>
  <c r="ATW55" s="1"/>
  <c r="ATV46"/>
  <c r="ATV55" s="1"/>
  <c r="ATU46"/>
  <c r="ATU55" s="1"/>
  <c r="ATT46"/>
  <c r="ATT55" s="1"/>
  <c r="ATS46"/>
  <c r="ATS55" s="1"/>
  <c r="ATR46"/>
  <c r="ATR55" s="1"/>
  <c r="ATQ46"/>
  <c r="ATQ55" s="1"/>
  <c r="ATP46"/>
  <c r="ATP55" s="1"/>
  <c r="ATO46"/>
  <c r="ATO55" s="1"/>
  <c r="ATN46"/>
  <c r="ATN55" s="1"/>
  <c r="ATM46"/>
  <c r="ATM55" s="1"/>
  <c r="ATL46"/>
  <c r="ATL55" s="1"/>
  <c r="ATK46"/>
  <c r="ATK55" s="1"/>
  <c r="ATJ46"/>
  <c r="ATJ55" s="1"/>
  <c r="ATI46"/>
  <c r="ATI55" s="1"/>
  <c r="ATH46"/>
  <c r="ATH55" s="1"/>
  <c r="ATG46"/>
  <c r="ATG55" s="1"/>
  <c r="ATF46"/>
  <c r="ATF55" s="1"/>
  <c r="ATE46"/>
  <c r="ATE55" s="1"/>
  <c r="ATD46"/>
  <c r="ATD55" s="1"/>
  <c r="ATC46"/>
  <c r="ATC55" s="1"/>
  <c r="ATB46"/>
  <c r="ATB55" s="1"/>
  <c r="ATA46"/>
  <c r="ATA55" s="1"/>
  <c r="ASZ46"/>
  <c r="ASZ55" s="1"/>
  <c r="ASY46"/>
  <c r="ASY55" s="1"/>
  <c r="ASX46"/>
  <c r="ASX55" s="1"/>
  <c r="ASW46"/>
  <c r="ASW55" s="1"/>
  <c r="ASV46"/>
  <c r="ASV55" s="1"/>
  <c r="ASU46"/>
  <c r="ASU55" s="1"/>
  <c r="AST46"/>
  <c r="AST55" s="1"/>
  <c r="ASS46"/>
  <c r="ASS55" s="1"/>
  <c r="ASR46"/>
  <c r="ASR55" s="1"/>
  <c r="ASQ46"/>
  <c r="ASQ55" s="1"/>
  <c r="ASP46"/>
  <c r="ASP55" s="1"/>
  <c r="ASO46"/>
  <c r="ASO55" s="1"/>
  <c r="ASN46"/>
  <c r="ASN55" s="1"/>
  <c r="ASM46"/>
  <c r="ASM55" s="1"/>
  <c r="ASL46"/>
  <c r="ASL55" s="1"/>
  <c r="ASK46"/>
  <c r="ASK55" s="1"/>
  <c r="ASJ46"/>
  <c r="ASJ55" s="1"/>
  <c r="ASI46"/>
  <c r="ASI55" s="1"/>
  <c r="ASH46"/>
  <c r="ASH55" s="1"/>
  <c r="ASG46"/>
  <c r="ASG55" s="1"/>
  <c r="ASF46"/>
  <c r="ASF55" s="1"/>
  <c r="ASE46"/>
  <c r="ASE55" s="1"/>
  <c r="ASD46"/>
  <c r="ASD55" s="1"/>
  <c r="ASC46"/>
  <c r="ASC55" s="1"/>
  <c r="ASB46"/>
  <c r="ASB55" s="1"/>
  <c r="ASA46"/>
  <c r="ASA55" s="1"/>
  <c r="ARZ46"/>
  <c r="ARZ55" s="1"/>
  <c r="ARY46"/>
  <c r="ARY55" s="1"/>
  <c r="ARX46"/>
  <c r="ARX55" s="1"/>
  <c r="ARW46"/>
  <c r="ARW55" s="1"/>
  <c r="ARV46"/>
  <c r="ARV55" s="1"/>
  <c r="ARU46"/>
  <c r="ARU55" s="1"/>
  <c r="ART46"/>
  <c r="ART55" s="1"/>
  <c r="ARS46"/>
  <c r="ARS55" s="1"/>
  <c r="ARR46"/>
  <c r="ARR55" s="1"/>
  <c r="ARQ46"/>
  <c r="ARQ55" s="1"/>
  <c r="ARP46"/>
  <c r="ARP55" s="1"/>
  <c r="ARO46"/>
  <c r="ARO55" s="1"/>
  <c r="ARN46"/>
  <c r="ARN55" s="1"/>
  <c r="ARM46"/>
  <c r="ARM55" s="1"/>
  <c r="ARL46"/>
  <c r="ARL55" s="1"/>
  <c r="ARK46"/>
  <c r="ARK55" s="1"/>
  <c r="ARJ46"/>
  <c r="ARJ55" s="1"/>
  <c r="ARI46"/>
  <c r="ARI55" s="1"/>
  <c r="ARH46"/>
  <c r="ARH55" s="1"/>
  <c r="ARG46"/>
  <c r="ARG55" s="1"/>
  <c r="ARF46"/>
  <c r="ARF55" s="1"/>
  <c r="ARE46"/>
  <c r="ARE55" s="1"/>
  <c r="ARD46"/>
  <c r="ARD55" s="1"/>
  <c r="ARC46"/>
  <c r="ARC55" s="1"/>
  <c r="ARB46"/>
  <c r="ARB55" s="1"/>
  <c r="ARA46"/>
  <c r="ARA55" s="1"/>
  <c r="AQZ46"/>
  <c r="AQZ55" s="1"/>
  <c r="AQY46"/>
  <c r="AQY55" s="1"/>
  <c r="AQX46"/>
  <c r="AQX55" s="1"/>
  <c r="AQW46"/>
  <c r="AQW55" s="1"/>
  <c r="AQV46"/>
  <c r="AQV55" s="1"/>
  <c r="AQU46"/>
  <c r="AQU55" s="1"/>
  <c r="AQT46"/>
  <c r="AQT55" s="1"/>
  <c r="AQS46"/>
  <c r="AQS55" s="1"/>
  <c r="AQR46"/>
  <c r="AQR55" s="1"/>
  <c r="AQQ46"/>
  <c r="AQQ55" s="1"/>
  <c r="AQP46"/>
  <c r="AQP55" s="1"/>
  <c r="AQO46"/>
  <c r="AQO55" s="1"/>
  <c r="AQN46"/>
  <c r="AQN55" s="1"/>
  <c r="AQM46"/>
  <c r="AQM55" s="1"/>
  <c r="AQL46"/>
  <c r="AQL55" s="1"/>
  <c r="AQK46"/>
  <c r="AQK55" s="1"/>
  <c r="AQJ46"/>
  <c r="AQJ55" s="1"/>
  <c r="AQI46"/>
  <c r="AQI55" s="1"/>
  <c r="AQH46"/>
  <c r="AQH55" s="1"/>
  <c r="AQG46"/>
  <c r="AQG55" s="1"/>
  <c r="AQF46"/>
  <c r="AQF55" s="1"/>
  <c r="AQE46"/>
  <c r="AQE55" s="1"/>
  <c r="AQD46"/>
  <c r="AQD55" s="1"/>
  <c r="AQC46"/>
  <c r="AQC55" s="1"/>
  <c r="AQB46"/>
  <c r="AQB55" s="1"/>
  <c r="AQA46"/>
  <c r="AQA55" s="1"/>
  <c r="APZ46"/>
  <c r="APZ55" s="1"/>
  <c r="APY46"/>
  <c r="APY55" s="1"/>
  <c r="APX46"/>
  <c r="APX55" s="1"/>
  <c r="APW46"/>
  <c r="APW55" s="1"/>
  <c r="APV46"/>
  <c r="APV55" s="1"/>
  <c r="APU46"/>
  <c r="APU55" s="1"/>
  <c r="APT46"/>
  <c r="APT55" s="1"/>
  <c r="APS46"/>
  <c r="APS55" s="1"/>
  <c r="APR46"/>
  <c r="APR55" s="1"/>
  <c r="APQ46"/>
  <c r="APQ55" s="1"/>
  <c r="APP46"/>
  <c r="APP55" s="1"/>
  <c r="APO46"/>
  <c r="APO55" s="1"/>
  <c r="APN46"/>
  <c r="APN55" s="1"/>
  <c r="APM46"/>
  <c r="APM55" s="1"/>
  <c r="APL46"/>
  <c r="APL55" s="1"/>
  <c r="APK46"/>
  <c r="APK55" s="1"/>
  <c r="APJ46"/>
  <c r="APJ55" s="1"/>
  <c r="API46"/>
  <c r="API55" s="1"/>
  <c r="APH46"/>
  <c r="APH55" s="1"/>
  <c r="APG46"/>
  <c r="APG55" s="1"/>
  <c r="APF46"/>
  <c r="APF55" s="1"/>
  <c r="APE46"/>
  <c r="APE55" s="1"/>
  <c r="APD46"/>
  <c r="APD55" s="1"/>
  <c r="APC46"/>
  <c r="APC55" s="1"/>
  <c r="APB46"/>
  <c r="APB55" s="1"/>
  <c r="APA46"/>
  <c r="APA55" s="1"/>
  <c r="AOZ46"/>
  <c r="AOZ55" s="1"/>
  <c r="AOY46"/>
  <c r="AOY55" s="1"/>
  <c r="AOX46"/>
  <c r="AOX55" s="1"/>
  <c r="AOW46"/>
  <c r="AOW55" s="1"/>
  <c r="AOV46"/>
  <c r="AOV55" s="1"/>
  <c r="AOU46"/>
  <c r="AOU55" s="1"/>
  <c r="AOT46"/>
  <c r="AOT55" s="1"/>
  <c r="AOS46"/>
  <c r="AOS55" s="1"/>
  <c r="AOR46"/>
  <c r="AOR55" s="1"/>
  <c r="AOQ46"/>
  <c r="AOQ55" s="1"/>
  <c r="AOP46"/>
  <c r="AOP55" s="1"/>
  <c r="AOO46"/>
  <c r="AOO55" s="1"/>
  <c r="AON46"/>
  <c r="AON55" s="1"/>
  <c r="AOM46"/>
  <c r="AOM55" s="1"/>
  <c r="AOL46"/>
  <c r="AOL55" s="1"/>
  <c r="AOK46"/>
  <c r="AOK55" s="1"/>
  <c r="AOJ46"/>
  <c r="AOJ55" s="1"/>
  <c r="AOI46"/>
  <c r="AOI55" s="1"/>
  <c r="AOH46"/>
  <c r="AOH55" s="1"/>
  <c r="AOG46"/>
  <c r="AOG55" s="1"/>
  <c r="AOF46"/>
  <c r="AOF55" s="1"/>
  <c r="AOE46"/>
  <c r="AOE55" s="1"/>
  <c r="AOD46"/>
  <c r="AOD55" s="1"/>
  <c r="AOC46"/>
  <c r="AOC55" s="1"/>
  <c r="AOB46"/>
  <c r="AOB55" s="1"/>
  <c r="AOA46"/>
  <c r="AOA55" s="1"/>
  <c r="ANZ46"/>
  <c r="ANZ55" s="1"/>
  <c r="ANY46"/>
  <c r="ANY55" s="1"/>
  <c r="ANX46"/>
  <c r="ANX55" s="1"/>
  <c r="ANW46"/>
  <c r="ANW55" s="1"/>
  <c r="ANV46"/>
  <c r="ANV55" s="1"/>
  <c r="ANU46"/>
  <c r="ANU55" s="1"/>
  <c r="ANT46"/>
  <c r="ANT55" s="1"/>
  <c r="ANS46"/>
  <c r="ANS55" s="1"/>
  <c r="ANR46"/>
  <c r="ANR55" s="1"/>
  <c r="ANQ46"/>
  <c r="ANQ55" s="1"/>
  <c r="ANP46"/>
  <c r="ANP55" s="1"/>
  <c r="ANO46"/>
  <c r="ANO55" s="1"/>
  <c r="ANN46"/>
  <c r="ANN55" s="1"/>
  <c r="ANM46"/>
  <c r="ANM55" s="1"/>
  <c r="ANL46"/>
  <c r="ANL55" s="1"/>
  <c r="ANK46"/>
  <c r="ANK55" s="1"/>
  <c r="ANJ46"/>
  <c r="ANJ55" s="1"/>
  <c r="ANI46"/>
  <c r="ANI55" s="1"/>
  <c r="ANH46"/>
  <c r="ANH55" s="1"/>
  <c r="ANG46"/>
  <c r="ANG55" s="1"/>
  <c r="ANF46"/>
  <c r="ANF55" s="1"/>
  <c r="ANE46"/>
  <c r="ANE55" s="1"/>
  <c r="AND46"/>
  <c r="AND55" s="1"/>
  <c r="ANC46"/>
  <c r="ANC55" s="1"/>
  <c r="ANB46"/>
  <c r="ANB55" s="1"/>
  <c r="ANA46"/>
  <c r="ANA55" s="1"/>
  <c r="AMZ46"/>
  <c r="AMZ55" s="1"/>
  <c r="AMY46"/>
  <c r="AMY55" s="1"/>
  <c r="AMX46"/>
  <c r="AMX55" s="1"/>
  <c r="AMW46"/>
  <c r="AMW55" s="1"/>
  <c r="AMV46"/>
  <c r="AMV55" s="1"/>
  <c r="AMU46"/>
  <c r="AMU55" s="1"/>
  <c r="AMT46"/>
  <c r="AMT55" s="1"/>
  <c r="AMS46"/>
  <c r="AMS55" s="1"/>
  <c r="AMR46"/>
  <c r="AMR55" s="1"/>
  <c r="AMQ46"/>
  <c r="AMQ55" s="1"/>
  <c r="AMP46"/>
  <c r="AMP55" s="1"/>
  <c r="AMO46"/>
  <c r="AMO55" s="1"/>
  <c r="AMN46"/>
  <c r="AMN55" s="1"/>
  <c r="AMM46"/>
  <c r="AMM55" s="1"/>
  <c r="AML46"/>
  <c r="AML55" s="1"/>
  <c r="AMK46"/>
  <c r="AMK55" s="1"/>
  <c r="AMJ46"/>
  <c r="AMJ55" s="1"/>
  <c r="AMI46"/>
  <c r="AMI55" s="1"/>
  <c r="AMH46"/>
  <c r="AMH55" s="1"/>
  <c r="AMG46"/>
  <c r="AMG55" s="1"/>
  <c r="AMF46"/>
  <c r="AMF55" s="1"/>
  <c r="AME46"/>
  <c r="AME55" s="1"/>
  <c r="AMD46"/>
  <c r="AMD55" s="1"/>
  <c r="AMC46"/>
  <c r="AMC55" s="1"/>
  <c r="AMB46"/>
  <c r="AMB55" s="1"/>
  <c r="AMA46"/>
  <c r="AMA55" s="1"/>
  <c r="ALZ46"/>
  <c r="ALZ55" s="1"/>
  <c r="ALY46"/>
  <c r="ALY55" s="1"/>
  <c r="ALX46"/>
  <c r="ALX55" s="1"/>
  <c r="ALW46"/>
  <c r="ALW55" s="1"/>
  <c r="ALV46"/>
  <c r="ALV55" s="1"/>
  <c r="ALU46"/>
  <c r="ALU55" s="1"/>
  <c r="ALT46"/>
  <c r="ALT55" s="1"/>
  <c r="ALS46"/>
  <c r="ALS55" s="1"/>
  <c r="ALR46"/>
  <c r="ALR55" s="1"/>
  <c r="ALQ46"/>
  <c r="ALQ55" s="1"/>
  <c r="ALP46"/>
  <c r="ALP55" s="1"/>
  <c r="ALO46"/>
  <c r="ALO55" s="1"/>
  <c r="ALN46"/>
  <c r="ALN55" s="1"/>
  <c r="ALM46"/>
  <c r="ALM55" s="1"/>
  <c r="ALL46"/>
  <c r="ALL55" s="1"/>
  <c r="ALK46"/>
  <c r="ALK55" s="1"/>
  <c r="ALJ46"/>
  <c r="ALJ55" s="1"/>
  <c r="ALI46"/>
  <c r="ALI55" s="1"/>
  <c r="ALH46"/>
  <c r="ALH55" s="1"/>
  <c r="ALG46"/>
  <c r="ALG55" s="1"/>
  <c r="ALF46"/>
  <c r="ALF55" s="1"/>
  <c r="ALE46"/>
  <c r="ALE55" s="1"/>
  <c r="ALD46"/>
  <c r="ALD55" s="1"/>
  <c r="ALC46"/>
  <c r="ALC55" s="1"/>
  <c r="ALB46"/>
  <c r="ALB55" s="1"/>
  <c r="ALA46"/>
  <c r="ALA55" s="1"/>
  <c r="AKZ46"/>
  <c r="AKZ55" s="1"/>
  <c r="AKY46"/>
  <c r="AKY55" s="1"/>
  <c r="AKX46"/>
  <c r="AKX55" s="1"/>
  <c r="AKW46"/>
  <c r="AKW55" s="1"/>
  <c r="AKV46"/>
  <c r="AKV55" s="1"/>
  <c r="AKU46"/>
  <c r="AKU55" s="1"/>
  <c r="AKT46"/>
  <c r="AKT55" s="1"/>
  <c r="AKS46"/>
  <c r="AKS55" s="1"/>
  <c r="AKR46"/>
  <c r="AKR55" s="1"/>
  <c r="AKQ46"/>
  <c r="AKQ55" s="1"/>
  <c r="AKP46"/>
  <c r="AKP55" s="1"/>
  <c r="AKO46"/>
  <c r="AKO55" s="1"/>
  <c r="AKN46"/>
  <c r="AKN55" s="1"/>
  <c r="AKM46"/>
  <c r="AKM55" s="1"/>
  <c r="AKL46"/>
  <c r="AKL55" s="1"/>
  <c r="AKK46"/>
  <c r="AKK55" s="1"/>
  <c r="AKJ46"/>
  <c r="AKJ55" s="1"/>
  <c r="AKI46"/>
  <c r="AKI55" s="1"/>
  <c r="AKH46"/>
  <c r="AKH55" s="1"/>
  <c r="AKG46"/>
  <c r="AKG55" s="1"/>
  <c r="AKF46"/>
  <c r="AKF55" s="1"/>
  <c r="AKE46"/>
  <c r="AKE55" s="1"/>
  <c r="AKD46"/>
  <c r="AKD55" s="1"/>
  <c r="AKC46"/>
  <c r="AKC55" s="1"/>
  <c r="AKB46"/>
  <c r="AKB55" s="1"/>
  <c r="AKA46"/>
  <c r="AKA55" s="1"/>
  <c r="AJZ46"/>
  <c r="AJZ55" s="1"/>
  <c r="AJY46"/>
  <c r="AJY55" s="1"/>
  <c r="AJX46"/>
  <c r="AJX55" s="1"/>
  <c r="AJW46"/>
  <c r="AJW55" s="1"/>
  <c r="AJV46"/>
  <c r="AJV55" s="1"/>
  <c r="AJU46"/>
  <c r="AJU55" s="1"/>
  <c r="AJT46"/>
  <c r="AJT55" s="1"/>
  <c r="AJS46"/>
  <c r="AJS55" s="1"/>
  <c r="AJR46"/>
  <c r="AJR55" s="1"/>
  <c r="AJQ46"/>
  <c r="AJQ55" s="1"/>
  <c r="AJP46"/>
  <c r="AJP55" s="1"/>
  <c r="AJO46"/>
  <c r="AJO55" s="1"/>
  <c r="AJN46"/>
  <c r="AJN55" s="1"/>
  <c r="AJM46"/>
  <c r="AJM55" s="1"/>
  <c r="AJL46"/>
  <c r="AJL55" s="1"/>
  <c r="AJK46"/>
  <c r="AJK55" s="1"/>
  <c r="AJJ46"/>
  <c r="AJJ55" s="1"/>
  <c r="AJI46"/>
  <c r="AJI55" s="1"/>
  <c r="AJH46"/>
  <c r="AJH55" s="1"/>
  <c r="AJG46"/>
  <c r="AJG55" s="1"/>
  <c r="AJF46"/>
  <c r="AJF55" s="1"/>
  <c r="AJE46"/>
  <c r="AJE55" s="1"/>
  <c r="AJD46"/>
  <c r="AJD55" s="1"/>
  <c r="AJC46"/>
  <c r="AJC55" s="1"/>
  <c r="AJB46"/>
  <c r="AJB55" s="1"/>
  <c r="AJA46"/>
  <c r="AJA55" s="1"/>
  <c r="AIZ46"/>
  <c r="AIZ55" s="1"/>
  <c r="AIY46"/>
  <c r="AIY55" s="1"/>
  <c r="AIX46"/>
  <c r="AIX55" s="1"/>
  <c r="AIW46"/>
  <c r="AIW55" s="1"/>
  <c r="AIV46"/>
  <c r="AIV55" s="1"/>
  <c r="AIU46"/>
  <c r="AIU55" s="1"/>
  <c r="AIT46"/>
  <c r="AIT55" s="1"/>
  <c r="AIS46"/>
  <c r="AIS55" s="1"/>
  <c r="AIR46"/>
  <c r="AIR55" s="1"/>
  <c r="AIQ46"/>
  <c r="AIQ55" s="1"/>
  <c r="AIP46"/>
  <c r="AIP55" s="1"/>
  <c r="AIO46"/>
  <c r="AIO55" s="1"/>
  <c r="AIN46"/>
  <c r="AIN55" s="1"/>
  <c r="AIM46"/>
  <c r="AIM55" s="1"/>
  <c r="AIL46"/>
  <c r="AIL55" s="1"/>
  <c r="AIK46"/>
  <c r="AIK55" s="1"/>
  <c r="AIJ46"/>
  <c r="AIJ55" s="1"/>
  <c r="AII46"/>
  <c r="AII55" s="1"/>
  <c r="AIH46"/>
  <c r="AIH55" s="1"/>
  <c r="AIG46"/>
  <c r="AIG55" s="1"/>
  <c r="AIF46"/>
  <c r="AIF55" s="1"/>
  <c r="AIE46"/>
  <c r="AIE55" s="1"/>
  <c r="AID46"/>
  <c r="AID55" s="1"/>
  <c r="AIC46"/>
  <c r="AIC55" s="1"/>
  <c r="AIB46"/>
  <c r="AIB55" s="1"/>
  <c r="AIA46"/>
  <c r="AIA55" s="1"/>
  <c r="AHZ46"/>
  <c r="AHZ55" s="1"/>
  <c r="AHY46"/>
  <c r="AHY55" s="1"/>
  <c r="AHX46"/>
  <c r="AHX55" s="1"/>
  <c r="AHW46"/>
  <c r="AHW55" s="1"/>
  <c r="AHV46"/>
  <c r="AHV55" s="1"/>
  <c r="AHU46"/>
  <c r="AHU55" s="1"/>
  <c r="AHT46"/>
  <c r="AHT55" s="1"/>
  <c r="AHS46"/>
  <c r="AHS55" s="1"/>
  <c r="AHR46"/>
  <c r="AHR55" s="1"/>
  <c r="AHQ46"/>
  <c r="AHQ55" s="1"/>
  <c r="AHP46"/>
  <c r="AHP55" s="1"/>
  <c r="AHO46"/>
  <c r="AHO55" s="1"/>
  <c r="AHN46"/>
  <c r="AHN55" s="1"/>
  <c r="AHM46"/>
  <c r="AHM55" s="1"/>
  <c r="AHL46"/>
  <c r="AHL55" s="1"/>
  <c r="AHK46"/>
  <c r="AHK55" s="1"/>
  <c r="AHJ46"/>
  <c r="AHJ55" s="1"/>
  <c r="AHI46"/>
  <c r="AHI55" s="1"/>
  <c r="AHH46"/>
  <c r="AHH55" s="1"/>
  <c r="AHG46"/>
  <c r="AHG55" s="1"/>
  <c r="AHF46"/>
  <c r="AHF55" s="1"/>
  <c r="AHE46"/>
  <c r="AHE55" s="1"/>
  <c r="AHD46"/>
  <c r="AHD55" s="1"/>
  <c r="AHC46"/>
  <c r="AHC55" s="1"/>
  <c r="AHB46"/>
  <c r="AHB55" s="1"/>
  <c r="AHA46"/>
  <c r="AHA55" s="1"/>
  <c r="AGZ46"/>
  <c r="AGZ55" s="1"/>
  <c r="AGY46"/>
  <c r="AGY55" s="1"/>
  <c r="AGX46"/>
  <c r="AGX55" s="1"/>
  <c r="AGW46"/>
  <c r="AGW55" s="1"/>
  <c r="AGV46"/>
  <c r="AGV55" s="1"/>
  <c r="AGU46"/>
  <c r="AGU55" s="1"/>
  <c r="AGT46"/>
  <c r="AGT55" s="1"/>
  <c r="AGS46"/>
  <c r="AGS55" s="1"/>
  <c r="AGR46"/>
  <c r="AGR55" s="1"/>
  <c r="AGQ46"/>
  <c r="AGQ55" s="1"/>
  <c r="AGP46"/>
  <c r="AGP55" s="1"/>
  <c r="AGO46"/>
  <c r="AGO55" s="1"/>
  <c r="AGN46"/>
  <c r="AGN55" s="1"/>
  <c r="AGM46"/>
  <c r="AGM55" s="1"/>
  <c r="AGL46"/>
  <c r="AGL55" s="1"/>
  <c r="AGK46"/>
  <c r="AGK55" s="1"/>
  <c r="AGJ46"/>
  <c r="AGJ55" s="1"/>
  <c r="AGI46"/>
  <c r="AGI55" s="1"/>
  <c r="AGH46"/>
  <c r="AGH55" s="1"/>
  <c r="AGG46"/>
  <c r="AGG55" s="1"/>
  <c r="AGF46"/>
  <c r="AGF55" s="1"/>
  <c r="AGE46"/>
  <c r="AGE55" s="1"/>
  <c r="AGD46"/>
  <c r="AGD55" s="1"/>
  <c r="AGC46"/>
  <c r="AGC55" s="1"/>
  <c r="AGB46"/>
  <c r="AGB55" s="1"/>
  <c r="AGA46"/>
  <c r="AGA55" s="1"/>
  <c r="AFZ46"/>
  <c r="AFZ55" s="1"/>
  <c r="AFY46"/>
  <c r="AFY55" s="1"/>
  <c r="AFX46"/>
  <c r="AFX55" s="1"/>
  <c r="AFW46"/>
  <c r="AFW55" s="1"/>
  <c r="AFV46"/>
  <c r="AFV55" s="1"/>
  <c r="AFU46"/>
  <c r="AFU55" s="1"/>
  <c r="AFT46"/>
  <c r="AFT55" s="1"/>
  <c r="AFS46"/>
  <c r="AFS55" s="1"/>
  <c r="AFR46"/>
  <c r="AFR55" s="1"/>
  <c r="AFQ46"/>
  <c r="AFQ55" s="1"/>
  <c r="AFP46"/>
  <c r="AFP55" s="1"/>
  <c r="AFO46"/>
  <c r="AFO55" s="1"/>
  <c r="AFN46"/>
  <c r="AFN55" s="1"/>
  <c r="AFM46"/>
  <c r="AFM55" s="1"/>
  <c r="AFL46"/>
  <c r="AFL55" s="1"/>
  <c r="AFK46"/>
  <c r="AFK55" s="1"/>
  <c r="AFJ46"/>
  <c r="AFJ55" s="1"/>
  <c r="AFI46"/>
  <c r="AFI55" s="1"/>
  <c r="AFH46"/>
  <c r="AFH55" s="1"/>
  <c r="AFG46"/>
  <c r="AFG55" s="1"/>
  <c r="AFF46"/>
  <c r="AFF55" s="1"/>
  <c r="AFE46"/>
  <c r="AFE55" s="1"/>
  <c r="AFD46"/>
  <c r="AFD55" s="1"/>
  <c r="AFC46"/>
  <c r="AFC55" s="1"/>
  <c r="AFB46"/>
  <c r="AFB55" s="1"/>
  <c r="AFA46"/>
  <c r="AFA55" s="1"/>
  <c r="AEZ46"/>
  <c r="AEZ55" s="1"/>
  <c r="AEY46"/>
  <c r="AEY55" s="1"/>
  <c r="AEX46"/>
  <c r="AEX55" s="1"/>
  <c r="AEW46"/>
  <c r="AEW55" s="1"/>
  <c r="AEV46"/>
  <c r="AEV55" s="1"/>
  <c r="AEU46"/>
  <c r="AEU55" s="1"/>
  <c r="AET46"/>
  <c r="AET55" s="1"/>
  <c r="AES46"/>
  <c r="AES55" s="1"/>
  <c r="AER46"/>
  <c r="AER55" s="1"/>
  <c r="AEQ46"/>
  <c r="AEQ55" s="1"/>
  <c r="AEP46"/>
  <c r="AEP55" s="1"/>
  <c r="AEO46"/>
  <c r="AEO55" s="1"/>
  <c r="AEN46"/>
  <c r="AEN55" s="1"/>
  <c r="AEM46"/>
  <c r="AEM55" s="1"/>
  <c r="AEL46"/>
  <c r="AEL55" s="1"/>
  <c r="AEK46"/>
  <c r="AEK55" s="1"/>
  <c r="AEJ46"/>
  <c r="AEJ55" s="1"/>
  <c r="AEI46"/>
  <c r="AEI55" s="1"/>
  <c r="AEH46"/>
  <c r="AEH55" s="1"/>
  <c r="AEG46"/>
  <c r="AEG55" s="1"/>
  <c r="AEF46"/>
  <c r="AEF55" s="1"/>
  <c r="AEE46"/>
  <c r="AEE55" s="1"/>
  <c r="AED46"/>
  <c r="AED55" s="1"/>
  <c r="AEC46"/>
  <c r="AEC55" s="1"/>
  <c r="AEB46"/>
  <c r="AEB55" s="1"/>
  <c r="AEA46"/>
  <c r="AEA55" s="1"/>
  <c r="ADZ46"/>
  <c r="ADZ55" s="1"/>
  <c r="ADY46"/>
  <c r="ADY55" s="1"/>
  <c r="ADX46"/>
  <c r="ADX55" s="1"/>
  <c r="ADW46"/>
  <c r="ADW55" s="1"/>
  <c r="ADV46"/>
  <c r="ADV55" s="1"/>
  <c r="ADU46"/>
  <c r="ADU55" s="1"/>
  <c r="ADT46"/>
  <c r="ADT55" s="1"/>
  <c r="ADS46"/>
  <c r="ADS55" s="1"/>
  <c r="ADR46"/>
  <c r="ADR55" s="1"/>
  <c r="ADQ46"/>
  <c r="ADQ55" s="1"/>
  <c r="ADP46"/>
  <c r="ADP55" s="1"/>
  <c r="ADO46"/>
  <c r="ADO55" s="1"/>
  <c r="ADN46"/>
  <c r="ADN55" s="1"/>
  <c r="ADM46"/>
  <c r="ADM55" s="1"/>
  <c r="ADL46"/>
  <c r="ADL55" s="1"/>
  <c r="ADK46"/>
  <c r="ADK55" s="1"/>
  <c r="ADJ46"/>
  <c r="ADJ55" s="1"/>
  <c r="ADI46"/>
  <c r="ADI55" s="1"/>
  <c r="ADH46"/>
  <c r="ADH55" s="1"/>
  <c r="ADG46"/>
  <c r="ADG55" s="1"/>
  <c r="ADF46"/>
  <c r="ADF55" s="1"/>
  <c r="ADE46"/>
  <c r="ADE55" s="1"/>
  <c r="ADD46"/>
  <c r="ADD55" s="1"/>
  <c r="ADC46"/>
  <c r="ADC55" s="1"/>
  <c r="ADB46"/>
  <c r="ADB55" s="1"/>
  <c r="ADA46"/>
  <c r="ADA55" s="1"/>
  <c r="ACZ46"/>
  <c r="ACZ55" s="1"/>
  <c r="ACY46"/>
  <c r="ACY55" s="1"/>
  <c r="ACX46"/>
  <c r="ACX55" s="1"/>
  <c r="ACW46"/>
  <c r="ACW55" s="1"/>
  <c r="ACV46"/>
  <c r="ACV55" s="1"/>
  <c r="ACU46"/>
  <c r="ACU55" s="1"/>
  <c r="ACT46"/>
  <c r="ACT55" s="1"/>
  <c r="ACS46"/>
  <c r="ACS55" s="1"/>
  <c r="ACR46"/>
  <c r="ACR55" s="1"/>
  <c r="ACQ46"/>
  <c r="ACQ55" s="1"/>
  <c r="ACP46"/>
  <c r="ACP55" s="1"/>
  <c r="ACO46"/>
  <c r="ACO55" s="1"/>
  <c r="ACN46"/>
  <c r="ACN55" s="1"/>
  <c r="ACM46"/>
  <c r="ACM55" s="1"/>
  <c r="ACL46"/>
  <c r="ACL55" s="1"/>
  <c r="ACK46"/>
  <c r="ACK55" s="1"/>
  <c r="ACJ46"/>
  <c r="ACJ55" s="1"/>
  <c r="ACI46"/>
  <c r="ACI55" s="1"/>
  <c r="ACH46"/>
  <c r="ACH55" s="1"/>
  <c r="ACG46"/>
  <c r="ACG55" s="1"/>
  <c r="ACF46"/>
  <c r="ACF55" s="1"/>
  <c r="ACE46"/>
  <c r="ACE55" s="1"/>
  <c r="ACD46"/>
  <c r="ACD55" s="1"/>
  <c r="ACC46"/>
  <c r="ACC55" s="1"/>
  <c r="ACB46"/>
  <c r="ACB55" s="1"/>
  <c r="ACA46"/>
  <c r="ACA55" s="1"/>
  <c r="ABZ46"/>
  <c r="ABZ55" s="1"/>
  <c r="ABY46"/>
  <c r="ABY55" s="1"/>
  <c r="ABX46"/>
  <c r="ABX55" s="1"/>
  <c r="ABW46"/>
  <c r="ABW55" s="1"/>
  <c r="ABV46"/>
  <c r="ABV55" s="1"/>
  <c r="ABU46"/>
  <c r="ABU55" s="1"/>
  <c r="ABT46"/>
  <c r="ABT55" s="1"/>
  <c r="ABS46"/>
  <c r="ABS55" s="1"/>
  <c r="ABR46"/>
  <c r="ABR55" s="1"/>
  <c r="ABQ46"/>
  <c r="ABQ55" s="1"/>
  <c r="ABP46"/>
  <c r="ABP55" s="1"/>
  <c r="ABO46"/>
  <c r="ABO55" s="1"/>
  <c r="ABN46"/>
  <c r="ABN55" s="1"/>
  <c r="ABM46"/>
  <c r="ABM55" s="1"/>
  <c r="ABL46"/>
  <c r="ABL55" s="1"/>
  <c r="ABK46"/>
  <c r="ABK55" s="1"/>
  <c r="ABJ46"/>
  <c r="ABJ55" s="1"/>
  <c r="ABI46"/>
  <c r="ABI55" s="1"/>
  <c r="ABH46"/>
  <c r="ABH55" s="1"/>
  <c r="ABG46"/>
  <c r="ABG55" s="1"/>
  <c r="ABF46"/>
  <c r="ABF55" s="1"/>
  <c r="ABE46"/>
  <c r="ABE55" s="1"/>
  <c r="ABD46"/>
  <c r="ABD55" s="1"/>
  <c r="ABC46"/>
  <c r="ABC55" s="1"/>
  <c r="ABB46"/>
  <c r="ABB55" s="1"/>
  <c r="ABA46"/>
  <c r="ABA55" s="1"/>
  <c r="AAZ46"/>
  <c r="AAZ55" s="1"/>
  <c r="AAY46"/>
  <c r="AAY55" s="1"/>
  <c r="AAX46"/>
  <c r="AAX55" s="1"/>
  <c r="AAW46"/>
  <c r="AAW55" s="1"/>
  <c r="AAV46"/>
  <c r="AAV55" s="1"/>
  <c r="AAU46"/>
  <c r="AAU55" s="1"/>
  <c r="AAT46"/>
  <c r="AAT55" s="1"/>
  <c r="AAS46"/>
  <c r="AAS55" s="1"/>
  <c r="AAR46"/>
  <c r="AAR55" s="1"/>
  <c r="AAQ46"/>
  <c r="AAQ55" s="1"/>
  <c r="AAP46"/>
  <c r="AAP55" s="1"/>
  <c r="AAO46"/>
  <c r="AAO55" s="1"/>
  <c r="AAN46"/>
  <c r="AAN55" s="1"/>
  <c r="AAM46"/>
  <c r="AAM55" s="1"/>
  <c r="AAL46"/>
  <c r="AAL55" s="1"/>
  <c r="AAK46"/>
  <c r="AAK55" s="1"/>
  <c r="AAJ46"/>
  <c r="AAJ55" s="1"/>
  <c r="AAI46"/>
  <c r="AAI55" s="1"/>
  <c r="AAH46"/>
  <c r="AAH55" s="1"/>
  <c r="AAG46"/>
  <c r="AAG55" s="1"/>
  <c r="AAF46"/>
  <c r="AAF55" s="1"/>
  <c r="AAE46"/>
  <c r="AAE55" s="1"/>
  <c r="AAD46"/>
  <c r="AAD55" s="1"/>
  <c r="AAC46"/>
  <c r="AAC55" s="1"/>
  <c r="AAB46"/>
  <c r="AAB55" s="1"/>
  <c r="AAA46"/>
  <c r="AAA55" s="1"/>
  <c r="ZZ46"/>
  <c r="ZZ55" s="1"/>
  <c r="ZY46"/>
  <c r="ZY55" s="1"/>
  <c r="ZX46"/>
  <c r="ZX55" s="1"/>
  <c r="ZW46"/>
  <c r="ZW55" s="1"/>
  <c r="ZV46"/>
  <c r="ZV55" s="1"/>
  <c r="ZU46"/>
  <c r="ZU55" s="1"/>
  <c r="ZT46"/>
  <c r="ZT55" s="1"/>
  <c r="ZS46"/>
  <c r="ZS55" s="1"/>
  <c r="ZR46"/>
  <c r="ZR55" s="1"/>
  <c r="ZQ46"/>
  <c r="ZQ55" s="1"/>
  <c r="ZP46"/>
  <c r="ZP55" s="1"/>
  <c r="ZO46"/>
  <c r="ZO55" s="1"/>
  <c r="ZN46"/>
  <c r="ZN55" s="1"/>
  <c r="ZM46"/>
  <c r="ZM55" s="1"/>
  <c r="ZL46"/>
  <c r="ZL55" s="1"/>
  <c r="ZK46"/>
  <c r="ZK55" s="1"/>
  <c r="ZJ46"/>
  <c r="ZJ55" s="1"/>
  <c r="ZI46"/>
  <c r="ZI55" s="1"/>
  <c r="ZH46"/>
  <c r="ZH55" s="1"/>
  <c r="ZG46"/>
  <c r="ZG55" s="1"/>
  <c r="ZF46"/>
  <c r="ZF55" s="1"/>
  <c r="ZE46"/>
  <c r="ZE55" s="1"/>
  <c r="ZD46"/>
  <c r="ZD55" s="1"/>
  <c r="ZC46"/>
  <c r="ZC55" s="1"/>
  <c r="ZB46"/>
  <c r="ZB55" s="1"/>
  <c r="ZA46"/>
  <c r="ZA55" s="1"/>
  <c r="YZ46"/>
  <c r="YZ55" s="1"/>
  <c r="YY46"/>
  <c r="YY55" s="1"/>
  <c r="YX46"/>
  <c r="YX55" s="1"/>
  <c r="YW46"/>
  <c r="YW55" s="1"/>
  <c r="YV46"/>
  <c r="YV55" s="1"/>
  <c r="YU46"/>
  <c r="YU55" s="1"/>
  <c r="YT46"/>
  <c r="YT55" s="1"/>
  <c r="YS46"/>
  <c r="YS55" s="1"/>
  <c r="YR46"/>
  <c r="YR55" s="1"/>
  <c r="YQ46"/>
  <c r="YQ55" s="1"/>
  <c r="YP46"/>
  <c r="YP55" s="1"/>
  <c r="YO46"/>
  <c r="YO55" s="1"/>
  <c r="YN46"/>
  <c r="YN55" s="1"/>
  <c r="YM46"/>
  <c r="YM55" s="1"/>
  <c r="YL46"/>
  <c r="YL55" s="1"/>
  <c r="YK46"/>
  <c r="YK55" s="1"/>
  <c r="YJ46"/>
  <c r="YJ55" s="1"/>
  <c r="YI46"/>
  <c r="YI55" s="1"/>
  <c r="YH46"/>
  <c r="YH55" s="1"/>
  <c r="YG46"/>
  <c r="YG55" s="1"/>
  <c r="YF46"/>
  <c r="YF55" s="1"/>
  <c r="YE46"/>
  <c r="YE55" s="1"/>
  <c r="YD46"/>
  <c r="YD55" s="1"/>
  <c r="YC46"/>
  <c r="YC55" s="1"/>
  <c r="YB46"/>
  <c r="YB55" s="1"/>
  <c r="YA46"/>
  <c r="YA55" s="1"/>
  <c r="XZ46"/>
  <c r="XZ55" s="1"/>
  <c r="XY46"/>
  <c r="XY55" s="1"/>
  <c r="XX46"/>
  <c r="XX55" s="1"/>
  <c r="XW46"/>
  <c r="XW55" s="1"/>
  <c r="XV46"/>
  <c r="XV55" s="1"/>
  <c r="XU46"/>
  <c r="XU55" s="1"/>
  <c r="XT46"/>
  <c r="XT55" s="1"/>
  <c r="XS46"/>
  <c r="XS55" s="1"/>
  <c r="XR46"/>
  <c r="XR55" s="1"/>
  <c r="XQ46"/>
  <c r="XQ55" s="1"/>
  <c r="XP46"/>
  <c r="XP55" s="1"/>
  <c r="XO46"/>
  <c r="XO55" s="1"/>
  <c r="XN46"/>
  <c r="XN55" s="1"/>
  <c r="XM46"/>
  <c r="XM55" s="1"/>
  <c r="XL46"/>
  <c r="XL55" s="1"/>
  <c r="XK46"/>
  <c r="XK55" s="1"/>
  <c r="XJ46"/>
  <c r="XJ55" s="1"/>
  <c r="XI46"/>
  <c r="XI55" s="1"/>
  <c r="XH46"/>
  <c r="XH55" s="1"/>
  <c r="XG46"/>
  <c r="XG55" s="1"/>
  <c r="XF46"/>
  <c r="XF55" s="1"/>
  <c r="XE46"/>
  <c r="XE55" s="1"/>
  <c r="XD46"/>
  <c r="XD55" s="1"/>
  <c r="XC46"/>
  <c r="XC55" s="1"/>
  <c r="XB46"/>
  <c r="XB55" s="1"/>
  <c r="XA46"/>
  <c r="XA55" s="1"/>
  <c r="WZ46"/>
  <c r="WZ55" s="1"/>
  <c r="WY46"/>
  <c r="WY55" s="1"/>
  <c r="WX46"/>
  <c r="WX55" s="1"/>
  <c r="WW46"/>
  <c r="WW55" s="1"/>
  <c r="WV46"/>
  <c r="WV55" s="1"/>
  <c r="WU46"/>
  <c r="WU55" s="1"/>
  <c r="WT46"/>
  <c r="WT55" s="1"/>
  <c r="WS46"/>
  <c r="WS55" s="1"/>
  <c r="WR46"/>
  <c r="WR55" s="1"/>
  <c r="WQ46"/>
  <c r="WQ55" s="1"/>
  <c r="WP46"/>
  <c r="WP55" s="1"/>
  <c r="WO46"/>
  <c r="WO55" s="1"/>
  <c r="WN46"/>
  <c r="WN55" s="1"/>
  <c r="WM46"/>
  <c r="WM55" s="1"/>
  <c r="WL46"/>
  <c r="WL55" s="1"/>
  <c r="WK46"/>
  <c r="WK55" s="1"/>
  <c r="WJ46"/>
  <c r="WJ55" s="1"/>
  <c r="WI46"/>
  <c r="WI55" s="1"/>
  <c r="WH46"/>
  <c r="WH55" s="1"/>
  <c r="WG46"/>
  <c r="WG55" s="1"/>
  <c r="WF46"/>
  <c r="WF55" s="1"/>
  <c r="WE46"/>
  <c r="WE55" s="1"/>
  <c r="WD46"/>
  <c r="WD55" s="1"/>
  <c r="WC46"/>
  <c r="WC55" s="1"/>
  <c r="WB46"/>
  <c r="WB55" s="1"/>
  <c r="WA46"/>
  <c r="WA55" s="1"/>
  <c r="VZ46"/>
  <c r="VZ55" s="1"/>
  <c r="VY46"/>
  <c r="VY55" s="1"/>
  <c r="VX46"/>
  <c r="VX55" s="1"/>
  <c r="VW46"/>
  <c r="VW55" s="1"/>
  <c r="VV46"/>
  <c r="VV55" s="1"/>
  <c r="VU46"/>
  <c r="VU55" s="1"/>
  <c r="VT46"/>
  <c r="VT55" s="1"/>
  <c r="VS46"/>
  <c r="VS55" s="1"/>
  <c r="VR46"/>
  <c r="VR55" s="1"/>
  <c r="VQ46"/>
  <c r="VQ55" s="1"/>
  <c r="VP46"/>
  <c r="VP55" s="1"/>
  <c r="VO46"/>
  <c r="VO55" s="1"/>
  <c r="VN46"/>
  <c r="VN55" s="1"/>
  <c r="VM46"/>
  <c r="VM55" s="1"/>
  <c r="VL46"/>
  <c r="VL55" s="1"/>
  <c r="VK46"/>
  <c r="VK55" s="1"/>
  <c r="VJ46"/>
  <c r="VJ55" s="1"/>
  <c r="VI46"/>
  <c r="VI55" s="1"/>
  <c r="VH46"/>
  <c r="VH55" s="1"/>
  <c r="VG46"/>
  <c r="VG55" s="1"/>
  <c r="VF46"/>
  <c r="VF55" s="1"/>
  <c r="VE46"/>
  <c r="VE55" s="1"/>
  <c r="VD46"/>
  <c r="VD55" s="1"/>
  <c r="VC46"/>
  <c r="VC55" s="1"/>
  <c r="VB46"/>
  <c r="VB55" s="1"/>
  <c r="VA46"/>
  <c r="VA55" s="1"/>
  <c r="UZ46"/>
  <c r="UZ55" s="1"/>
  <c r="UY46"/>
  <c r="UY55" s="1"/>
  <c r="UX46"/>
  <c r="UX55" s="1"/>
  <c r="UW46"/>
  <c r="UW55" s="1"/>
  <c r="UV46"/>
  <c r="UV55" s="1"/>
  <c r="UU46"/>
  <c r="UU55" s="1"/>
  <c r="UT46"/>
  <c r="UT55" s="1"/>
  <c r="US46"/>
  <c r="US55" s="1"/>
  <c r="UR46"/>
  <c r="UR55" s="1"/>
  <c r="UQ46"/>
  <c r="UQ55" s="1"/>
  <c r="UP46"/>
  <c r="UP55" s="1"/>
  <c r="UO46"/>
  <c r="UO55" s="1"/>
  <c r="UN46"/>
  <c r="UN55" s="1"/>
  <c r="UM46"/>
  <c r="UM55" s="1"/>
  <c r="UL46"/>
  <c r="UL55" s="1"/>
  <c r="UK46"/>
  <c r="UK55" s="1"/>
  <c r="UJ46"/>
  <c r="UJ55" s="1"/>
  <c r="UI46"/>
  <c r="UI55" s="1"/>
  <c r="UH46"/>
  <c r="UH55" s="1"/>
  <c r="UG46"/>
  <c r="UG55" s="1"/>
  <c r="UF46"/>
  <c r="UF55" s="1"/>
  <c r="UE46"/>
  <c r="UE55" s="1"/>
  <c r="UD46"/>
  <c r="UD55" s="1"/>
  <c r="UC46"/>
  <c r="UC55" s="1"/>
  <c r="UB46"/>
  <c r="UB55" s="1"/>
  <c r="UA46"/>
  <c r="UA55" s="1"/>
  <c r="TZ46"/>
  <c r="TZ55" s="1"/>
  <c r="TY46"/>
  <c r="TY55" s="1"/>
  <c r="TX46"/>
  <c r="TX55" s="1"/>
  <c r="TW46"/>
  <c r="TW55" s="1"/>
  <c r="TV46"/>
  <c r="TV55" s="1"/>
  <c r="TU46"/>
  <c r="TU55" s="1"/>
  <c r="TT46"/>
  <c r="TT55" s="1"/>
  <c r="TS46"/>
  <c r="TS55" s="1"/>
  <c r="TR46"/>
  <c r="TR55" s="1"/>
  <c r="TQ46"/>
  <c r="TQ55" s="1"/>
  <c r="TP46"/>
  <c r="TP55" s="1"/>
  <c r="TO46"/>
  <c r="TO55" s="1"/>
  <c r="TN46"/>
  <c r="TN55" s="1"/>
  <c r="TM46"/>
  <c r="TM55" s="1"/>
  <c r="TL46"/>
  <c r="TL55" s="1"/>
  <c r="TK46"/>
  <c r="TK55" s="1"/>
  <c r="TJ46"/>
  <c r="TJ55" s="1"/>
  <c r="TI46"/>
  <c r="TI55" s="1"/>
  <c r="TH46"/>
  <c r="TH55" s="1"/>
  <c r="TG46"/>
  <c r="TG55" s="1"/>
  <c r="TF46"/>
  <c r="TF55" s="1"/>
  <c r="TE46"/>
  <c r="TE55" s="1"/>
  <c r="TD46"/>
  <c r="TD55" s="1"/>
  <c r="TC46"/>
  <c r="TC55" s="1"/>
  <c r="TB46"/>
  <c r="TB55" s="1"/>
  <c r="TA46"/>
  <c r="TA55" s="1"/>
  <c r="SZ46"/>
  <c r="SZ55" s="1"/>
  <c r="SY46"/>
  <c r="SY55" s="1"/>
  <c r="SX46"/>
  <c r="SX55" s="1"/>
  <c r="SW46"/>
  <c r="SW55" s="1"/>
  <c r="SV46"/>
  <c r="SV55" s="1"/>
  <c r="SU46"/>
  <c r="SU55" s="1"/>
  <c r="ST46"/>
  <c r="ST55" s="1"/>
  <c r="SS46"/>
  <c r="SS55" s="1"/>
  <c r="SR46"/>
  <c r="SR55" s="1"/>
  <c r="SQ46"/>
  <c r="SQ55" s="1"/>
  <c r="SP46"/>
  <c r="SP55" s="1"/>
  <c r="SO46"/>
  <c r="SO55" s="1"/>
  <c r="SN46"/>
  <c r="SN55" s="1"/>
  <c r="SM46"/>
  <c r="SM55" s="1"/>
  <c r="SL46"/>
  <c r="SL55" s="1"/>
  <c r="SK46"/>
  <c r="SK55" s="1"/>
  <c r="SJ46"/>
  <c r="SJ55" s="1"/>
  <c r="SI46"/>
  <c r="SI55" s="1"/>
  <c r="SH46"/>
  <c r="SH55" s="1"/>
  <c r="SG46"/>
  <c r="SG55" s="1"/>
  <c r="SF46"/>
  <c r="SF55" s="1"/>
  <c r="SE46"/>
  <c r="SE55" s="1"/>
  <c r="SD46"/>
  <c r="SD55" s="1"/>
  <c r="SC46"/>
  <c r="SC55" s="1"/>
  <c r="SB46"/>
  <c r="SB55" s="1"/>
  <c r="SA46"/>
  <c r="SA55" s="1"/>
  <c r="RZ46"/>
  <c r="RZ55" s="1"/>
  <c r="RY46"/>
  <c r="RY55" s="1"/>
  <c r="RX46"/>
  <c r="RX55" s="1"/>
  <c r="RW46"/>
  <c r="RW55" s="1"/>
  <c r="RV46"/>
  <c r="RV55" s="1"/>
  <c r="RU46"/>
  <c r="RU55" s="1"/>
  <c r="RT46"/>
  <c r="RT55" s="1"/>
  <c r="RS46"/>
  <c r="RS55" s="1"/>
  <c r="RR46"/>
  <c r="RR55" s="1"/>
  <c r="RQ46"/>
  <c r="RQ55" s="1"/>
  <c r="RP46"/>
  <c r="RP55" s="1"/>
  <c r="RO46"/>
  <c r="RO55" s="1"/>
  <c r="RN46"/>
  <c r="RN55" s="1"/>
  <c r="RM46"/>
  <c r="RM55" s="1"/>
  <c r="RL46"/>
  <c r="RL55" s="1"/>
  <c r="RK46"/>
  <c r="RK55" s="1"/>
  <c r="RJ46"/>
  <c r="RJ55" s="1"/>
  <c r="RI46"/>
  <c r="RI55" s="1"/>
  <c r="RH46"/>
  <c r="RH55" s="1"/>
  <c r="RG46"/>
  <c r="RG55" s="1"/>
  <c r="RF46"/>
  <c r="RF55" s="1"/>
  <c r="RE46"/>
  <c r="RE55" s="1"/>
  <c r="RD46"/>
  <c r="RD55" s="1"/>
  <c r="RC46"/>
  <c r="RC55" s="1"/>
  <c r="RB46"/>
  <c r="RB55" s="1"/>
  <c r="RA46"/>
  <c r="RA55" s="1"/>
  <c r="QZ46"/>
  <c r="QZ55" s="1"/>
  <c r="QY46"/>
  <c r="QY55" s="1"/>
  <c r="QX46"/>
  <c r="QX55" s="1"/>
  <c r="QW46"/>
  <c r="QW55" s="1"/>
  <c r="QV46"/>
  <c r="QV55" s="1"/>
  <c r="QU46"/>
  <c r="QU55" s="1"/>
  <c r="QT46"/>
  <c r="QT55" s="1"/>
  <c r="QS46"/>
  <c r="QS55" s="1"/>
  <c r="QR46"/>
  <c r="QR55" s="1"/>
  <c r="QQ46"/>
  <c r="QQ55" s="1"/>
  <c r="QP46"/>
  <c r="QP55" s="1"/>
  <c r="QO46"/>
  <c r="QO55" s="1"/>
  <c r="QN46"/>
  <c r="QN55" s="1"/>
  <c r="QM46"/>
  <c r="QM55" s="1"/>
  <c r="QL46"/>
  <c r="QL55" s="1"/>
  <c r="QK46"/>
  <c r="QK55" s="1"/>
  <c r="QJ46"/>
  <c r="QJ55" s="1"/>
  <c r="QI46"/>
  <c r="QI55" s="1"/>
  <c r="QH46"/>
  <c r="QH55" s="1"/>
  <c r="QG46"/>
  <c r="QG55" s="1"/>
  <c r="QF46"/>
  <c r="QF55" s="1"/>
  <c r="QE46"/>
  <c r="QE55" s="1"/>
  <c r="QD46"/>
  <c r="QD55" s="1"/>
  <c r="QC46"/>
  <c r="QC55" s="1"/>
  <c r="QB46"/>
  <c r="QB55" s="1"/>
  <c r="QA46"/>
  <c r="QA55" s="1"/>
  <c r="PZ46"/>
  <c r="PZ55" s="1"/>
  <c r="PY46"/>
  <c r="PY55" s="1"/>
  <c r="PX46"/>
  <c r="PX55" s="1"/>
  <c r="PW46"/>
  <c r="PW55" s="1"/>
  <c r="PV46"/>
  <c r="PV55" s="1"/>
  <c r="PU46"/>
  <c r="PU55" s="1"/>
  <c r="PT46"/>
  <c r="PT55" s="1"/>
  <c r="PS46"/>
  <c r="PS55" s="1"/>
  <c r="PR46"/>
  <c r="PR55" s="1"/>
  <c r="PQ46"/>
  <c r="PQ55" s="1"/>
  <c r="PP46"/>
  <c r="PP55" s="1"/>
  <c r="PO46"/>
  <c r="PO55" s="1"/>
  <c r="PN46"/>
  <c r="PN55" s="1"/>
  <c r="PM46"/>
  <c r="PM55" s="1"/>
  <c r="PL46"/>
  <c r="PL55" s="1"/>
  <c r="PK46"/>
  <c r="PK55" s="1"/>
  <c r="PJ46"/>
  <c r="PJ55" s="1"/>
  <c r="PI46"/>
  <c r="PI55" s="1"/>
  <c r="PH46"/>
  <c r="PH55" s="1"/>
  <c r="PG46"/>
  <c r="PG55" s="1"/>
  <c r="PF46"/>
  <c r="PF55" s="1"/>
  <c r="PE46"/>
  <c r="PE55" s="1"/>
  <c r="PD46"/>
  <c r="PD55" s="1"/>
  <c r="PC46"/>
  <c r="PC55" s="1"/>
  <c r="PB46"/>
  <c r="PB55" s="1"/>
  <c r="PA46"/>
  <c r="PA55" s="1"/>
  <c r="OZ46"/>
  <c r="OZ55" s="1"/>
  <c r="OY46"/>
  <c r="OY55" s="1"/>
  <c r="OX46"/>
  <c r="OX55" s="1"/>
  <c r="OW46"/>
  <c r="OW55" s="1"/>
  <c r="OV46"/>
  <c r="OV55" s="1"/>
  <c r="OU46"/>
  <c r="OU55" s="1"/>
  <c r="OT46"/>
  <c r="OT55" s="1"/>
  <c r="OS46"/>
  <c r="OS55" s="1"/>
  <c r="OR46"/>
  <c r="OR55" s="1"/>
  <c r="OQ46"/>
  <c r="OQ55" s="1"/>
  <c r="OP46"/>
  <c r="OP55" s="1"/>
  <c r="OO46"/>
  <c r="OO55" s="1"/>
  <c r="ON46"/>
  <c r="ON55" s="1"/>
  <c r="OM46"/>
  <c r="OM55" s="1"/>
  <c r="OL46"/>
  <c r="OL55" s="1"/>
  <c r="OK46"/>
  <c r="OK55" s="1"/>
  <c r="OJ46"/>
  <c r="OJ55" s="1"/>
  <c r="OI46"/>
  <c r="OI55" s="1"/>
  <c r="OH46"/>
  <c r="OH55" s="1"/>
  <c r="OG46"/>
  <c r="OG55" s="1"/>
  <c r="OF46"/>
  <c r="OF55" s="1"/>
  <c r="OE46"/>
  <c r="OE55" s="1"/>
  <c r="OD46"/>
  <c r="OD55" s="1"/>
  <c r="OC46"/>
  <c r="OC55" s="1"/>
  <c r="OB46"/>
  <c r="OB55" s="1"/>
  <c r="OA46"/>
  <c r="OA55" s="1"/>
  <c r="NZ46"/>
  <c r="NZ55" s="1"/>
  <c r="NY46"/>
  <c r="NY55" s="1"/>
  <c r="NX46"/>
  <c r="NX55" s="1"/>
  <c r="NW46"/>
  <c r="NW55" s="1"/>
  <c r="NV46"/>
  <c r="NV55" s="1"/>
  <c r="NU46"/>
  <c r="NU55" s="1"/>
  <c r="NT46"/>
  <c r="NT55" s="1"/>
  <c r="NS46"/>
  <c r="NS55" s="1"/>
  <c r="NR46"/>
  <c r="NR55" s="1"/>
  <c r="NQ46"/>
  <c r="NQ55" s="1"/>
  <c r="NP46"/>
  <c r="NP55" s="1"/>
  <c r="NO46"/>
  <c r="NO55" s="1"/>
  <c r="NN46"/>
  <c r="NN55" s="1"/>
  <c r="NM46"/>
  <c r="NM55" s="1"/>
  <c r="NL46"/>
  <c r="NL55" s="1"/>
  <c r="NK46"/>
  <c r="NK55" s="1"/>
  <c r="NJ46"/>
  <c r="NJ55" s="1"/>
  <c r="NI46"/>
  <c r="NI55" s="1"/>
  <c r="NH46"/>
  <c r="NH55" s="1"/>
  <c r="NG46"/>
  <c r="NG55" s="1"/>
  <c r="NF46"/>
  <c r="NF55" s="1"/>
  <c r="NE46"/>
  <c r="NE55" s="1"/>
  <c r="ND46"/>
  <c r="ND55" s="1"/>
  <c r="NC46"/>
  <c r="NC55" s="1"/>
  <c r="NB46"/>
  <c r="NB55" s="1"/>
  <c r="NA46"/>
  <c r="NA55" s="1"/>
  <c r="MZ46"/>
  <c r="MZ55" s="1"/>
  <c r="MY46"/>
  <c r="MY55" s="1"/>
  <c r="MX46"/>
  <c r="MX55" s="1"/>
  <c r="MW46"/>
  <c r="MW55" s="1"/>
  <c r="MV46"/>
  <c r="MV55" s="1"/>
  <c r="MU46"/>
  <c r="MU55" s="1"/>
  <c r="MT46"/>
  <c r="MT55" s="1"/>
  <c r="MS46"/>
  <c r="MS55" s="1"/>
  <c r="MR46"/>
  <c r="MR55" s="1"/>
  <c r="MQ46"/>
  <c r="MQ55" s="1"/>
  <c r="MP46"/>
  <c r="MP55" s="1"/>
  <c r="MO46"/>
  <c r="MO55" s="1"/>
  <c r="MN46"/>
  <c r="MN55" s="1"/>
  <c r="MM46"/>
  <c r="MM55" s="1"/>
  <c r="ML46"/>
  <c r="ML55" s="1"/>
  <c r="MK46"/>
  <c r="MK55" s="1"/>
  <c r="MJ46"/>
  <c r="MJ55" s="1"/>
  <c r="MI46"/>
  <c r="MI55" s="1"/>
  <c r="MH46"/>
  <c r="MH55" s="1"/>
  <c r="MG46"/>
  <c r="MG55" s="1"/>
  <c r="MF46"/>
  <c r="MF55" s="1"/>
  <c r="ME46"/>
  <c r="ME55" s="1"/>
  <c r="MD46"/>
  <c r="MD55" s="1"/>
  <c r="MC46"/>
  <c r="MC55" s="1"/>
  <c r="MB46"/>
  <c r="MB55" s="1"/>
  <c r="MA46"/>
  <c r="MA55" s="1"/>
  <c r="LZ46"/>
  <c r="LZ55" s="1"/>
  <c r="LY46"/>
  <c r="LY55" s="1"/>
  <c r="LX46"/>
  <c r="LX55" s="1"/>
  <c r="LW46"/>
  <c r="LW55" s="1"/>
  <c r="LV46"/>
  <c r="LV55" s="1"/>
  <c r="LU46"/>
  <c r="LU55" s="1"/>
  <c r="LT46"/>
  <c r="LT55" s="1"/>
  <c r="LS46"/>
  <c r="LS55" s="1"/>
  <c r="LR46"/>
  <c r="LR55" s="1"/>
  <c r="LQ46"/>
  <c r="LQ55" s="1"/>
  <c r="LP46"/>
  <c r="LP55" s="1"/>
  <c r="LO46"/>
  <c r="LO55" s="1"/>
  <c r="LN46"/>
  <c r="LN55" s="1"/>
  <c r="LM46"/>
  <c r="LM55" s="1"/>
  <c r="LL46"/>
  <c r="LL55" s="1"/>
  <c r="LK46"/>
  <c r="LK55" s="1"/>
  <c r="LJ46"/>
  <c r="LJ55" s="1"/>
  <c r="LI46"/>
  <c r="LI55" s="1"/>
  <c r="LH46"/>
  <c r="LH55" s="1"/>
  <c r="LG46"/>
  <c r="LG55" s="1"/>
  <c r="LF46"/>
  <c r="LF55" s="1"/>
  <c r="LE46"/>
  <c r="LE55" s="1"/>
  <c r="LD46"/>
  <c r="LD55" s="1"/>
  <c r="LC46"/>
  <c r="LC55" s="1"/>
  <c r="LB46"/>
  <c r="LB55" s="1"/>
  <c r="LA46"/>
  <c r="LA55" s="1"/>
  <c r="KZ46"/>
  <c r="KZ55" s="1"/>
  <c r="KY46"/>
  <c r="KY55" s="1"/>
  <c r="KX46"/>
  <c r="KX55" s="1"/>
  <c r="KW46"/>
  <c r="KW55" s="1"/>
  <c r="KV46"/>
  <c r="KV55" s="1"/>
  <c r="KU46"/>
  <c r="KU55" s="1"/>
  <c r="KT46"/>
  <c r="KT55" s="1"/>
  <c r="KS46"/>
  <c r="KS55" s="1"/>
  <c r="KR46"/>
  <c r="KR55" s="1"/>
  <c r="KQ46"/>
  <c r="KQ55" s="1"/>
  <c r="KP46"/>
  <c r="KP55" s="1"/>
  <c r="KO46"/>
  <c r="KO55" s="1"/>
  <c r="KN46"/>
  <c r="KN55" s="1"/>
  <c r="KM46"/>
  <c r="KM55" s="1"/>
  <c r="KL46"/>
  <c r="KL55" s="1"/>
  <c r="KK46"/>
  <c r="KK55" s="1"/>
  <c r="KJ46"/>
  <c r="KJ55" s="1"/>
  <c r="KI46"/>
  <c r="KI55" s="1"/>
  <c r="KH46"/>
  <c r="KH55" s="1"/>
  <c r="KG46"/>
  <c r="KG55" s="1"/>
  <c r="KF46"/>
  <c r="KF55" s="1"/>
  <c r="KE46"/>
  <c r="KE55" s="1"/>
  <c r="KD46"/>
  <c r="KD55" s="1"/>
  <c r="KC46"/>
  <c r="KC55" s="1"/>
  <c r="KB46"/>
  <c r="KB55" s="1"/>
  <c r="KA46"/>
  <c r="KA55" s="1"/>
  <c r="JZ46"/>
  <c r="JZ55" s="1"/>
  <c r="JY46"/>
  <c r="JY55" s="1"/>
  <c r="JX46"/>
  <c r="JX55" s="1"/>
  <c r="JW46"/>
  <c r="JW55" s="1"/>
  <c r="JV46"/>
  <c r="JV55" s="1"/>
  <c r="JU46"/>
  <c r="JU55" s="1"/>
  <c r="JT46"/>
  <c r="JT55" s="1"/>
  <c r="JS46"/>
  <c r="JS55" s="1"/>
  <c r="JR46"/>
  <c r="JR55" s="1"/>
  <c r="JQ46"/>
  <c r="JQ55" s="1"/>
  <c r="JP46"/>
  <c r="JP55" s="1"/>
  <c r="JO46"/>
  <c r="JO55" s="1"/>
  <c r="JN46"/>
  <c r="JN55" s="1"/>
  <c r="JM46"/>
  <c r="JM55" s="1"/>
  <c r="JL46"/>
  <c r="JL55" s="1"/>
  <c r="JK46"/>
  <c r="JK55" s="1"/>
  <c r="JJ46"/>
  <c r="JJ55" s="1"/>
  <c r="JI46"/>
  <c r="JI55" s="1"/>
  <c r="JH46"/>
  <c r="JH55" s="1"/>
  <c r="JG46"/>
  <c r="JG55" s="1"/>
  <c r="JF46"/>
  <c r="JF55" s="1"/>
  <c r="JE46"/>
  <c r="JE55" s="1"/>
  <c r="JD46"/>
  <c r="JD55" s="1"/>
  <c r="JC46"/>
  <c r="JC55" s="1"/>
  <c r="JB46"/>
  <c r="JB55" s="1"/>
  <c r="JA46"/>
  <c r="JA55" s="1"/>
  <c r="IZ46"/>
  <c r="IZ55" s="1"/>
  <c r="IY46"/>
  <c r="IY55" s="1"/>
  <c r="IX46"/>
  <c r="IX55" s="1"/>
  <c r="IW46"/>
  <c r="IW55" s="1"/>
  <c r="IV46"/>
  <c r="IV55" s="1"/>
  <c r="IU46"/>
  <c r="IU55" s="1"/>
  <c r="IT46"/>
  <c r="IT55" s="1"/>
  <c r="IS46"/>
  <c r="IS55" s="1"/>
  <c r="IR46"/>
  <c r="IR55" s="1"/>
  <c r="IQ46"/>
  <c r="IQ55" s="1"/>
  <c r="IP46"/>
  <c r="IP55" s="1"/>
  <c r="IO46"/>
  <c r="IO55" s="1"/>
  <c r="IN46"/>
  <c r="IN55" s="1"/>
  <c r="IM46"/>
  <c r="IM55" s="1"/>
  <c r="IL46"/>
  <c r="IL55" s="1"/>
  <c r="IK46"/>
  <c r="IK55" s="1"/>
  <c r="IJ46"/>
  <c r="IJ55" s="1"/>
  <c r="II46"/>
  <c r="II55" s="1"/>
  <c r="IH46"/>
  <c r="IH55" s="1"/>
  <c r="IG46"/>
  <c r="IG55" s="1"/>
  <c r="IF46"/>
  <c r="IF55" s="1"/>
  <c r="IE46"/>
  <c r="IE55" s="1"/>
  <c r="ID46"/>
  <c r="ID55" s="1"/>
  <c r="IC46"/>
  <c r="IC55" s="1"/>
  <c r="IB46"/>
  <c r="IB55" s="1"/>
  <c r="IA46"/>
  <c r="IA55" s="1"/>
  <c r="HZ46"/>
  <c r="HZ55" s="1"/>
  <c r="HY46"/>
  <c r="HY55" s="1"/>
  <c r="HX46"/>
  <c r="HX55" s="1"/>
  <c r="HW46"/>
  <c r="HW55" s="1"/>
  <c r="HV46"/>
  <c r="HV55" s="1"/>
  <c r="HU46"/>
  <c r="HU55" s="1"/>
  <c r="HT46"/>
  <c r="HT55" s="1"/>
  <c r="HS46"/>
  <c r="HS55" s="1"/>
  <c r="HR46"/>
  <c r="HR55" s="1"/>
  <c r="HQ46"/>
  <c r="HQ55" s="1"/>
  <c r="HP46"/>
  <c r="HP55" s="1"/>
  <c r="HO46"/>
  <c r="HO55" s="1"/>
  <c r="HN46"/>
  <c r="HN55" s="1"/>
  <c r="HM46"/>
  <c r="HM55" s="1"/>
  <c r="HL46"/>
  <c r="HL55" s="1"/>
  <c r="HK46"/>
  <c r="HK55" s="1"/>
  <c r="HJ46"/>
  <c r="HJ55" s="1"/>
  <c r="HI46"/>
  <c r="HI55" s="1"/>
  <c r="HH46"/>
  <c r="HH55" s="1"/>
  <c r="HG46"/>
  <c r="HG55" s="1"/>
  <c r="HF46"/>
  <c r="HF55" s="1"/>
  <c r="HE46"/>
  <c r="HE55" s="1"/>
  <c r="HD46"/>
  <c r="HD55" s="1"/>
  <c r="HC46"/>
  <c r="HC55" s="1"/>
  <c r="HB46"/>
  <c r="HB55" s="1"/>
  <c r="HA46"/>
  <c r="HA55" s="1"/>
  <c r="GZ46"/>
  <c r="GZ55" s="1"/>
  <c r="GY46"/>
  <c r="GY55" s="1"/>
  <c r="GX46"/>
  <c r="GX55" s="1"/>
  <c r="GW46"/>
  <c r="GW55" s="1"/>
  <c r="GV46"/>
  <c r="GV55" s="1"/>
  <c r="GU46"/>
  <c r="GU55" s="1"/>
  <c r="GT46"/>
  <c r="GT55" s="1"/>
  <c r="GS46"/>
  <c r="GS55" s="1"/>
  <c r="GR46"/>
  <c r="GR55" s="1"/>
  <c r="GQ46"/>
  <c r="GQ55" s="1"/>
  <c r="GP46"/>
  <c r="GP55" s="1"/>
  <c r="GO46"/>
  <c r="GO55" s="1"/>
  <c r="GN46"/>
  <c r="GN55" s="1"/>
  <c r="GM46"/>
  <c r="GM55" s="1"/>
  <c r="GL46"/>
  <c r="GL55" s="1"/>
  <c r="GK46"/>
  <c r="GK55" s="1"/>
  <c r="GJ46"/>
  <c r="GJ55" s="1"/>
  <c r="GI46"/>
  <c r="GI55" s="1"/>
  <c r="GH46"/>
  <c r="GH55" s="1"/>
  <c r="GG46"/>
  <c r="GG55" s="1"/>
  <c r="GF46"/>
  <c r="GF55" s="1"/>
  <c r="GE46"/>
  <c r="GE55" s="1"/>
  <c r="GD46"/>
  <c r="GD55" s="1"/>
  <c r="GC46"/>
  <c r="GC55" s="1"/>
  <c r="GB46"/>
  <c r="GB55" s="1"/>
  <c r="GA46"/>
  <c r="GA55" s="1"/>
  <c r="FZ46"/>
  <c r="FZ55" s="1"/>
  <c r="FY46"/>
  <c r="FY55" s="1"/>
  <c r="FX46"/>
  <c r="FX55" s="1"/>
  <c r="FW46"/>
  <c r="FW55" s="1"/>
  <c r="FV46"/>
  <c r="FV55" s="1"/>
  <c r="FU46"/>
  <c r="FU55" s="1"/>
  <c r="FT46"/>
  <c r="FT55" s="1"/>
  <c r="FS46"/>
  <c r="FS55" s="1"/>
  <c r="FR46"/>
  <c r="FR55" s="1"/>
  <c r="FQ46"/>
  <c r="FQ55" s="1"/>
  <c r="FP46"/>
  <c r="FP55" s="1"/>
  <c r="FO46"/>
  <c r="FO55" s="1"/>
  <c r="FN46"/>
  <c r="FN55" s="1"/>
  <c r="FM46"/>
  <c r="FM55" s="1"/>
  <c r="FL46"/>
  <c r="FL55" s="1"/>
  <c r="FK46"/>
  <c r="FK55" s="1"/>
  <c r="FJ46"/>
  <c r="FJ55" s="1"/>
  <c r="FI46"/>
  <c r="FI55" s="1"/>
  <c r="FH46"/>
  <c r="FH55" s="1"/>
  <c r="FG46"/>
  <c r="FG55" s="1"/>
  <c r="FF46"/>
  <c r="FF55" s="1"/>
  <c r="FE46"/>
  <c r="FE55" s="1"/>
  <c r="FD46"/>
  <c r="FD55" s="1"/>
  <c r="FC46"/>
  <c r="FC55" s="1"/>
  <c r="FB46"/>
  <c r="FB55" s="1"/>
  <c r="FA46"/>
  <c r="FA55" s="1"/>
  <c r="EZ46"/>
  <c r="EZ55" s="1"/>
  <c r="EY46"/>
  <c r="EY55" s="1"/>
  <c r="EX46"/>
  <c r="EX55" s="1"/>
  <c r="EW46"/>
  <c r="EW55" s="1"/>
  <c r="EV46"/>
  <c r="EV55" s="1"/>
  <c r="EU46"/>
  <c r="EU55" s="1"/>
  <c r="ET46"/>
  <c r="ET55" s="1"/>
  <c r="ES46"/>
  <c r="ES55" s="1"/>
  <c r="ER46"/>
  <c r="ER55" s="1"/>
  <c r="EQ46"/>
  <c r="EQ55" s="1"/>
  <c r="EP46"/>
  <c r="EP55" s="1"/>
  <c r="EO46"/>
  <c r="EO55" s="1"/>
  <c r="EN46"/>
  <c r="EN55" s="1"/>
  <c r="EM46"/>
  <c r="EM55" s="1"/>
  <c r="EL46"/>
  <c r="EL55" s="1"/>
  <c r="EK46"/>
  <c r="EK55" s="1"/>
  <c r="EJ46"/>
  <c r="EJ55" s="1"/>
  <c r="EI46"/>
  <c r="EI55" s="1"/>
  <c r="EH46"/>
  <c r="EH55" s="1"/>
  <c r="EG46"/>
  <c r="EG55" s="1"/>
  <c r="EF46"/>
  <c r="EF55" s="1"/>
  <c r="EE46"/>
  <c r="EE55" s="1"/>
  <c r="ED46"/>
  <c r="ED55" s="1"/>
  <c r="EC46"/>
  <c r="EC55" s="1"/>
  <c r="EB46"/>
  <c r="EB55" s="1"/>
  <c r="EA46"/>
  <c r="EA55" s="1"/>
  <c r="DZ46"/>
  <c r="DZ55" s="1"/>
  <c r="DY46"/>
  <c r="DY55" s="1"/>
  <c r="DX46"/>
  <c r="DX55" s="1"/>
  <c r="DW46"/>
  <c r="DW55" s="1"/>
  <c r="DV46"/>
  <c r="DV55" s="1"/>
  <c r="DU46"/>
  <c r="DU55" s="1"/>
  <c r="DT46"/>
  <c r="DT55" s="1"/>
  <c r="DS46"/>
  <c r="DS55" s="1"/>
  <c r="DR46"/>
  <c r="DR55" s="1"/>
  <c r="DQ46"/>
  <c r="DQ55" s="1"/>
  <c r="DP46"/>
  <c r="DP55" s="1"/>
  <c r="DO46"/>
  <c r="DO55" s="1"/>
  <c r="DN46"/>
  <c r="DN55" s="1"/>
  <c r="DM46"/>
  <c r="DM55" s="1"/>
  <c r="DL46"/>
  <c r="DL55" s="1"/>
  <c r="DK46"/>
  <c r="DK55" s="1"/>
  <c r="DJ46"/>
  <c r="DJ55" s="1"/>
  <c r="DI46"/>
  <c r="DI55" s="1"/>
  <c r="DH46"/>
  <c r="DH55" s="1"/>
  <c r="DG46"/>
  <c r="DG55" s="1"/>
  <c r="DF46"/>
  <c r="DF55" s="1"/>
  <c r="DE46"/>
  <c r="DE55" s="1"/>
  <c r="DD46"/>
  <c r="DD55" s="1"/>
  <c r="DC46"/>
  <c r="DC55" s="1"/>
  <c r="DB46"/>
  <c r="DB55" s="1"/>
  <c r="DA46"/>
  <c r="DA55" s="1"/>
  <c r="CZ46"/>
  <c r="CZ55" s="1"/>
  <c r="CY46"/>
  <c r="CY55" s="1"/>
  <c r="CX46"/>
  <c r="CX55" s="1"/>
  <c r="CW46"/>
  <c r="CW55" s="1"/>
  <c r="CV46"/>
  <c r="CV55" s="1"/>
  <c r="CU46"/>
  <c r="CU55" s="1"/>
  <c r="CT46"/>
  <c r="CT55" s="1"/>
  <c r="CS46"/>
  <c r="CS55" s="1"/>
  <c r="CR46"/>
  <c r="CR55" s="1"/>
  <c r="CQ46"/>
  <c r="CQ55" s="1"/>
  <c r="CP46"/>
  <c r="CP55" s="1"/>
  <c r="CO46"/>
  <c r="CO55" s="1"/>
  <c r="CN46"/>
  <c r="CN55" s="1"/>
  <c r="CM46"/>
  <c r="CM55" s="1"/>
  <c r="CL46"/>
  <c r="CL55" s="1"/>
  <c r="CK46"/>
  <c r="CK55" s="1"/>
  <c r="CJ46"/>
  <c r="CJ55" s="1"/>
  <c r="CI46"/>
  <c r="CI55" s="1"/>
  <c r="CH46"/>
  <c r="CH55" s="1"/>
  <c r="CG46"/>
  <c r="CG55" s="1"/>
  <c r="CF46"/>
  <c r="CF55" s="1"/>
  <c r="CE46"/>
  <c r="CE55" s="1"/>
  <c r="CD46"/>
  <c r="CD55" s="1"/>
  <c r="CC46"/>
  <c r="CC55" s="1"/>
  <c r="CB46"/>
  <c r="CB55" s="1"/>
  <c r="CA46"/>
  <c r="CA55" s="1"/>
  <c r="BZ46"/>
  <c r="BZ55" s="1"/>
  <c r="BY46"/>
  <c r="BY55" s="1"/>
  <c r="BX46"/>
  <c r="BX55" s="1"/>
  <c r="BW46"/>
  <c r="BW55" s="1"/>
  <c r="BV46"/>
  <c r="BV55" s="1"/>
  <c r="BU46"/>
  <c r="BU55" s="1"/>
  <c r="BT46"/>
  <c r="BT55" s="1"/>
  <c r="BS46"/>
  <c r="BS55" s="1"/>
  <c r="BR46"/>
  <c r="BR55" s="1"/>
  <c r="BQ46"/>
  <c r="BQ55" s="1"/>
  <c r="BP46"/>
  <c r="BP55" s="1"/>
  <c r="BO46"/>
  <c r="BO55" s="1"/>
  <c r="BN46"/>
  <c r="BN55" s="1"/>
  <c r="BM46"/>
  <c r="BM55" s="1"/>
  <c r="BL46"/>
  <c r="BL55" s="1"/>
  <c r="BK46"/>
  <c r="BK55" s="1"/>
  <c r="BJ46"/>
  <c r="BJ55" s="1"/>
  <c r="BI46"/>
  <c r="BI55" s="1"/>
  <c r="BH46"/>
  <c r="BH55" s="1"/>
  <c r="BG46"/>
  <c r="BG55" s="1"/>
  <c r="BF46"/>
  <c r="BF55" s="1"/>
  <c r="BE46"/>
  <c r="BE55" s="1"/>
  <c r="BD46"/>
  <c r="BD55" s="1"/>
  <c r="BC46"/>
  <c r="BC55" s="1"/>
  <c r="BB46"/>
  <c r="BB55" s="1"/>
  <c r="BA46"/>
  <c r="BA55" s="1"/>
  <c r="AZ46"/>
  <c r="AZ55" s="1"/>
  <c r="AY46"/>
  <c r="AY55" s="1"/>
  <c r="AX46"/>
  <c r="AX55" s="1"/>
  <c r="AW46"/>
  <c r="AW55" s="1"/>
  <c r="AV46"/>
  <c r="AV55" s="1"/>
  <c r="AU46"/>
  <c r="AU55" s="1"/>
  <c r="AT46"/>
  <c r="AT55" s="1"/>
  <c r="AS46"/>
  <c r="AS55" s="1"/>
  <c r="AR46"/>
  <c r="AR55" s="1"/>
  <c r="AQ46"/>
  <c r="AQ55" s="1"/>
  <c r="AP46"/>
  <c r="AP55" s="1"/>
  <c r="AO46"/>
  <c r="AO55" s="1"/>
  <c r="AN46"/>
  <c r="AN55" s="1"/>
  <c r="AM46"/>
  <c r="AM55" s="1"/>
  <c r="AL46"/>
  <c r="AL55" s="1"/>
  <c r="AK46"/>
  <c r="AK55" s="1"/>
  <c r="AJ46"/>
  <c r="AJ55" s="1"/>
  <c r="AI46"/>
  <c r="AI55" s="1"/>
  <c r="AH46"/>
  <c r="AH55" s="1"/>
  <c r="AG46"/>
  <c r="AG55" s="1"/>
  <c r="AF46"/>
  <c r="AF55" s="1"/>
  <c r="AE46"/>
  <c r="AE55" s="1"/>
  <c r="AD46"/>
  <c r="AD55" s="1"/>
  <c r="AC46"/>
  <c r="AC55" s="1"/>
  <c r="AB46"/>
  <c r="AB55" s="1"/>
  <c r="AA46"/>
  <c r="AA55" s="1"/>
  <c r="Z46"/>
  <c r="Z55" s="1"/>
  <c r="Y46"/>
  <c r="Y55" s="1"/>
  <c r="X46"/>
  <c r="X55" s="1"/>
  <c r="W46"/>
  <c r="W55" s="1"/>
  <c r="V46"/>
  <c r="V55" s="1"/>
  <c r="U46"/>
  <c r="U55" s="1"/>
  <c r="T46"/>
  <c r="T55" s="1"/>
  <c r="S46"/>
  <c r="S55" s="1"/>
  <c r="R46"/>
  <c r="R55" s="1"/>
  <c r="Q46"/>
  <c r="Q55" s="1"/>
  <c r="P46"/>
  <c r="P55" s="1"/>
  <c r="O46"/>
  <c r="O55" s="1"/>
  <c r="N46"/>
  <c r="N55" s="1"/>
  <c r="M46"/>
  <c r="M55" s="1"/>
  <c r="L46"/>
  <c r="L55" s="1"/>
  <c r="K46"/>
  <c r="K55" s="1"/>
  <c r="J46"/>
  <c r="J55" s="1"/>
  <c r="I46"/>
  <c r="I55" s="1"/>
  <c r="H45"/>
  <c r="F45"/>
  <c r="E45"/>
  <c r="D45"/>
  <c r="C45"/>
  <c r="B45"/>
  <c r="H44"/>
  <c r="G44"/>
  <c r="F44"/>
  <c r="E44"/>
  <c r="D44"/>
  <c r="C44"/>
  <c r="B44"/>
  <c r="H43"/>
  <c r="F43"/>
  <c r="E43"/>
  <c r="E46" s="1"/>
  <c r="D43"/>
  <c r="C43"/>
  <c r="B43"/>
  <c r="B46" s="1"/>
  <c r="G42"/>
  <c r="G54" s="1"/>
  <c r="G41"/>
  <c r="G53" s="1"/>
  <c r="G40"/>
  <c r="G52" s="1"/>
  <c r="F34"/>
  <c r="E34"/>
  <c r="D34"/>
  <c r="C34"/>
  <c r="B34"/>
  <c r="F33"/>
  <c r="E33"/>
  <c r="D33"/>
  <c r="C33"/>
  <c r="B33"/>
  <c r="H46" l="1"/>
  <c r="H55" s="1"/>
  <c r="C46"/>
  <c r="F46"/>
  <c r="D46"/>
  <c r="G33"/>
  <c r="G34"/>
  <c r="G43"/>
  <c r="G47"/>
  <c r="G45"/>
  <c r="G49"/>
  <c r="G48"/>
  <c r="G50" l="1"/>
  <c r="G46"/>
  <c r="F25" i="83" l="1"/>
  <c r="H14" i="107" l="1"/>
  <c r="E14"/>
  <c r="F14"/>
  <c r="E36" i="105"/>
  <c r="F36"/>
  <c r="F23"/>
  <c r="P35" i="24"/>
  <c r="F15" i="102"/>
  <c r="E15"/>
  <c r="D15"/>
  <c r="C15"/>
  <c r="B15"/>
  <c r="F5"/>
  <c r="E5"/>
  <c r="D5"/>
  <c r="C5"/>
  <c r="B5"/>
  <c r="H20" i="95"/>
  <c r="F95" i="87"/>
  <c r="E95"/>
  <c r="D95"/>
  <c r="C95"/>
  <c r="B95"/>
  <c r="F83"/>
  <c r="E83"/>
  <c r="D83"/>
  <c r="C83"/>
  <c r="B83"/>
  <c r="D33" i="83"/>
  <c r="B33"/>
  <c r="E34"/>
  <c r="E33" s="1"/>
  <c r="F34"/>
  <c r="F33" s="1"/>
  <c r="D34"/>
  <c r="C34"/>
  <c r="C33" s="1"/>
  <c r="B34"/>
  <c r="D25"/>
  <c r="B25"/>
  <c r="F26"/>
  <c r="E26"/>
  <c r="E25" s="1"/>
  <c r="D26"/>
  <c r="C26"/>
  <c r="C25" s="1"/>
  <c r="B26"/>
  <c r="C14"/>
  <c r="C13" s="1"/>
  <c r="D14"/>
  <c r="D13" s="1"/>
  <c r="E14"/>
  <c r="E13" s="1"/>
  <c r="F14"/>
  <c r="F13" s="1"/>
  <c r="B14"/>
  <c r="B13" s="1"/>
  <c r="F6"/>
  <c r="F5" s="1"/>
  <c r="E6"/>
  <c r="E5" s="1"/>
  <c r="D6"/>
  <c r="D5" s="1"/>
  <c r="C6"/>
  <c r="C5" s="1"/>
  <c r="B6"/>
  <c r="B5" s="1"/>
  <c r="G24" i="75"/>
  <c r="H73" i="9"/>
  <c r="C73"/>
  <c r="D73"/>
  <c r="E73"/>
  <c r="F73"/>
  <c r="C96" i="87" l="1"/>
  <c r="B96"/>
  <c r="D96"/>
  <c r="F96"/>
  <c r="E96"/>
  <c r="H39" i="9"/>
  <c r="H31"/>
  <c r="H20" i="8"/>
  <c r="V15" i="25"/>
  <c r="D8" i="50"/>
  <c r="E8"/>
  <c r="F8"/>
  <c r="G8"/>
  <c r="H8"/>
  <c r="I8"/>
  <c r="C8"/>
  <c r="M71" i="4"/>
  <c r="L71"/>
  <c r="I64"/>
  <c r="I65"/>
  <c r="I66"/>
  <c r="N64"/>
  <c r="N65"/>
  <c r="N66"/>
  <c r="H63"/>
  <c r="F63"/>
  <c r="M61"/>
  <c r="M62"/>
  <c r="M63"/>
  <c r="M67"/>
  <c r="M68"/>
  <c r="M69"/>
  <c r="M70"/>
  <c r="L61"/>
  <c r="L62"/>
  <c r="L63"/>
  <c r="L69"/>
  <c r="L70"/>
  <c r="H61"/>
  <c r="H62"/>
  <c r="H67"/>
  <c r="H68"/>
  <c r="H69"/>
  <c r="H70"/>
  <c r="G61"/>
  <c r="G62"/>
  <c r="G63"/>
  <c r="G69"/>
  <c r="G70"/>
  <c r="K71" l="1"/>
  <c r="N71" s="1"/>
  <c r="K62"/>
  <c r="N62" s="1"/>
  <c r="K63"/>
  <c r="N63" s="1"/>
  <c r="K68"/>
  <c r="K69"/>
  <c r="N69" s="1"/>
  <c r="K70"/>
  <c r="N70" s="1"/>
  <c r="K61"/>
  <c r="N61" s="1"/>
  <c r="I63"/>
  <c r="F62"/>
  <c r="I62" s="1"/>
  <c r="F69"/>
  <c r="I69" s="1"/>
  <c r="F70"/>
  <c r="I70" s="1"/>
  <c r="F71"/>
  <c r="I71" s="1"/>
  <c r="F61"/>
  <c r="I61" s="1"/>
  <c r="X5" i="1"/>
  <c r="P5"/>
  <c r="X33" i="3"/>
  <c r="H13" i="17"/>
  <c r="I13"/>
  <c r="X20" i="14"/>
  <c r="X19"/>
  <c r="X21"/>
  <c r="X22"/>
  <c r="X23"/>
  <c r="X13"/>
  <c r="X14"/>
  <c r="X15"/>
  <c r="X16"/>
  <c r="X12"/>
  <c r="X6"/>
  <c r="X5"/>
  <c r="X7"/>
  <c r="X8"/>
  <c r="X9"/>
  <c r="P23"/>
  <c r="P19"/>
  <c r="P20"/>
  <c r="P21"/>
  <c r="P22"/>
  <c r="P16"/>
  <c r="P12"/>
  <c r="P13"/>
  <c r="P14"/>
  <c r="P15"/>
  <c r="P17"/>
  <c r="X5" i="3"/>
  <c r="X7"/>
  <c r="X8"/>
  <c r="X9"/>
  <c r="X10"/>
  <c r="X11"/>
  <c r="X6"/>
  <c r="P10"/>
  <c r="P8"/>
  <c r="P5"/>
  <c r="P6"/>
  <c r="P7"/>
  <c r="P9"/>
  <c r="P11"/>
  <c r="P14" i="1"/>
  <c r="B39" i="102"/>
  <c r="B38"/>
  <c r="B37"/>
  <c r="B40"/>
  <c r="P60" i="2"/>
  <c r="X24"/>
  <c r="X23"/>
  <c r="P58"/>
  <c r="P59"/>
  <c r="P53"/>
  <c r="P62" s="1"/>
  <c r="P42"/>
  <c r="P38"/>
  <c r="P18"/>
  <c r="L18"/>
  <c r="O18"/>
  <c r="O17"/>
  <c r="X8"/>
  <c r="P8"/>
  <c r="P17"/>
  <c r="P7"/>
  <c r="P28"/>
  <c r="X54"/>
  <c r="X55"/>
  <c r="X58"/>
  <c r="X59"/>
  <c r="X60"/>
  <c r="X62"/>
  <c r="X63"/>
  <c r="X64"/>
  <c r="X53"/>
  <c r="P54"/>
  <c r="P55"/>
  <c r="P64"/>
  <c r="X39"/>
  <c r="X40"/>
  <c r="X42"/>
  <c r="X43"/>
  <c r="X44"/>
  <c r="X38"/>
  <c r="P39"/>
  <c r="P40"/>
  <c r="P43"/>
  <c r="P44"/>
  <c r="X9"/>
  <c r="X12"/>
  <c r="X13"/>
  <c r="X14"/>
  <c r="X17"/>
  <c r="X18"/>
  <c r="X27" s="1"/>
  <c r="X19"/>
  <c r="X22"/>
  <c r="X28"/>
  <c r="X7"/>
  <c r="P9"/>
  <c r="P12"/>
  <c r="P13"/>
  <c r="P14"/>
  <c r="P19"/>
  <c r="P22"/>
  <c r="P23"/>
  <c r="P24"/>
  <c r="R38"/>
  <c r="O12"/>
  <c r="O13"/>
  <c r="O14"/>
  <c r="O19"/>
  <c r="O22"/>
  <c r="O23"/>
  <c r="O24"/>
  <c r="O28"/>
  <c r="F43" i="102"/>
  <c r="F44"/>
  <c r="F42"/>
  <c r="E41" i="93"/>
  <c r="D41"/>
  <c r="F23"/>
  <c r="E23"/>
  <c r="C21"/>
  <c r="B23"/>
  <c r="B17"/>
  <c r="C17"/>
  <c r="D17"/>
  <c r="E17"/>
  <c r="F17"/>
  <c r="B18"/>
  <c r="C18"/>
  <c r="D18"/>
  <c r="E18"/>
  <c r="F18"/>
  <c r="C16"/>
  <c r="D16"/>
  <c r="E16"/>
  <c r="F16"/>
  <c r="E34" i="87"/>
  <c r="D33"/>
  <c r="C27"/>
  <c r="D27"/>
  <c r="E27"/>
  <c r="F27"/>
  <c r="G27"/>
  <c r="C28"/>
  <c r="D28"/>
  <c r="E28"/>
  <c r="F28"/>
  <c r="G28"/>
  <c r="C29"/>
  <c r="D29"/>
  <c r="E29"/>
  <c r="F29"/>
  <c r="G29"/>
  <c r="C30"/>
  <c r="D30"/>
  <c r="G30"/>
  <c r="B28"/>
  <c r="B29"/>
  <c r="B30"/>
  <c r="B27"/>
  <c r="B33"/>
  <c r="C33"/>
  <c r="E33"/>
  <c r="F33"/>
  <c r="G33"/>
  <c r="B34"/>
  <c r="C34"/>
  <c r="D34"/>
  <c r="F34"/>
  <c r="G34"/>
  <c r="B35"/>
  <c r="C35"/>
  <c r="D35"/>
  <c r="G35"/>
  <c r="C32"/>
  <c r="D32"/>
  <c r="E32"/>
  <c r="F32"/>
  <c r="G32"/>
  <c r="B32"/>
  <c r="B46" i="93"/>
  <c r="C46"/>
  <c r="D46"/>
  <c r="E46"/>
  <c r="F46"/>
  <c r="B47"/>
  <c r="C47"/>
  <c r="D47"/>
  <c r="E47"/>
  <c r="F47"/>
  <c r="B48"/>
  <c r="C48"/>
  <c r="D48"/>
  <c r="F48"/>
  <c r="C45"/>
  <c r="D45"/>
  <c r="E45"/>
  <c r="F45"/>
  <c r="B45"/>
  <c r="C40"/>
  <c r="D40"/>
  <c r="E40"/>
  <c r="F40"/>
  <c r="C41"/>
  <c r="F41"/>
  <c r="C42"/>
  <c r="D42"/>
  <c r="E42"/>
  <c r="F42"/>
  <c r="C43"/>
  <c r="D43"/>
  <c r="F43"/>
  <c r="B41"/>
  <c r="B42"/>
  <c r="B43"/>
  <c r="B40"/>
  <c r="B19"/>
  <c r="C19"/>
  <c r="D19"/>
  <c r="F19"/>
  <c r="B16"/>
  <c r="E14"/>
  <c r="E19" s="1"/>
  <c r="D21"/>
  <c r="E21"/>
  <c r="F21"/>
  <c r="C22"/>
  <c r="D22"/>
  <c r="E22"/>
  <c r="F22"/>
  <c r="C23"/>
  <c r="D23"/>
  <c r="C24"/>
  <c r="D24"/>
  <c r="F24"/>
  <c r="B22"/>
  <c r="B24"/>
  <c r="B21"/>
  <c r="G47" i="87"/>
  <c r="B54" i="102"/>
  <c r="C54"/>
  <c r="D54"/>
  <c r="E54"/>
  <c r="B55"/>
  <c r="C55"/>
  <c r="D55"/>
  <c r="E55"/>
  <c r="F55"/>
  <c r="F54"/>
  <c r="B45"/>
  <c r="C45"/>
  <c r="B42"/>
  <c r="C42"/>
  <c r="D42"/>
  <c r="E42"/>
  <c r="B43"/>
  <c r="C43"/>
  <c r="D43"/>
  <c r="E43"/>
  <c r="B44"/>
  <c r="C44"/>
  <c r="D44"/>
  <c r="E44"/>
  <c r="C40"/>
  <c r="C37"/>
  <c r="D37"/>
  <c r="E37"/>
  <c r="C38"/>
  <c r="D38"/>
  <c r="E38"/>
  <c r="C39"/>
  <c r="D39"/>
  <c r="E39"/>
  <c r="F38"/>
  <c r="F39"/>
  <c r="F37"/>
  <c r="B51" i="87"/>
  <c r="C51"/>
  <c r="D51"/>
  <c r="E51"/>
  <c r="F51"/>
  <c r="B52"/>
  <c r="C52"/>
  <c r="D52"/>
  <c r="E52"/>
  <c r="F52"/>
  <c r="G52"/>
  <c r="G51"/>
  <c r="B47"/>
  <c r="C47"/>
  <c r="D47"/>
  <c r="E47"/>
  <c r="F47"/>
  <c r="B48"/>
  <c r="C48"/>
  <c r="D48"/>
  <c r="E48"/>
  <c r="F48"/>
  <c r="G48"/>
  <c r="B43"/>
  <c r="C43"/>
  <c r="D43"/>
  <c r="E43"/>
  <c r="F43"/>
  <c r="B44"/>
  <c r="C44"/>
  <c r="D44"/>
  <c r="E44"/>
  <c r="F44"/>
  <c r="G44"/>
  <c r="G43"/>
  <c r="E35" i="102"/>
  <c r="E45" s="1"/>
  <c r="F35"/>
  <c r="F45" s="1"/>
  <c r="D35"/>
  <c r="D40" s="1"/>
  <c r="X34" i="26"/>
  <c r="X40"/>
  <c r="X30"/>
  <c r="X31"/>
  <c r="X32"/>
  <c r="X38" s="1"/>
  <c r="X33"/>
  <c r="X28"/>
  <c r="X24"/>
  <c r="P31"/>
  <c r="P30"/>
  <c r="P32"/>
  <c r="P33"/>
  <c r="X8"/>
  <c r="X6"/>
  <c r="X7"/>
  <c r="X9"/>
  <c r="X8" i="25"/>
  <c r="X12"/>
  <c r="X13"/>
  <c r="X14"/>
  <c r="X15"/>
  <c r="X7"/>
  <c r="X9"/>
  <c r="X6"/>
  <c r="P12"/>
  <c r="P13"/>
  <c r="P14"/>
  <c r="P15"/>
  <c r="X25" i="26"/>
  <c r="X26"/>
  <c r="X27"/>
  <c r="X36"/>
  <c r="X37"/>
  <c r="X39"/>
  <c r="P36"/>
  <c r="P37"/>
  <c r="P38"/>
  <c r="P39"/>
  <c r="P40"/>
  <c r="P34"/>
  <c r="P25"/>
  <c r="P24"/>
  <c r="P26"/>
  <c r="P27"/>
  <c r="P28"/>
  <c r="C36"/>
  <c r="D36"/>
  <c r="E36"/>
  <c r="F36"/>
  <c r="G36"/>
  <c r="C37"/>
  <c r="D37"/>
  <c r="E37"/>
  <c r="F37"/>
  <c r="G37"/>
  <c r="C38"/>
  <c r="D38"/>
  <c r="E38"/>
  <c r="F38"/>
  <c r="G38"/>
  <c r="C39"/>
  <c r="D39"/>
  <c r="E39"/>
  <c r="F39"/>
  <c r="G39"/>
  <c r="C40"/>
  <c r="D40"/>
  <c r="E40"/>
  <c r="F40"/>
  <c r="G40"/>
  <c r="C34"/>
  <c r="D34"/>
  <c r="E34"/>
  <c r="F34"/>
  <c r="G34"/>
  <c r="H37"/>
  <c r="H38"/>
  <c r="H39"/>
  <c r="H40"/>
  <c r="H36"/>
  <c r="H34"/>
  <c r="C28"/>
  <c r="D28"/>
  <c r="E28"/>
  <c r="F28"/>
  <c r="G28"/>
  <c r="H28"/>
  <c r="H15"/>
  <c r="P63" i="2" l="1"/>
  <c r="X26"/>
  <c r="P27"/>
  <c r="P26"/>
  <c r="E40" i="102"/>
  <c r="D45"/>
  <c r="F40"/>
  <c r="P13" i="26"/>
  <c r="P15"/>
  <c r="X12"/>
  <c r="X13"/>
  <c r="X14"/>
  <c r="X15"/>
  <c r="P9"/>
  <c r="P6"/>
  <c r="P7"/>
  <c r="P8"/>
  <c r="P14" s="1"/>
  <c r="G16"/>
  <c r="H13"/>
  <c r="H14"/>
  <c r="H12"/>
  <c r="H16" s="1"/>
  <c r="H10"/>
  <c r="P10" s="1"/>
  <c r="P16" s="1"/>
  <c r="X27" i="25"/>
  <c r="X26"/>
  <c r="X25"/>
  <c r="X24"/>
  <c r="X21"/>
  <c r="X33" s="1"/>
  <c r="X20"/>
  <c r="X32" s="1"/>
  <c r="X19"/>
  <c r="X31" s="1"/>
  <c r="X18"/>
  <c r="X30" s="1"/>
  <c r="P27"/>
  <c r="P19"/>
  <c r="P26"/>
  <c r="P25"/>
  <c r="P24"/>
  <c r="P21"/>
  <c r="P20"/>
  <c r="P18"/>
  <c r="P9"/>
  <c r="P8"/>
  <c r="P32" s="1"/>
  <c r="P7"/>
  <c r="P6"/>
  <c r="G33"/>
  <c r="F33"/>
  <c r="E33"/>
  <c r="D33"/>
  <c r="C33"/>
  <c r="G32"/>
  <c r="F32"/>
  <c r="E32"/>
  <c r="D32"/>
  <c r="C32"/>
  <c r="G31"/>
  <c r="F31"/>
  <c r="E31"/>
  <c r="D31"/>
  <c r="C31"/>
  <c r="D30"/>
  <c r="C30"/>
  <c r="F30"/>
  <c r="E30"/>
  <c r="H33"/>
  <c r="H32"/>
  <c r="H31"/>
  <c r="G30"/>
  <c r="H30"/>
  <c r="O7"/>
  <c r="O8"/>
  <c r="O9"/>
  <c r="D28"/>
  <c r="E28"/>
  <c r="F28"/>
  <c r="G28"/>
  <c r="H28"/>
  <c r="X28" s="1"/>
  <c r="C22"/>
  <c r="D22"/>
  <c r="E22"/>
  <c r="F22"/>
  <c r="G22"/>
  <c r="H22"/>
  <c r="X22" s="1"/>
  <c r="C16"/>
  <c r="D16"/>
  <c r="E16"/>
  <c r="F16"/>
  <c r="G16"/>
  <c r="H16"/>
  <c r="C10"/>
  <c r="C34" s="1"/>
  <c r="D10"/>
  <c r="D34" s="1"/>
  <c r="E10"/>
  <c r="E34" s="1"/>
  <c r="F10"/>
  <c r="F34" s="1"/>
  <c r="H10"/>
  <c r="X10" s="1"/>
  <c r="G10"/>
  <c r="G34" s="1"/>
  <c r="S6"/>
  <c r="R6"/>
  <c r="P33" l="1"/>
  <c r="O10"/>
  <c r="P30"/>
  <c r="P31"/>
  <c r="P28"/>
  <c r="X16"/>
  <c r="X34" s="1"/>
  <c r="P16"/>
  <c r="P10"/>
  <c r="P12" i="26"/>
  <c r="X10"/>
  <c r="X16" s="1"/>
  <c r="P22" i="25"/>
  <c r="H34"/>
  <c r="G95" i="87"/>
  <c r="P34" i="25" l="1"/>
  <c r="G83" i="87"/>
  <c r="G96" s="1"/>
  <c r="X26" i="14"/>
  <c r="X27"/>
  <c r="X28"/>
  <c r="X29"/>
  <c r="X30"/>
  <c r="X31"/>
  <c r="X24"/>
  <c r="X17"/>
  <c r="X10"/>
  <c r="P26"/>
  <c r="P27"/>
  <c r="P28"/>
  <c r="P29"/>
  <c r="P30"/>
  <c r="P31"/>
  <c r="P24"/>
  <c r="P5"/>
  <c r="P6"/>
  <c r="P7"/>
  <c r="P8"/>
  <c r="P9"/>
  <c r="P10"/>
  <c r="C24"/>
  <c r="D24"/>
  <c r="E24"/>
  <c r="F24"/>
  <c r="N24" s="1"/>
  <c r="G24"/>
  <c r="H24"/>
  <c r="C17"/>
  <c r="D17"/>
  <c r="E17"/>
  <c r="F17"/>
  <c r="G17"/>
  <c r="H17"/>
  <c r="C10"/>
  <c r="D10"/>
  <c r="E10"/>
  <c r="F10"/>
  <c r="G10"/>
  <c r="H10"/>
  <c r="X35" i="24"/>
  <c r="X33"/>
  <c r="X31"/>
  <c r="X29"/>
  <c r="P33"/>
  <c r="P31"/>
  <c r="P29"/>
  <c r="X34" i="3"/>
  <c r="X35"/>
  <c r="X36"/>
  <c r="X37"/>
  <c r="X38"/>
  <c r="X39"/>
  <c r="X40"/>
  <c r="X24"/>
  <c r="X25"/>
  <c r="X26"/>
  <c r="X27"/>
  <c r="X28"/>
  <c r="X29"/>
  <c r="X30"/>
  <c r="X31"/>
  <c r="X15"/>
  <c r="X16"/>
  <c r="X17"/>
  <c r="X18"/>
  <c r="X19"/>
  <c r="X20"/>
  <c r="X21"/>
  <c r="X22"/>
  <c r="X12"/>
  <c r="P33"/>
  <c r="P34"/>
  <c r="P35"/>
  <c r="P36"/>
  <c r="P37"/>
  <c r="P38"/>
  <c r="P39"/>
  <c r="P40"/>
  <c r="P24"/>
  <c r="P25"/>
  <c r="P26"/>
  <c r="P27"/>
  <c r="P28"/>
  <c r="P29"/>
  <c r="P30"/>
  <c r="P31"/>
  <c r="P15"/>
  <c r="P16"/>
  <c r="P17"/>
  <c r="P18"/>
  <c r="P19"/>
  <c r="P20"/>
  <c r="P21"/>
  <c r="P22"/>
  <c r="P12"/>
  <c r="C31"/>
  <c r="D31"/>
  <c r="E31"/>
  <c r="F31"/>
  <c r="G31"/>
  <c r="H31"/>
  <c r="C22"/>
  <c r="D22"/>
  <c r="E22"/>
  <c r="F22"/>
  <c r="G22"/>
  <c r="H22"/>
  <c r="C12"/>
  <c r="D12"/>
  <c r="E12"/>
  <c r="F12"/>
  <c r="G12"/>
  <c r="H12"/>
  <c r="I31" i="17"/>
  <c r="H31"/>
  <c r="I20"/>
  <c r="H20"/>
  <c r="I18"/>
  <c r="H18"/>
  <c r="I16"/>
  <c r="H16"/>
  <c r="P24" i="1"/>
  <c r="O24"/>
  <c r="S24"/>
  <c r="T24"/>
  <c r="U24"/>
  <c r="V24"/>
  <c r="W24"/>
  <c r="X24"/>
  <c r="K24"/>
  <c r="L24"/>
  <c r="M24"/>
  <c r="N24"/>
  <c r="R18"/>
  <c r="S18"/>
  <c r="T18"/>
  <c r="U18"/>
  <c r="V18"/>
  <c r="W18"/>
  <c r="P18"/>
  <c r="P12"/>
  <c r="P6"/>
  <c r="X18"/>
  <c r="X12"/>
  <c r="X6"/>
  <c r="X23"/>
  <c r="X17"/>
  <c r="X11"/>
  <c r="P23"/>
  <c r="P17"/>
  <c r="P11"/>
  <c r="X21"/>
  <c r="X20"/>
  <c r="X19"/>
  <c r="X15"/>
  <c r="X14"/>
  <c r="X13"/>
  <c r="X9"/>
  <c r="X27" s="1"/>
  <c r="X8"/>
  <c r="X26" s="1"/>
  <c r="X7"/>
  <c r="X25" s="1"/>
  <c r="P21"/>
  <c r="P20"/>
  <c r="P19"/>
  <c r="P15"/>
  <c r="P13"/>
  <c r="P9"/>
  <c r="P27" s="1"/>
  <c r="P8"/>
  <c r="P26" s="1"/>
  <c r="P7"/>
  <c r="P25" s="1"/>
  <c r="O7"/>
  <c r="O25" s="1"/>
  <c r="S7" i="2"/>
  <c r="R7"/>
  <c r="R29" i="24"/>
  <c r="R31"/>
  <c r="R33"/>
  <c r="J29"/>
  <c r="J31"/>
  <c r="J33"/>
  <c r="G27" i="79"/>
  <c r="F27"/>
  <c r="F39" i="9"/>
  <c r="E39"/>
  <c r="D39"/>
  <c r="C39"/>
  <c r="G30"/>
  <c r="G29"/>
  <c r="G28"/>
  <c r="G27"/>
  <c r="F31"/>
  <c r="E31"/>
  <c r="D31"/>
  <c r="C31"/>
  <c r="G14" i="107"/>
  <c r="C36" i="105"/>
  <c r="D36"/>
  <c r="E23"/>
  <c r="D23"/>
  <c r="C23"/>
  <c r="C33" i="93"/>
  <c r="G20" i="95"/>
  <c r="T24" i="2"/>
  <c r="T22"/>
  <c r="T9"/>
  <c r="T8"/>
  <c r="F53" i="4"/>
  <c r="K58" i="2"/>
  <c r="K59"/>
  <c r="N58"/>
  <c r="N59"/>
  <c r="O53"/>
  <c r="O59"/>
  <c r="O54"/>
  <c r="W12"/>
  <c r="W13"/>
  <c r="G5" i="8"/>
  <c r="F81" i="9"/>
  <c r="F85"/>
  <c r="F83"/>
  <c r="F79"/>
  <c r="G73"/>
  <c r="G39"/>
  <c r="K50" i="4"/>
  <c r="G59"/>
  <c r="H53"/>
  <c r="H52"/>
  <c r="E38" i="93"/>
  <c r="E33"/>
  <c r="D33"/>
  <c r="E9"/>
  <c r="D9"/>
  <c r="E25" i="87"/>
  <c r="F25"/>
  <c r="W14" i="2"/>
  <c r="W9"/>
  <c r="W8"/>
  <c r="S27"/>
  <c r="O23" i="14"/>
  <c r="O19"/>
  <c r="W14"/>
  <c r="W12"/>
  <c r="O12"/>
  <c r="O13"/>
  <c r="O14"/>
  <c r="O15"/>
  <c r="O16"/>
  <c r="O17"/>
  <c r="O24"/>
  <c r="O20"/>
  <c r="O21"/>
  <c r="O22"/>
  <c r="W24"/>
  <c r="W21"/>
  <c r="W22"/>
  <c r="W23"/>
  <c r="W20"/>
  <c r="W19"/>
  <c r="W17"/>
  <c r="W13"/>
  <c r="W15"/>
  <c r="W16"/>
  <c r="W10"/>
  <c r="W31" s="1"/>
  <c r="W8"/>
  <c r="W9"/>
  <c r="W7"/>
  <c r="W6"/>
  <c r="W5"/>
  <c r="O10"/>
  <c r="O31" s="1"/>
  <c r="O7"/>
  <c r="O8"/>
  <c r="O9"/>
  <c r="O5"/>
  <c r="O6"/>
  <c r="O27" s="1"/>
  <c r="W7" i="2"/>
  <c r="O9"/>
  <c r="O8"/>
  <c r="O27" s="1"/>
  <c r="O7"/>
  <c r="O26" s="1"/>
  <c r="W6" i="25"/>
  <c r="W10"/>
  <c r="W28"/>
  <c r="O27"/>
  <c r="W18"/>
  <c r="W15"/>
  <c r="O15"/>
  <c r="O33" s="1"/>
  <c r="O32" i="26"/>
  <c r="O33"/>
  <c r="O34"/>
  <c r="O9"/>
  <c r="O15" s="1"/>
  <c r="W40"/>
  <c r="W30"/>
  <c r="W31"/>
  <c r="W25"/>
  <c r="W32"/>
  <c r="W33"/>
  <c r="W34"/>
  <c r="W24"/>
  <c r="W26"/>
  <c r="W27"/>
  <c r="W28"/>
  <c r="W6"/>
  <c r="W12" s="1"/>
  <c r="W7"/>
  <c r="W13" s="1"/>
  <c r="W8"/>
  <c r="W14" s="1"/>
  <c r="W9"/>
  <c r="W15" s="1"/>
  <c r="W10"/>
  <c r="W16" s="1"/>
  <c r="O40"/>
  <c r="O30"/>
  <c r="O31"/>
  <c r="O24"/>
  <c r="O25"/>
  <c r="O26"/>
  <c r="O38" s="1"/>
  <c r="O27"/>
  <c r="O28"/>
  <c r="O10"/>
  <c r="O16" s="1"/>
  <c r="O8"/>
  <c r="O14" s="1"/>
  <c r="O7"/>
  <c r="O13" s="1"/>
  <c r="O6"/>
  <c r="W24" i="25"/>
  <c r="W25"/>
  <c r="W26"/>
  <c r="W27"/>
  <c r="W19"/>
  <c r="W20"/>
  <c r="W21"/>
  <c r="W22"/>
  <c r="W12"/>
  <c r="W13"/>
  <c r="W14"/>
  <c r="W16"/>
  <c r="W7"/>
  <c r="W8"/>
  <c r="W32" s="1"/>
  <c r="W9"/>
  <c r="O26"/>
  <c r="O28"/>
  <c r="O25"/>
  <c r="O31" s="1"/>
  <c r="O24"/>
  <c r="O22"/>
  <c r="O19"/>
  <c r="O20"/>
  <c r="O21"/>
  <c r="O18"/>
  <c r="O13"/>
  <c r="O14"/>
  <c r="O32" s="1"/>
  <c r="O16"/>
  <c r="O12"/>
  <c r="O6"/>
  <c r="W29" i="24"/>
  <c r="W31"/>
  <c r="W33"/>
  <c r="O29"/>
  <c r="O31"/>
  <c r="O33"/>
  <c r="W54" i="2"/>
  <c r="W53"/>
  <c r="S58"/>
  <c r="O58"/>
  <c r="O62" s="1"/>
  <c r="W60"/>
  <c r="W59"/>
  <c r="W58"/>
  <c r="U59"/>
  <c r="L60"/>
  <c r="L59"/>
  <c r="M59"/>
  <c r="N60"/>
  <c r="G63"/>
  <c r="G62"/>
  <c r="G55"/>
  <c r="O55" s="1"/>
  <c r="W39"/>
  <c r="W43" s="1"/>
  <c r="W38"/>
  <c r="W42" s="1"/>
  <c r="O39"/>
  <c r="O43" s="1"/>
  <c r="O38"/>
  <c r="O42" s="1"/>
  <c r="G43"/>
  <c r="G42"/>
  <c r="G40"/>
  <c r="W40"/>
  <c r="W17"/>
  <c r="W22"/>
  <c r="W28"/>
  <c r="W24"/>
  <c r="W23"/>
  <c r="W19"/>
  <c r="W18"/>
  <c r="O19" i="1"/>
  <c r="H19" i="8"/>
  <c r="G36" i="75"/>
  <c r="F36"/>
  <c r="G35"/>
  <c r="F35"/>
  <c r="G34"/>
  <c r="F34"/>
  <c r="G33"/>
  <c r="F33"/>
  <c r="G32"/>
  <c r="F32"/>
  <c r="G31"/>
  <c r="F31"/>
  <c r="G30"/>
  <c r="F30"/>
  <c r="G29"/>
  <c r="F29"/>
  <c r="G28"/>
  <c r="F28"/>
  <c r="G27"/>
  <c r="F27"/>
  <c r="G26"/>
  <c r="F26"/>
  <c r="G25"/>
  <c r="F25"/>
  <c r="F24"/>
  <c r="G23"/>
  <c r="F23"/>
  <c r="G22"/>
  <c r="F22"/>
  <c r="G21"/>
  <c r="F21"/>
  <c r="G20"/>
  <c r="F20"/>
  <c r="H59" i="4"/>
  <c r="W6" i="1"/>
  <c r="W5"/>
  <c r="W11"/>
  <c r="W12"/>
  <c r="W17"/>
  <c r="O5"/>
  <c r="O6"/>
  <c r="O11"/>
  <c r="O12"/>
  <c r="O17"/>
  <c r="W9"/>
  <c r="W15"/>
  <c r="W21"/>
  <c r="W8"/>
  <c r="W14"/>
  <c r="W20"/>
  <c r="W7"/>
  <c r="W13"/>
  <c r="W19"/>
  <c r="O9"/>
  <c r="O27" s="1"/>
  <c r="O15"/>
  <c r="O21"/>
  <c r="O8"/>
  <c r="O26" s="1"/>
  <c r="O14"/>
  <c r="O20"/>
  <c r="O13"/>
  <c r="M60" i="4"/>
  <c r="L60"/>
  <c r="K60"/>
  <c r="M59"/>
  <c r="M51"/>
  <c r="M52"/>
  <c r="M53"/>
  <c r="M54"/>
  <c r="M55"/>
  <c r="M56"/>
  <c r="M57"/>
  <c r="M58"/>
  <c r="L59"/>
  <c r="L51"/>
  <c r="L52"/>
  <c r="L53"/>
  <c r="L54"/>
  <c r="L55"/>
  <c r="L56"/>
  <c r="L57"/>
  <c r="L58"/>
  <c r="K59"/>
  <c r="N59" s="1"/>
  <c r="K51"/>
  <c r="K52"/>
  <c r="N52" s="1"/>
  <c r="K53"/>
  <c r="K54"/>
  <c r="N54" s="1"/>
  <c r="K55"/>
  <c r="K56"/>
  <c r="N56" s="1"/>
  <c r="K57"/>
  <c r="K58"/>
  <c r="N58" s="1"/>
  <c r="G53"/>
  <c r="I53" s="1"/>
  <c r="G54"/>
  <c r="H54"/>
  <c r="G55"/>
  <c r="H55"/>
  <c r="G56"/>
  <c r="H56"/>
  <c r="G57"/>
  <c r="H57"/>
  <c r="G58"/>
  <c r="H58"/>
  <c r="G60"/>
  <c r="H60"/>
  <c r="F60"/>
  <c r="F59"/>
  <c r="I59" s="1"/>
  <c r="F51"/>
  <c r="F52"/>
  <c r="F54"/>
  <c r="I54" s="1"/>
  <c r="F55"/>
  <c r="F56"/>
  <c r="I56" s="1"/>
  <c r="F57"/>
  <c r="F58"/>
  <c r="I58" s="1"/>
  <c r="H51"/>
  <c r="G51"/>
  <c r="G52"/>
  <c r="H50"/>
  <c r="M50"/>
  <c r="G50"/>
  <c r="L50"/>
  <c r="F50"/>
  <c r="W24" i="3"/>
  <c r="W31"/>
  <c r="W30"/>
  <c r="W29"/>
  <c r="W28"/>
  <c r="W27"/>
  <c r="W26"/>
  <c r="W25"/>
  <c r="W17"/>
  <c r="W15"/>
  <c r="W22"/>
  <c r="W21"/>
  <c r="W20"/>
  <c r="W19"/>
  <c r="W18"/>
  <c r="W16"/>
  <c r="W11"/>
  <c r="W39" s="1"/>
  <c r="W5"/>
  <c r="W9"/>
  <c r="W12"/>
  <c r="W40"/>
  <c r="W10"/>
  <c r="W38"/>
  <c r="W8"/>
  <c r="W36"/>
  <c r="W7"/>
  <c r="W6"/>
  <c r="W34" s="1"/>
  <c r="O31"/>
  <c r="O30"/>
  <c r="O29"/>
  <c r="O28"/>
  <c r="O27"/>
  <c r="O26"/>
  <c r="O25"/>
  <c r="O24"/>
  <c r="O22"/>
  <c r="O21"/>
  <c r="O20"/>
  <c r="O19"/>
  <c r="O18"/>
  <c r="O17"/>
  <c r="O15"/>
  <c r="O16"/>
  <c r="O12"/>
  <c r="O40" s="1"/>
  <c r="O11"/>
  <c r="O39" s="1"/>
  <c r="O10"/>
  <c r="O38"/>
  <c r="O9"/>
  <c r="O37"/>
  <c r="O8"/>
  <c r="O7"/>
  <c r="O35" s="1"/>
  <c r="O6"/>
  <c r="O5"/>
  <c r="O33" s="1"/>
  <c r="C13" i="17"/>
  <c r="D13"/>
  <c r="E13"/>
  <c r="F13"/>
  <c r="G13"/>
  <c r="D16"/>
  <c r="E16"/>
  <c r="F16"/>
  <c r="G16"/>
  <c r="D18"/>
  <c r="E18"/>
  <c r="F18"/>
  <c r="G18"/>
  <c r="D20"/>
  <c r="E20"/>
  <c r="F20"/>
  <c r="G20"/>
  <c r="C31"/>
  <c r="D31"/>
  <c r="E31"/>
  <c r="F31"/>
  <c r="G31"/>
  <c r="M31" i="26"/>
  <c r="M32"/>
  <c r="V33" i="24"/>
  <c r="U33"/>
  <c r="T33"/>
  <c r="S33"/>
  <c r="N33"/>
  <c r="M33"/>
  <c r="L33"/>
  <c r="K33"/>
  <c r="V31"/>
  <c r="U31"/>
  <c r="T31"/>
  <c r="S31"/>
  <c r="N31"/>
  <c r="M31"/>
  <c r="L31"/>
  <c r="K31"/>
  <c r="F4" i="4"/>
  <c r="G4"/>
  <c r="H4"/>
  <c r="K4"/>
  <c r="L4"/>
  <c r="M4"/>
  <c r="F5"/>
  <c r="G5"/>
  <c r="H5"/>
  <c r="K5"/>
  <c r="L5"/>
  <c r="M5"/>
  <c r="F6"/>
  <c r="G6"/>
  <c r="H6"/>
  <c r="K6"/>
  <c r="L6"/>
  <c r="M6"/>
  <c r="F7"/>
  <c r="G7"/>
  <c r="H7"/>
  <c r="K7"/>
  <c r="L7"/>
  <c r="M7"/>
  <c r="F8"/>
  <c r="G8"/>
  <c r="H8"/>
  <c r="K8"/>
  <c r="L8"/>
  <c r="M8"/>
  <c r="F9"/>
  <c r="G9"/>
  <c r="H9"/>
  <c r="K9"/>
  <c r="L9"/>
  <c r="M9"/>
  <c r="F10"/>
  <c r="G10"/>
  <c r="H10"/>
  <c r="K10"/>
  <c r="L10"/>
  <c r="M10"/>
  <c r="F11"/>
  <c r="G11"/>
  <c r="H11"/>
  <c r="K11"/>
  <c r="L11"/>
  <c r="M11"/>
  <c r="F12"/>
  <c r="G12"/>
  <c r="H12"/>
  <c r="K12"/>
  <c r="L12"/>
  <c r="M12"/>
  <c r="F13"/>
  <c r="G13"/>
  <c r="H13"/>
  <c r="K13"/>
  <c r="L13"/>
  <c r="M13"/>
  <c r="F14"/>
  <c r="G14"/>
  <c r="H14"/>
  <c r="K14"/>
  <c r="L14"/>
  <c r="M14"/>
  <c r="F15"/>
  <c r="G15"/>
  <c r="H15"/>
  <c r="K15"/>
  <c r="L15"/>
  <c r="M15"/>
  <c r="F16"/>
  <c r="G16"/>
  <c r="H16"/>
  <c r="K16"/>
  <c r="L16"/>
  <c r="M16"/>
  <c r="F17"/>
  <c r="G17"/>
  <c r="H17"/>
  <c r="K17"/>
  <c r="L17"/>
  <c r="M17"/>
  <c r="F18"/>
  <c r="G18"/>
  <c r="H18"/>
  <c r="K18"/>
  <c r="L18"/>
  <c r="M18"/>
  <c r="F19"/>
  <c r="G19"/>
  <c r="H19"/>
  <c r="K19"/>
  <c r="L19"/>
  <c r="M19"/>
  <c r="F20"/>
  <c r="G20"/>
  <c r="H20"/>
  <c r="K20"/>
  <c r="L20"/>
  <c r="M20"/>
  <c r="F21"/>
  <c r="G21"/>
  <c r="H21"/>
  <c r="K21"/>
  <c r="L21"/>
  <c r="M21"/>
  <c r="F22"/>
  <c r="G22"/>
  <c r="H22"/>
  <c r="K22"/>
  <c r="L22"/>
  <c r="M22"/>
  <c r="F23"/>
  <c r="G23"/>
  <c r="H23"/>
  <c r="K23"/>
  <c r="L23"/>
  <c r="M23"/>
  <c r="F24"/>
  <c r="G24"/>
  <c r="H24"/>
  <c r="K24"/>
  <c r="L24"/>
  <c r="M24"/>
  <c r="F25"/>
  <c r="G25"/>
  <c r="H25"/>
  <c r="K25"/>
  <c r="L25"/>
  <c r="M25"/>
  <c r="F26"/>
  <c r="G26"/>
  <c r="H26"/>
  <c r="K26"/>
  <c r="L26"/>
  <c r="M26"/>
  <c r="K29" i="24"/>
  <c r="L29"/>
  <c r="M29"/>
  <c r="N29"/>
  <c r="S29"/>
  <c r="T29"/>
  <c r="U29"/>
  <c r="V29"/>
  <c r="J5" i="14"/>
  <c r="K5"/>
  <c r="L5"/>
  <c r="M5"/>
  <c r="N5"/>
  <c r="R5"/>
  <c r="S5"/>
  <c r="T5"/>
  <c r="U5"/>
  <c r="V5"/>
  <c r="J6"/>
  <c r="K6"/>
  <c r="L6"/>
  <c r="M6"/>
  <c r="N6"/>
  <c r="R6"/>
  <c r="S6"/>
  <c r="T6"/>
  <c r="U6"/>
  <c r="V6"/>
  <c r="J7"/>
  <c r="K7"/>
  <c r="L7"/>
  <c r="M7"/>
  <c r="N7"/>
  <c r="R7"/>
  <c r="S7"/>
  <c r="T7"/>
  <c r="U7"/>
  <c r="V7"/>
  <c r="J8"/>
  <c r="K8"/>
  <c r="L8"/>
  <c r="M8"/>
  <c r="N8"/>
  <c r="R8"/>
  <c r="S8"/>
  <c r="T8"/>
  <c r="U8"/>
  <c r="V8"/>
  <c r="J9"/>
  <c r="K9"/>
  <c r="L9"/>
  <c r="M9"/>
  <c r="N9"/>
  <c r="R9"/>
  <c r="S9"/>
  <c r="T9"/>
  <c r="U9"/>
  <c r="V9"/>
  <c r="J10"/>
  <c r="K10"/>
  <c r="L10"/>
  <c r="M10"/>
  <c r="N10"/>
  <c r="R10"/>
  <c r="S10"/>
  <c r="T10"/>
  <c r="U10"/>
  <c r="V10"/>
  <c r="J12"/>
  <c r="K12"/>
  <c r="L12"/>
  <c r="M12"/>
  <c r="N12"/>
  <c r="R12"/>
  <c r="S12"/>
  <c r="T12"/>
  <c r="U12"/>
  <c r="V12"/>
  <c r="J13"/>
  <c r="K13"/>
  <c r="L13"/>
  <c r="M13"/>
  <c r="N13"/>
  <c r="R13"/>
  <c r="S13"/>
  <c r="T13"/>
  <c r="U13"/>
  <c r="V13"/>
  <c r="J14"/>
  <c r="K14"/>
  <c r="L14"/>
  <c r="M14"/>
  <c r="N14"/>
  <c r="R14"/>
  <c r="S14"/>
  <c r="T14"/>
  <c r="U14"/>
  <c r="V14"/>
  <c r="J15"/>
  <c r="K15"/>
  <c r="L15"/>
  <c r="M15"/>
  <c r="N15"/>
  <c r="R15"/>
  <c r="S15"/>
  <c r="T15"/>
  <c r="U15"/>
  <c r="V15"/>
  <c r="J16"/>
  <c r="K16"/>
  <c r="L16"/>
  <c r="M16"/>
  <c r="N16"/>
  <c r="R16"/>
  <c r="S16"/>
  <c r="T16"/>
  <c r="U16"/>
  <c r="V16"/>
  <c r="J17"/>
  <c r="K17"/>
  <c r="L17"/>
  <c r="M17"/>
  <c r="N17"/>
  <c r="R17"/>
  <c r="S17"/>
  <c r="T17"/>
  <c r="U17"/>
  <c r="V17"/>
  <c r="J19"/>
  <c r="K19"/>
  <c r="L19"/>
  <c r="L26" s="1"/>
  <c r="M19"/>
  <c r="M26"/>
  <c r="N19"/>
  <c r="R19"/>
  <c r="S19"/>
  <c r="T19"/>
  <c r="U19"/>
  <c r="V19"/>
  <c r="J20"/>
  <c r="K20"/>
  <c r="K27" s="1"/>
  <c r="L20"/>
  <c r="M20"/>
  <c r="N20"/>
  <c r="R20"/>
  <c r="S20"/>
  <c r="T20"/>
  <c r="T27" s="1"/>
  <c r="U20"/>
  <c r="V20"/>
  <c r="V27" s="1"/>
  <c r="J21"/>
  <c r="K21"/>
  <c r="L21"/>
  <c r="M21"/>
  <c r="N21"/>
  <c r="R21"/>
  <c r="S21"/>
  <c r="T21"/>
  <c r="U21"/>
  <c r="V21"/>
  <c r="J22"/>
  <c r="K22"/>
  <c r="K29" s="1"/>
  <c r="L22"/>
  <c r="M22"/>
  <c r="N22"/>
  <c r="R22"/>
  <c r="R29" s="1"/>
  <c r="S22"/>
  <c r="T22"/>
  <c r="U22"/>
  <c r="V22"/>
  <c r="J23"/>
  <c r="K23"/>
  <c r="K30" s="1"/>
  <c r="L23"/>
  <c r="M23"/>
  <c r="N23"/>
  <c r="R23"/>
  <c r="S23"/>
  <c r="T23"/>
  <c r="U23"/>
  <c r="V23"/>
  <c r="J24"/>
  <c r="K24"/>
  <c r="K31" s="1"/>
  <c r="L24"/>
  <c r="M24"/>
  <c r="R24"/>
  <c r="S24"/>
  <c r="T24"/>
  <c r="U24"/>
  <c r="V24"/>
  <c r="V31" s="1"/>
  <c r="U26"/>
  <c r="L30"/>
  <c r="J6" i="26"/>
  <c r="J12" s="1"/>
  <c r="K6"/>
  <c r="K12" s="1"/>
  <c r="L6"/>
  <c r="L12" s="1"/>
  <c r="M6"/>
  <c r="M12" s="1"/>
  <c r="N6"/>
  <c r="N12" s="1"/>
  <c r="R6"/>
  <c r="R12" s="1"/>
  <c r="S6"/>
  <c r="S12" s="1"/>
  <c r="T6"/>
  <c r="T12" s="1"/>
  <c r="U6"/>
  <c r="U12" s="1"/>
  <c r="V6"/>
  <c r="V12" s="1"/>
  <c r="J7"/>
  <c r="J13" s="1"/>
  <c r="K7"/>
  <c r="K13" s="1"/>
  <c r="L7"/>
  <c r="L13" s="1"/>
  <c r="M7"/>
  <c r="M13" s="1"/>
  <c r="N7"/>
  <c r="N13" s="1"/>
  <c r="R7"/>
  <c r="S7"/>
  <c r="S13" s="1"/>
  <c r="T7"/>
  <c r="T13" s="1"/>
  <c r="U7"/>
  <c r="U13" s="1"/>
  <c r="V7"/>
  <c r="V13" s="1"/>
  <c r="J8"/>
  <c r="J14" s="1"/>
  <c r="K8"/>
  <c r="K14" s="1"/>
  <c r="L8"/>
  <c r="L14" s="1"/>
  <c r="M8"/>
  <c r="M14" s="1"/>
  <c r="N8"/>
  <c r="N14" s="1"/>
  <c r="R8"/>
  <c r="R14" s="1"/>
  <c r="S8"/>
  <c r="S14" s="1"/>
  <c r="T8"/>
  <c r="T14" s="1"/>
  <c r="U8"/>
  <c r="U14" s="1"/>
  <c r="V8"/>
  <c r="V14" s="1"/>
  <c r="J9"/>
  <c r="J15" s="1"/>
  <c r="K9"/>
  <c r="K15" s="1"/>
  <c r="L9"/>
  <c r="L15" s="1"/>
  <c r="M9"/>
  <c r="M15" s="1"/>
  <c r="N9"/>
  <c r="N15" s="1"/>
  <c r="R9"/>
  <c r="R15" s="1"/>
  <c r="S9"/>
  <c r="S15" s="1"/>
  <c r="T9"/>
  <c r="T15" s="1"/>
  <c r="U9"/>
  <c r="U15" s="1"/>
  <c r="V9"/>
  <c r="V15" s="1"/>
  <c r="J10"/>
  <c r="K10"/>
  <c r="L10"/>
  <c r="M10"/>
  <c r="M16" s="1"/>
  <c r="N10"/>
  <c r="N16" s="1"/>
  <c r="R10"/>
  <c r="S10"/>
  <c r="S16" s="1"/>
  <c r="T10"/>
  <c r="T16" s="1"/>
  <c r="U10"/>
  <c r="V10"/>
  <c r="V16" s="1"/>
  <c r="B12"/>
  <c r="C12"/>
  <c r="D12"/>
  <c r="E12"/>
  <c r="F12"/>
  <c r="B13"/>
  <c r="C13"/>
  <c r="D13"/>
  <c r="E13"/>
  <c r="F13"/>
  <c r="R13"/>
  <c r="B14"/>
  <c r="C14"/>
  <c r="D14"/>
  <c r="E14"/>
  <c r="F14"/>
  <c r="B15"/>
  <c r="C15"/>
  <c r="D15"/>
  <c r="E15"/>
  <c r="F15"/>
  <c r="B16"/>
  <c r="C16"/>
  <c r="D16"/>
  <c r="E16"/>
  <c r="F16"/>
  <c r="J24"/>
  <c r="K24"/>
  <c r="L24"/>
  <c r="M24"/>
  <c r="N24"/>
  <c r="R24"/>
  <c r="S24"/>
  <c r="T24"/>
  <c r="U24"/>
  <c r="V24"/>
  <c r="J25"/>
  <c r="K25"/>
  <c r="L25"/>
  <c r="M25"/>
  <c r="M37" s="1"/>
  <c r="N25"/>
  <c r="R25"/>
  <c r="S25"/>
  <c r="T25"/>
  <c r="U25"/>
  <c r="V25"/>
  <c r="J26"/>
  <c r="K26"/>
  <c r="L26"/>
  <c r="M26"/>
  <c r="M38" s="1"/>
  <c r="N26"/>
  <c r="R26"/>
  <c r="S26"/>
  <c r="T26"/>
  <c r="U26"/>
  <c r="V26"/>
  <c r="J27"/>
  <c r="K27"/>
  <c r="L27"/>
  <c r="M27"/>
  <c r="N27"/>
  <c r="R27"/>
  <c r="S27"/>
  <c r="T27"/>
  <c r="U27"/>
  <c r="V27"/>
  <c r="J28"/>
  <c r="K28"/>
  <c r="L28"/>
  <c r="M28"/>
  <c r="N28"/>
  <c r="R28"/>
  <c r="S28"/>
  <c r="T28"/>
  <c r="U28"/>
  <c r="V28"/>
  <c r="J30"/>
  <c r="J36" s="1"/>
  <c r="K30"/>
  <c r="K36" s="1"/>
  <c r="L30"/>
  <c r="L36" s="1"/>
  <c r="M30"/>
  <c r="M36" s="1"/>
  <c r="N30"/>
  <c r="N36" s="1"/>
  <c r="R30"/>
  <c r="R36" s="1"/>
  <c r="S30"/>
  <c r="S36" s="1"/>
  <c r="T30"/>
  <c r="T36" s="1"/>
  <c r="U30"/>
  <c r="U36" s="1"/>
  <c r="V30"/>
  <c r="V36" s="1"/>
  <c r="J31"/>
  <c r="J37" s="1"/>
  <c r="K31"/>
  <c r="L31"/>
  <c r="L37" s="1"/>
  <c r="N31"/>
  <c r="R31"/>
  <c r="S31"/>
  <c r="T31"/>
  <c r="U31"/>
  <c r="V31"/>
  <c r="J32"/>
  <c r="K32"/>
  <c r="L32"/>
  <c r="N32"/>
  <c r="N38" s="1"/>
  <c r="R32"/>
  <c r="R38" s="1"/>
  <c r="S32"/>
  <c r="T32"/>
  <c r="T38" s="1"/>
  <c r="U32"/>
  <c r="U38" s="1"/>
  <c r="V32"/>
  <c r="V38" s="1"/>
  <c r="J33"/>
  <c r="J39" s="1"/>
  <c r="K33"/>
  <c r="K39" s="1"/>
  <c r="L33"/>
  <c r="L39" s="1"/>
  <c r="M33"/>
  <c r="M39" s="1"/>
  <c r="N33"/>
  <c r="N39" s="1"/>
  <c r="R33"/>
  <c r="R39" s="1"/>
  <c r="S33"/>
  <c r="S39" s="1"/>
  <c r="T33"/>
  <c r="T39" s="1"/>
  <c r="U33"/>
  <c r="U39" s="1"/>
  <c r="V33"/>
  <c r="V39" s="1"/>
  <c r="J34"/>
  <c r="K34"/>
  <c r="L34"/>
  <c r="M34"/>
  <c r="N34"/>
  <c r="R34"/>
  <c r="S34"/>
  <c r="T34"/>
  <c r="U34"/>
  <c r="V34"/>
  <c r="J40"/>
  <c r="K40"/>
  <c r="L40"/>
  <c r="M40"/>
  <c r="N40"/>
  <c r="R40"/>
  <c r="S40"/>
  <c r="T40"/>
  <c r="U40"/>
  <c r="V40"/>
  <c r="J6" i="25"/>
  <c r="K6"/>
  <c r="L6"/>
  <c r="M6"/>
  <c r="N6"/>
  <c r="T6"/>
  <c r="U6"/>
  <c r="V6"/>
  <c r="J7"/>
  <c r="K7"/>
  <c r="L7"/>
  <c r="M7"/>
  <c r="N7"/>
  <c r="R7"/>
  <c r="S7"/>
  <c r="T7"/>
  <c r="U7"/>
  <c r="V7"/>
  <c r="J8"/>
  <c r="K8"/>
  <c r="L8"/>
  <c r="M8"/>
  <c r="N8"/>
  <c r="R8"/>
  <c r="S8"/>
  <c r="T8"/>
  <c r="U8"/>
  <c r="V8"/>
  <c r="J9"/>
  <c r="K9"/>
  <c r="L9"/>
  <c r="M9"/>
  <c r="N9"/>
  <c r="R9"/>
  <c r="S9"/>
  <c r="T9"/>
  <c r="U9"/>
  <c r="V9"/>
  <c r="J10"/>
  <c r="K10"/>
  <c r="L10"/>
  <c r="M10"/>
  <c r="N10"/>
  <c r="R10"/>
  <c r="S10"/>
  <c r="T10"/>
  <c r="U10"/>
  <c r="V10"/>
  <c r="J12"/>
  <c r="K12"/>
  <c r="L12"/>
  <c r="M12"/>
  <c r="N12"/>
  <c r="R12"/>
  <c r="S12"/>
  <c r="T12"/>
  <c r="U12"/>
  <c r="V12"/>
  <c r="J13"/>
  <c r="K13"/>
  <c r="L13"/>
  <c r="M13"/>
  <c r="N13"/>
  <c r="R13"/>
  <c r="S13"/>
  <c r="T13"/>
  <c r="U13"/>
  <c r="V13"/>
  <c r="J14"/>
  <c r="K14"/>
  <c r="L14"/>
  <c r="M14"/>
  <c r="N14"/>
  <c r="R14"/>
  <c r="S14"/>
  <c r="T14"/>
  <c r="U14"/>
  <c r="V14"/>
  <c r="J15"/>
  <c r="K15"/>
  <c r="L15"/>
  <c r="M15"/>
  <c r="N15"/>
  <c r="R15"/>
  <c r="S15"/>
  <c r="T15"/>
  <c r="U15"/>
  <c r="J16"/>
  <c r="K16"/>
  <c r="L16"/>
  <c r="M16"/>
  <c r="N16"/>
  <c r="R16"/>
  <c r="S16"/>
  <c r="T16"/>
  <c r="U16"/>
  <c r="V16"/>
  <c r="J18"/>
  <c r="K18"/>
  <c r="L18"/>
  <c r="M18"/>
  <c r="N18"/>
  <c r="R18"/>
  <c r="S18"/>
  <c r="T18"/>
  <c r="U18"/>
  <c r="V18"/>
  <c r="J19"/>
  <c r="K19"/>
  <c r="L19"/>
  <c r="M19"/>
  <c r="N19"/>
  <c r="R19"/>
  <c r="S19"/>
  <c r="T19"/>
  <c r="U19"/>
  <c r="V19"/>
  <c r="J20"/>
  <c r="K20"/>
  <c r="L20"/>
  <c r="M20"/>
  <c r="N20"/>
  <c r="R20"/>
  <c r="S20"/>
  <c r="T20"/>
  <c r="U20"/>
  <c r="V20"/>
  <c r="J21"/>
  <c r="K21"/>
  <c r="L21"/>
  <c r="M21"/>
  <c r="N21"/>
  <c r="R21"/>
  <c r="S21"/>
  <c r="T21"/>
  <c r="U21"/>
  <c r="V21"/>
  <c r="J22"/>
  <c r="K22"/>
  <c r="L22"/>
  <c r="M22"/>
  <c r="N22"/>
  <c r="R22"/>
  <c r="S22"/>
  <c r="T22"/>
  <c r="U22"/>
  <c r="V22"/>
  <c r="J24"/>
  <c r="K24"/>
  <c r="L24"/>
  <c r="M24"/>
  <c r="N24"/>
  <c r="R24"/>
  <c r="S24"/>
  <c r="T24"/>
  <c r="U24"/>
  <c r="V24"/>
  <c r="J25"/>
  <c r="K25"/>
  <c r="L25"/>
  <c r="M25"/>
  <c r="N25"/>
  <c r="R25"/>
  <c r="S25"/>
  <c r="T25"/>
  <c r="U25"/>
  <c r="V25"/>
  <c r="J26"/>
  <c r="K26"/>
  <c r="L26"/>
  <c r="M26"/>
  <c r="N26"/>
  <c r="R26"/>
  <c r="S26"/>
  <c r="T26"/>
  <c r="U26"/>
  <c r="V26"/>
  <c r="J27"/>
  <c r="K27"/>
  <c r="L27"/>
  <c r="M27"/>
  <c r="N27"/>
  <c r="R27"/>
  <c r="S27"/>
  <c r="T27"/>
  <c r="U27"/>
  <c r="V27"/>
  <c r="J28"/>
  <c r="K28"/>
  <c r="L28"/>
  <c r="M28"/>
  <c r="N28"/>
  <c r="R28"/>
  <c r="S28"/>
  <c r="T28"/>
  <c r="U28"/>
  <c r="V28"/>
  <c r="F27" i="4"/>
  <c r="G27"/>
  <c r="H27"/>
  <c r="K27"/>
  <c r="L27"/>
  <c r="M27"/>
  <c r="F28"/>
  <c r="G28"/>
  <c r="H28"/>
  <c r="K28"/>
  <c r="L28"/>
  <c r="M28"/>
  <c r="F29"/>
  <c r="G29"/>
  <c r="H29"/>
  <c r="K29"/>
  <c r="L29"/>
  <c r="M29"/>
  <c r="F30"/>
  <c r="G30"/>
  <c r="H30"/>
  <c r="K30"/>
  <c r="L30"/>
  <c r="M30"/>
  <c r="F31"/>
  <c r="G31"/>
  <c r="H31"/>
  <c r="K31"/>
  <c r="L31"/>
  <c r="M31"/>
  <c r="F32"/>
  <c r="G32"/>
  <c r="H32"/>
  <c r="K32"/>
  <c r="L32"/>
  <c r="M32"/>
  <c r="F33"/>
  <c r="G33"/>
  <c r="H33"/>
  <c r="K33"/>
  <c r="L33"/>
  <c r="M33"/>
  <c r="F34"/>
  <c r="G34"/>
  <c r="H34"/>
  <c r="K34"/>
  <c r="L34"/>
  <c r="M34"/>
  <c r="F35"/>
  <c r="G35"/>
  <c r="H35"/>
  <c r="K35"/>
  <c r="L35"/>
  <c r="M35"/>
  <c r="F36"/>
  <c r="G36"/>
  <c r="H36"/>
  <c r="K36"/>
  <c r="L36"/>
  <c r="M36"/>
  <c r="F37"/>
  <c r="G37"/>
  <c r="H37"/>
  <c r="K37"/>
  <c r="L37"/>
  <c r="M37"/>
  <c r="F38"/>
  <c r="G38"/>
  <c r="H38"/>
  <c r="K38"/>
  <c r="L38"/>
  <c r="M38"/>
  <c r="F39"/>
  <c r="G39"/>
  <c r="H39"/>
  <c r="K39"/>
  <c r="L39"/>
  <c r="M39"/>
  <c r="F40"/>
  <c r="G40"/>
  <c r="H40"/>
  <c r="K40"/>
  <c r="L40"/>
  <c r="M40"/>
  <c r="E41"/>
  <c r="F41"/>
  <c r="G41"/>
  <c r="H41"/>
  <c r="K41"/>
  <c r="L41"/>
  <c r="M41"/>
  <c r="F42"/>
  <c r="G42"/>
  <c r="H42"/>
  <c r="K42"/>
  <c r="L42"/>
  <c r="M42"/>
  <c r="F43"/>
  <c r="G43"/>
  <c r="I43"/>
  <c r="H43"/>
  <c r="K43"/>
  <c r="L43"/>
  <c r="M43"/>
  <c r="F44"/>
  <c r="G44"/>
  <c r="H44"/>
  <c r="K44"/>
  <c r="L44"/>
  <c r="M44"/>
  <c r="F45"/>
  <c r="G45"/>
  <c r="H45"/>
  <c r="K45"/>
  <c r="L45"/>
  <c r="M45"/>
  <c r="F46"/>
  <c r="G46"/>
  <c r="H46"/>
  <c r="K46"/>
  <c r="L46"/>
  <c r="M46"/>
  <c r="N46" s="1"/>
  <c r="F47"/>
  <c r="G47"/>
  <c r="H47"/>
  <c r="K47"/>
  <c r="L47"/>
  <c r="M47"/>
  <c r="F48"/>
  <c r="G48"/>
  <c r="H48"/>
  <c r="K48"/>
  <c r="L48"/>
  <c r="M48"/>
  <c r="F49"/>
  <c r="G49"/>
  <c r="H49"/>
  <c r="K49"/>
  <c r="L49"/>
  <c r="M49"/>
  <c r="J5" i="3"/>
  <c r="K5"/>
  <c r="L5"/>
  <c r="M5"/>
  <c r="N5"/>
  <c r="R5"/>
  <c r="S5"/>
  <c r="T5"/>
  <c r="U5"/>
  <c r="V5"/>
  <c r="J6"/>
  <c r="K6"/>
  <c r="L6"/>
  <c r="M6"/>
  <c r="N6"/>
  <c r="R6"/>
  <c r="S6"/>
  <c r="T6"/>
  <c r="U6"/>
  <c r="V6"/>
  <c r="J7"/>
  <c r="K7"/>
  <c r="L7"/>
  <c r="M7"/>
  <c r="N7"/>
  <c r="R7"/>
  <c r="S7"/>
  <c r="T7"/>
  <c r="U7"/>
  <c r="V7"/>
  <c r="J8"/>
  <c r="K8"/>
  <c r="L8"/>
  <c r="M8"/>
  <c r="N8"/>
  <c r="R8"/>
  <c r="S8"/>
  <c r="T8"/>
  <c r="U8"/>
  <c r="V8"/>
  <c r="J9"/>
  <c r="K9"/>
  <c r="L9"/>
  <c r="M9"/>
  <c r="N9"/>
  <c r="R9"/>
  <c r="S9"/>
  <c r="T9"/>
  <c r="U9"/>
  <c r="V9"/>
  <c r="J10"/>
  <c r="K10"/>
  <c r="L10"/>
  <c r="M10"/>
  <c r="N10"/>
  <c r="R10"/>
  <c r="S10"/>
  <c r="T10"/>
  <c r="U10"/>
  <c r="V10"/>
  <c r="J11"/>
  <c r="K11"/>
  <c r="L11"/>
  <c r="M11"/>
  <c r="N11"/>
  <c r="R11"/>
  <c r="S11"/>
  <c r="T11"/>
  <c r="U11"/>
  <c r="V11"/>
  <c r="J12"/>
  <c r="K12"/>
  <c r="L12"/>
  <c r="M12"/>
  <c r="N12"/>
  <c r="R12"/>
  <c r="S12"/>
  <c r="T12"/>
  <c r="U12"/>
  <c r="V12"/>
  <c r="J15"/>
  <c r="K15"/>
  <c r="L15"/>
  <c r="M15"/>
  <c r="N15"/>
  <c r="R15"/>
  <c r="S15"/>
  <c r="T15"/>
  <c r="U15"/>
  <c r="V15"/>
  <c r="J16"/>
  <c r="K16"/>
  <c r="L16"/>
  <c r="M16"/>
  <c r="N16"/>
  <c r="R16"/>
  <c r="S16"/>
  <c r="T16"/>
  <c r="U16"/>
  <c r="V16"/>
  <c r="J17"/>
  <c r="K17"/>
  <c r="L17"/>
  <c r="M17"/>
  <c r="N17"/>
  <c r="R17"/>
  <c r="S17"/>
  <c r="T17"/>
  <c r="U17"/>
  <c r="V17"/>
  <c r="J18"/>
  <c r="K18"/>
  <c r="L18"/>
  <c r="M18"/>
  <c r="N18"/>
  <c r="R18"/>
  <c r="S18"/>
  <c r="T18"/>
  <c r="U18"/>
  <c r="V18"/>
  <c r="J19"/>
  <c r="K19"/>
  <c r="L19"/>
  <c r="M19"/>
  <c r="N19"/>
  <c r="R19"/>
  <c r="S19"/>
  <c r="T19"/>
  <c r="U19"/>
  <c r="V19"/>
  <c r="J20"/>
  <c r="K20"/>
  <c r="L20"/>
  <c r="M20"/>
  <c r="N20"/>
  <c r="R20"/>
  <c r="S20"/>
  <c r="T20"/>
  <c r="U20"/>
  <c r="V20"/>
  <c r="J21"/>
  <c r="K21"/>
  <c r="L21"/>
  <c r="M21"/>
  <c r="N21"/>
  <c r="R21"/>
  <c r="S21"/>
  <c r="T21"/>
  <c r="U21"/>
  <c r="V21"/>
  <c r="J22"/>
  <c r="K22"/>
  <c r="L22"/>
  <c r="M22"/>
  <c r="N22"/>
  <c r="R22"/>
  <c r="S22"/>
  <c r="T22"/>
  <c r="U22"/>
  <c r="V22"/>
  <c r="J24"/>
  <c r="K24"/>
  <c r="L24"/>
  <c r="M24"/>
  <c r="N24"/>
  <c r="R24"/>
  <c r="S24"/>
  <c r="T24"/>
  <c r="U24"/>
  <c r="V24"/>
  <c r="J25"/>
  <c r="K25"/>
  <c r="L25"/>
  <c r="M25"/>
  <c r="N25"/>
  <c r="R25"/>
  <c r="S25"/>
  <c r="T25"/>
  <c r="U25"/>
  <c r="V25"/>
  <c r="J26"/>
  <c r="K26"/>
  <c r="L26"/>
  <c r="M26"/>
  <c r="N26"/>
  <c r="R26"/>
  <c r="S26"/>
  <c r="T26"/>
  <c r="U26"/>
  <c r="V26"/>
  <c r="J27"/>
  <c r="K27"/>
  <c r="L27"/>
  <c r="M27"/>
  <c r="N27"/>
  <c r="R27"/>
  <c r="S27"/>
  <c r="T27"/>
  <c r="U27"/>
  <c r="V27"/>
  <c r="J28"/>
  <c r="K28"/>
  <c r="L28"/>
  <c r="M28"/>
  <c r="N28"/>
  <c r="R28"/>
  <c r="S28"/>
  <c r="T28"/>
  <c r="U28"/>
  <c r="V28"/>
  <c r="J29"/>
  <c r="K29"/>
  <c r="L29"/>
  <c r="M29"/>
  <c r="N29"/>
  <c r="R29"/>
  <c r="S29"/>
  <c r="T29"/>
  <c r="U29"/>
  <c r="V29"/>
  <c r="J30"/>
  <c r="K30"/>
  <c r="L30"/>
  <c r="M30"/>
  <c r="N30"/>
  <c r="R30"/>
  <c r="S30"/>
  <c r="T30"/>
  <c r="U30"/>
  <c r="V30"/>
  <c r="J31"/>
  <c r="K31"/>
  <c r="L31"/>
  <c r="M31"/>
  <c r="N31"/>
  <c r="R31"/>
  <c r="S31"/>
  <c r="T31"/>
  <c r="U31"/>
  <c r="V31"/>
  <c r="J33"/>
  <c r="K33"/>
  <c r="L33"/>
  <c r="M33"/>
  <c r="N33"/>
  <c r="R33"/>
  <c r="S33"/>
  <c r="T33"/>
  <c r="U33"/>
  <c r="V33"/>
  <c r="J34"/>
  <c r="K34"/>
  <c r="L34"/>
  <c r="M34"/>
  <c r="N34"/>
  <c r="R34"/>
  <c r="S34"/>
  <c r="T34"/>
  <c r="U34"/>
  <c r="V34"/>
  <c r="J35"/>
  <c r="K35"/>
  <c r="L35"/>
  <c r="M35"/>
  <c r="N35"/>
  <c r="R35"/>
  <c r="S35"/>
  <c r="T35"/>
  <c r="U35"/>
  <c r="V35"/>
  <c r="J36"/>
  <c r="K36"/>
  <c r="L36"/>
  <c r="M36"/>
  <c r="N36"/>
  <c r="R36"/>
  <c r="S36"/>
  <c r="T36"/>
  <c r="U36"/>
  <c r="V36"/>
  <c r="J37"/>
  <c r="K37"/>
  <c r="L37"/>
  <c r="M37"/>
  <c r="N37"/>
  <c r="R37"/>
  <c r="S37"/>
  <c r="T37"/>
  <c r="U37"/>
  <c r="V37"/>
  <c r="J38"/>
  <c r="K38"/>
  <c r="L38"/>
  <c r="M38"/>
  <c r="N38"/>
  <c r="R38"/>
  <c r="S38"/>
  <c r="T38"/>
  <c r="U38"/>
  <c r="V38"/>
  <c r="J39"/>
  <c r="K39"/>
  <c r="L39"/>
  <c r="M39"/>
  <c r="N39"/>
  <c r="R39"/>
  <c r="S39"/>
  <c r="T39"/>
  <c r="U39"/>
  <c r="V39"/>
  <c r="J40"/>
  <c r="K40"/>
  <c r="L40"/>
  <c r="M40"/>
  <c r="N40"/>
  <c r="R40"/>
  <c r="S40"/>
  <c r="T40"/>
  <c r="U40"/>
  <c r="V40"/>
  <c r="J7" i="2"/>
  <c r="K7"/>
  <c r="L7"/>
  <c r="M7"/>
  <c r="N7"/>
  <c r="T7"/>
  <c r="U7"/>
  <c r="V7"/>
  <c r="B8"/>
  <c r="K8"/>
  <c r="L8"/>
  <c r="M8"/>
  <c r="M12"/>
  <c r="M14"/>
  <c r="N8"/>
  <c r="U8"/>
  <c r="V8"/>
  <c r="J9"/>
  <c r="K9"/>
  <c r="L9"/>
  <c r="M9"/>
  <c r="N9"/>
  <c r="R9"/>
  <c r="S9"/>
  <c r="U9"/>
  <c r="V9"/>
  <c r="J12"/>
  <c r="K12"/>
  <c r="L12"/>
  <c r="N12"/>
  <c r="R12"/>
  <c r="S12"/>
  <c r="T12"/>
  <c r="U12"/>
  <c r="V12"/>
  <c r="J13"/>
  <c r="K13"/>
  <c r="L13"/>
  <c r="N13"/>
  <c r="S13"/>
  <c r="T13"/>
  <c r="U13"/>
  <c r="V13"/>
  <c r="J14"/>
  <c r="K14"/>
  <c r="L14"/>
  <c r="N14"/>
  <c r="R14"/>
  <c r="S14"/>
  <c r="T14"/>
  <c r="U14"/>
  <c r="V14"/>
  <c r="J17"/>
  <c r="K17"/>
  <c r="L17"/>
  <c r="M17"/>
  <c r="N17"/>
  <c r="R17"/>
  <c r="S17"/>
  <c r="T17"/>
  <c r="U17"/>
  <c r="V17"/>
  <c r="J18"/>
  <c r="K18"/>
  <c r="M18"/>
  <c r="N18"/>
  <c r="R18"/>
  <c r="T18"/>
  <c r="U18"/>
  <c r="V18"/>
  <c r="J19"/>
  <c r="K19"/>
  <c r="L19"/>
  <c r="M19"/>
  <c r="N19"/>
  <c r="R19"/>
  <c r="S19"/>
  <c r="T19"/>
  <c r="U19"/>
  <c r="V19"/>
  <c r="L22"/>
  <c r="M22"/>
  <c r="M26" s="1"/>
  <c r="N22"/>
  <c r="U22"/>
  <c r="V22"/>
  <c r="L23"/>
  <c r="M23"/>
  <c r="N23"/>
  <c r="T23"/>
  <c r="U23"/>
  <c r="V23"/>
  <c r="L24"/>
  <c r="M28"/>
  <c r="N24"/>
  <c r="U24"/>
  <c r="V24"/>
  <c r="R26"/>
  <c r="S26"/>
  <c r="R27"/>
  <c r="J28"/>
  <c r="K28"/>
  <c r="L28"/>
  <c r="N28"/>
  <c r="R28"/>
  <c r="S28"/>
  <c r="T28"/>
  <c r="U28"/>
  <c r="V28"/>
  <c r="J38"/>
  <c r="J42" s="1"/>
  <c r="K38"/>
  <c r="K42" s="1"/>
  <c r="L38"/>
  <c r="L42" s="1"/>
  <c r="M38"/>
  <c r="M42" s="1"/>
  <c r="N38"/>
  <c r="N42" s="1"/>
  <c r="R42"/>
  <c r="S38"/>
  <c r="S42" s="1"/>
  <c r="T38"/>
  <c r="T42" s="1"/>
  <c r="U38"/>
  <c r="U42" s="1"/>
  <c r="V38"/>
  <c r="V42" s="1"/>
  <c r="J39"/>
  <c r="L39"/>
  <c r="L43" s="1"/>
  <c r="M39"/>
  <c r="M43" s="1"/>
  <c r="N39"/>
  <c r="N43" s="1"/>
  <c r="S39"/>
  <c r="S43" s="1"/>
  <c r="T39"/>
  <c r="T43" s="1"/>
  <c r="V39"/>
  <c r="V43" s="1"/>
  <c r="J40"/>
  <c r="K40"/>
  <c r="L40"/>
  <c r="M40"/>
  <c r="N40"/>
  <c r="R40"/>
  <c r="S40"/>
  <c r="T40"/>
  <c r="U40"/>
  <c r="V40"/>
  <c r="J44"/>
  <c r="K44"/>
  <c r="L44"/>
  <c r="M44"/>
  <c r="N44"/>
  <c r="R44"/>
  <c r="S44"/>
  <c r="T44"/>
  <c r="U44"/>
  <c r="V44"/>
  <c r="J53"/>
  <c r="K53"/>
  <c r="K62" s="1"/>
  <c r="L53"/>
  <c r="M53"/>
  <c r="N53"/>
  <c r="R53"/>
  <c r="S53"/>
  <c r="T53"/>
  <c r="U53"/>
  <c r="V53"/>
  <c r="K54"/>
  <c r="K63" s="1"/>
  <c r="L54"/>
  <c r="L63" s="1"/>
  <c r="N54"/>
  <c r="R54"/>
  <c r="S54"/>
  <c r="T54"/>
  <c r="U54"/>
  <c r="U63" s="1"/>
  <c r="V54"/>
  <c r="J55"/>
  <c r="J54" s="1"/>
  <c r="K55"/>
  <c r="L55"/>
  <c r="M55"/>
  <c r="N55"/>
  <c r="R55"/>
  <c r="S55"/>
  <c r="T55"/>
  <c r="U55"/>
  <c r="V55"/>
  <c r="J58"/>
  <c r="L58"/>
  <c r="M58"/>
  <c r="R58"/>
  <c r="T58"/>
  <c r="U58"/>
  <c r="V58"/>
  <c r="J59"/>
  <c r="T59"/>
  <c r="V59"/>
  <c r="J60"/>
  <c r="K60"/>
  <c r="M60"/>
  <c r="S60"/>
  <c r="S59" s="1"/>
  <c r="T60"/>
  <c r="V60"/>
  <c r="R62"/>
  <c r="S62"/>
  <c r="T62"/>
  <c r="V62"/>
  <c r="S63"/>
  <c r="T63"/>
  <c r="V63"/>
  <c r="E64"/>
  <c r="U64" s="1"/>
  <c r="J64"/>
  <c r="K64"/>
  <c r="L64"/>
  <c r="N64"/>
  <c r="R64"/>
  <c r="R60" s="1"/>
  <c r="R59" s="1"/>
  <c r="R63" s="1"/>
  <c r="S64"/>
  <c r="T64"/>
  <c r="V64"/>
  <c r="J5" i="1"/>
  <c r="K5"/>
  <c r="L5"/>
  <c r="M5"/>
  <c r="N5"/>
  <c r="R5"/>
  <c r="S5"/>
  <c r="T5"/>
  <c r="U5"/>
  <c r="V5"/>
  <c r="J6"/>
  <c r="K6"/>
  <c r="L6"/>
  <c r="M6"/>
  <c r="N6"/>
  <c r="R6"/>
  <c r="S6"/>
  <c r="T6"/>
  <c r="U6"/>
  <c r="V6"/>
  <c r="J7"/>
  <c r="K7"/>
  <c r="L7"/>
  <c r="L13"/>
  <c r="L19"/>
  <c r="M7"/>
  <c r="N7"/>
  <c r="R7"/>
  <c r="S7"/>
  <c r="T7"/>
  <c r="U7"/>
  <c r="V7"/>
  <c r="U8"/>
  <c r="U14"/>
  <c r="U20"/>
  <c r="J8"/>
  <c r="K8"/>
  <c r="L8"/>
  <c r="M8"/>
  <c r="N8"/>
  <c r="R8"/>
  <c r="S8"/>
  <c r="T8"/>
  <c r="V8"/>
  <c r="M9"/>
  <c r="M15"/>
  <c r="E21"/>
  <c r="M21" s="1"/>
  <c r="J9"/>
  <c r="K9"/>
  <c r="L9"/>
  <c r="N9"/>
  <c r="N15"/>
  <c r="N21"/>
  <c r="R9"/>
  <c r="S9"/>
  <c r="T9"/>
  <c r="U9"/>
  <c r="V9"/>
  <c r="J11"/>
  <c r="J17"/>
  <c r="K11"/>
  <c r="L11"/>
  <c r="M11"/>
  <c r="N11"/>
  <c r="N17"/>
  <c r="R11"/>
  <c r="S11"/>
  <c r="T11"/>
  <c r="U11"/>
  <c r="U17"/>
  <c r="V11"/>
  <c r="J12"/>
  <c r="K12"/>
  <c r="K17"/>
  <c r="L12"/>
  <c r="M12"/>
  <c r="N12"/>
  <c r="R12"/>
  <c r="R17"/>
  <c r="S12"/>
  <c r="T12"/>
  <c r="U12"/>
  <c r="V12"/>
  <c r="V17"/>
  <c r="J13"/>
  <c r="K13"/>
  <c r="M13"/>
  <c r="M19"/>
  <c r="N13"/>
  <c r="N19"/>
  <c r="R13"/>
  <c r="S13"/>
  <c r="S19"/>
  <c r="T13"/>
  <c r="T19"/>
  <c r="U13"/>
  <c r="V13"/>
  <c r="J14"/>
  <c r="J20"/>
  <c r="K14"/>
  <c r="L14"/>
  <c r="M14"/>
  <c r="N14"/>
  <c r="N20"/>
  <c r="R14"/>
  <c r="S14"/>
  <c r="T14"/>
  <c r="V14"/>
  <c r="J15"/>
  <c r="K15"/>
  <c r="L15"/>
  <c r="L21"/>
  <c r="R15"/>
  <c r="S15"/>
  <c r="S21"/>
  <c r="T15"/>
  <c r="U15"/>
  <c r="V15"/>
  <c r="L17"/>
  <c r="M17"/>
  <c r="S17"/>
  <c r="T17"/>
  <c r="J19"/>
  <c r="K19"/>
  <c r="K25" s="1"/>
  <c r="R19"/>
  <c r="U19"/>
  <c r="V19"/>
  <c r="K20"/>
  <c r="L20"/>
  <c r="M20"/>
  <c r="R20"/>
  <c r="S20"/>
  <c r="T20"/>
  <c r="T26" s="1"/>
  <c r="V20"/>
  <c r="U21"/>
  <c r="J21"/>
  <c r="J27" s="1"/>
  <c r="K21"/>
  <c r="R21"/>
  <c r="T21"/>
  <c r="V21"/>
  <c r="N49" i="4"/>
  <c r="N47"/>
  <c r="N45"/>
  <c r="N41"/>
  <c r="I26"/>
  <c r="I25"/>
  <c r="I24"/>
  <c r="I23"/>
  <c r="I22"/>
  <c r="I21"/>
  <c r="I20"/>
  <c r="I19"/>
  <c r="I18"/>
  <c r="I17"/>
  <c r="I16"/>
  <c r="I15"/>
  <c r="I14"/>
  <c r="I13"/>
  <c r="I12"/>
  <c r="I11"/>
  <c r="I10"/>
  <c r="I9"/>
  <c r="I8"/>
  <c r="I7"/>
  <c r="I6"/>
  <c r="I5"/>
  <c r="I4"/>
  <c r="I49"/>
  <c r="I47"/>
  <c r="I45"/>
  <c r="I42"/>
  <c r="I41"/>
  <c r="N26"/>
  <c r="N25"/>
  <c r="N24"/>
  <c r="N23"/>
  <c r="N22"/>
  <c r="N21"/>
  <c r="N20"/>
  <c r="N19"/>
  <c r="N18"/>
  <c r="N17"/>
  <c r="N16"/>
  <c r="N15"/>
  <c r="N12"/>
  <c r="N11"/>
  <c r="N10"/>
  <c r="N9"/>
  <c r="N8"/>
  <c r="N7"/>
  <c r="N6"/>
  <c r="N5"/>
  <c r="N4"/>
  <c r="I40"/>
  <c r="I39"/>
  <c r="I38"/>
  <c r="I36"/>
  <c r="I35"/>
  <c r="I34"/>
  <c r="I32"/>
  <c r="I31"/>
  <c r="I30"/>
  <c r="I28"/>
  <c r="I27"/>
  <c r="N40"/>
  <c r="N39"/>
  <c r="N38"/>
  <c r="N37"/>
  <c r="N36"/>
  <c r="N35"/>
  <c r="N34"/>
  <c r="N33"/>
  <c r="N32"/>
  <c r="N31"/>
  <c r="N30"/>
  <c r="N29"/>
  <c r="N28"/>
  <c r="N27"/>
  <c r="I50"/>
  <c r="I51"/>
  <c r="R16" i="26"/>
  <c r="N60" i="4"/>
  <c r="W55" i="2"/>
  <c r="W27" i="14"/>
  <c r="W26"/>
  <c r="L16" i="26"/>
  <c r="K16"/>
  <c r="U26" i="1"/>
  <c r="W62" i="2"/>
  <c r="W23" i="1"/>
  <c r="M23"/>
  <c r="S23"/>
  <c r="J16" i="26"/>
  <c r="O37"/>
  <c r="O12"/>
  <c r="H18" i="8"/>
  <c r="H22"/>
  <c r="H23"/>
  <c r="H21"/>
  <c r="N57" i="4"/>
  <c r="N55"/>
  <c r="N53"/>
  <c r="N51"/>
  <c r="I48"/>
  <c r="I46"/>
  <c r="N44"/>
  <c r="I44"/>
  <c r="W27" i="1"/>
  <c r="W25"/>
  <c r="O23"/>
  <c r="U16" i="26"/>
  <c r="S31" i="14"/>
  <c r="L31"/>
  <c r="U30"/>
  <c r="N30"/>
  <c r="S29"/>
  <c r="L29"/>
  <c r="U28"/>
  <c r="J28"/>
  <c r="S27"/>
  <c r="L27"/>
  <c r="N26"/>
  <c r="J26"/>
  <c r="M31"/>
  <c r="O29"/>
  <c r="W29"/>
  <c r="R31"/>
  <c r="O26"/>
  <c r="W30"/>
  <c r="W39" i="26"/>
  <c r="W36"/>
  <c r="W37"/>
  <c r="W38"/>
  <c r="N31" i="25"/>
  <c r="J31"/>
  <c r="K30"/>
  <c r="N32"/>
  <c r="L30"/>
  <c r="L32"/>
  <c r="K31"/>
  <c r="N30"/>
  <c r="O36" i="3"/>
  <c r="W35"/>
  <c r="W37"/>
  <c r="S8" i="2"/>
  <c r="N63"/>
  <c r="G44"/>
  <c r="O44" s="1"/>
  <c r="U26"/>
  <c r="W26"/>
  <c r="G64"/>
  <c r="O64" s="1"/>
  <c r="J43"/>
  <c r="W63"/>
  <c r="U23" i="1"/>
  <c r="L26"/>
  <c r="R26"/>
  <c r="W26"/>
  <c r="R39" i="2"/>
  <c r="R43" s="1"/>
  <c r="J30" i="14"/>
  <c r="M13" i="2"/>
  <c r="M27" s="1"/>
  <c r="L62"/>
  <c r="M24"/>
  <c r="M54"/>
  <c r="M63" s="1"/>
  <c r="V27"/>
  <c r="N26"/>
  <c r="W27"/>
  <c r="N62"/>
  <c r="T27"/>
  <c r="K39"/>
  <c r="K43" s="1"/>
  <c r="O40"/>
  <c r="N27"/>
  <c r="L26"/>
  <c r="O63"/>
  <c r="T26"/>
  <c r="N13" i="4"/>
  <c r="J8" i="2"/>
  <c r="J27" s="1"/>
  <c r="J27" i="14"/>
  <c r="R30"/>
  <c r="R28"/>
  <c r="M31" i="25" l="1"/>
  <c r="M30"/>
  <c r="S30"/>
  <c r="U34"/>
  <c r="S34"/>
  <c r="N34"/>
  <c r="L34"/>
  <c r="O30"/>
  <c r="O34"/>
  <c r="M33"/>
  <c r="K33"/>
  <c r="M32"/>
  <c r="K32"/>
  <c r="J34"/>
  <c r="N33"/>
  <c r="L33"/>
  <c r="J32"/>
  <c r="L31"/>
  <c r="U33"/>
  <c r="S33"/>
  <c r="U32"/>
  <c r="S32"/>
  <c r="U31"/>
  <c r="S31"/>
  <c r="U30"/>
  <c r="W30"/>
  <c r="R30"/>
  <c r="V34"/>
  <c r="T34"/>
  <c r="R34"/>
  <c r="M34"/>
  <c r="K34"/>
  <c r="V33"/>
  <c r="T33"/>
  <c r="R33"/>
  <c r="V32"/>
  <c r="T32"/>
  <c r="R32"/>
  <c r="V31"/>
  <c r="T31"/>
  <c r="R31"/>
  <c r="V30"/>
  <c r="T30"/>
  <c r="W33"/>
  <c r="W31"/>
  <c r="W34"/>
  <c r="O60" i="2"/>
  <c r="R8"/>
  <c r="K26"/>
  <c r="K27"/>
  <c r="J26"/>
  <c r="E48" i="93"/>
  <c r="E43"/>
  <c r="F30" i="87"/>
  <c r="F35"/>
  <c r="E30"/>
  <c r="E35"/>
  <c r="G31" i="9"/>
  <c r="H24" i="8"/>
  <c r="I29" i="4"/>
  <c r="I55"/>
  <c r="N50"/>
  <c r="I37"/>
  <c r="I60"/>
  <c r="W64" i="2"/>
  <c r="U60"/>
  <c r="U62"/>
  <c r="E24" i="93"/>
  <c r="L38" i="26"/>
  <c r="J38"/>
  <c r="U37"/>
  <c r="S37"/>
  <c r="N37"/>
  <c r="K38"/>
  <c r="V37"/>
  <c r="T37"/>
  <c r="R37"/>
  <c r="K37"/>
  <c r="J31" i="14"/>
  <c r="U29"/>
  <c r="N28"/>
  <c r="L28"/>
  <c r="U27"/>
  <c r="S26"/>
  <c r="O30"/>
  <c r="O28"/>
  <c r="W28"/>
  <c r="V35" i="24"/>
  <c r="T35"/>
  <c r="N35"/>
  <c r="L35"/>
  <c r="J35"/>
  <c r="M35"/>
  <c r="K35"/>
  <c r="U35"/>
  <c r="S35"/>
  <c r="T27" i="1"/>
  <c r="N26"/>
  <c r="J23"/>
  <c r="V25"/>
  <c r="J26"/>
  <c r="J25"/>
  <c r="M27"/>
  <c r="U25"/>
  <c r="M26"/>
  <c r="S25"/>
  <c r="N25"/>
  <c r="M25"/>
  <c r="N23"/>
  <c r="L23"/>
  <c r="V27"/>
  <c r="L27"/>
  <c r="V26"/>
  <c r="S26"/>
  <c r="T25"/>
  <c r="R25"/>
  <c r="L25"/>
  <c r="V23"/>
  <c r="T23"/>
  <c r="K23"/>
  <c r="J63" i="2"/>
  <c r="M62"/>
  <c r="J62"/>
  <c r="U39"/>
  <c r="U43" s="1"/>
  <c r="L27"/>
  <c r="S18"/>
  <c r="U27"/>
  <c r="V26"/>
  <c r="R13"/>
  <c r="N42" i="4"/>
  <c r="J33" i="25"/>
  <c r="J30"/>
  <c r="M30" i="14"/>
  <c r="V29"/>
  <c r="M28"/>
  <c r="V26"/>
  <c r="T26"/>
  <c r="T31"/>
  <c r="V30"/>
  <c r="T30"/>
  <c r="T29"/>
  <c r="M29"/>
  <c r="V28"/>
  <c r="T28"/>
  <c r="K28"/>
  <c r="R27"/>
  <c r="M27"/>
  <c r="R26"/>
  <c r="K26"/>
  <c r="O34" i="3"/>
  <c r="W33"/>
  <c r="I57" i="4"/>
  <c r="I52"/>
  <c r="O35" i="24"/>
  <c r="O39" i="26"/>
  <c r="R35" i="24"/>
  <c r="R27" i="1"/>
  <c r="U27"/>
  <c r="S27"/>
  <c r="N27"/>
  <c r="K27"/>
  <c r="K26"/>
  <c r="J24"/>
  <c r="N48" i="4"/>
  <c r="N43"/>
  <c r="I33"/>
  <c r="S38" i="26"/>
  <c r="U31" i="14"/>
  <c r="N31"/>
  <c r="S30"/>
  <c r="N29"/>
  <c r="J29"/>
  <c r="S28"/>
  <c r="N27"/>
  <c r="N14" i="4"/>
  <c r="W35" i="24"/>
  <c r="O36" i="26"/>
  <c r="R23" i="1"/>
  <c r="R24" s="1"/>
  <c r="W44" i="2"/>
  <c r="M64"/>
</calcChain>
</file>

<file path=xl/sharedStrings.xml><?xml version="1.0" encoding="utf-8"?>
<sst xmlns="http://schemas.openxmlformats.org/spreadsheetml/2006/main" count="2135" uniqueCount="1182">
  <si>
    <t>%</t>
  </si>
  <si>
    <t>x</t>
  </si>
  <si>
    <t xml:space="preserve"> </t>
  </si>
  <si>
    <t>Передача запасов, разведанных в 2006 г., в нераспределенный  фонд недр России **</t>
  </si>
  <si>
    <t>в т.ч. по факту открытия ***</t>
  </si>
  <si>
    <t>Запасы на 31.12.2005</t>
  </si>
  <si>
    <t>в т.ч. по результатам аукционов или конкурсов</t>
  </si>
  <si>
    <t>млрд долл. США</t>
  </si>
  <si>
    <t>2010 г.</t>
  </si>
  <si>
    <t>7 403</t>
  </si>
  <si>
    <t>6 806</t>
  </si>
  <si>
    <t>6 464</t>
  </si>
  <si>
    <t>5 941</t>
  </si>
  <si>
    <t>1 001,2</t>
  </si>
  <si>
    <t>4 572,1</t>
  </si>
  <si>
    <t>х</t>
  </si>
  <si>
    <t>Стоимость доказанных и вероятных запасов*,</t>
  </si>
  <si>
    <t>2005*</t>
  </si>
  <si>
    <t>-</t>
  </si>
  <si>
    <t>Прирост запасов за счет геологоразведки</t>
  </si>
  <si>
    <t>Получение лицензий</t>
  </si>
  <si>
    <t>Сдача лицензий</t>
  </si>
  <si>
    <t xml:space="preserve">Приобретение активов </t>
  </si>
  <si>
    <t>Выбытие активов</t>
  </si>
  <si>
    <t>2009 г.</t>
  </si>
  <si>
    <t>2006 г.</t>
  </si>
  <si>
    <t>Переоценка</t>
  </si>
  <si>
    <t>Добыча (включая потери)</t>
  </si>
  <si>
    <t>2013****</t>
  </si>
  <si>
    <t>Термины и сокращения</t>
  </si>
  <si>
    <t xml:space="preserve">  </t>
  </si>
  <si>
    <t>BNYM</t>
  </si>
  <si>
    <t>The Bank of New York Mellon</t>
  </si>
  <si>
    <t>Описание</t>
  </si>
  <si>
    <t>Gazpromneft Lubricants Italia S.p.A.</t>
  </si>
  <si>
    <t>NIS</t>
  </si>
  <si>
    <t>2005-2006</t>
  </si>
  <si>
    <t>2006−2007</t>
  </si>
  <si>
    <t>2007−2008</t>
  </si>
  <si>
    <t>2008−2009</t>
  </si>
  <si>
    <t>2009−2010</t>
  </si>
  <si>
    <t>2010−2011</t>
  </si>
  <si>
    <t>–</t>
  </si>
  <si>
    <t>– </t>
  </si>
  <si>
    <t>6 142,0</t>
  </si>
  <si>
    <t>31 571,3</t>
  </si>
  <si>
    <t>2 288,1</t>
  </si>
  <si>
    <t>2 787,8</t>
  </si>
  <si>
    <t>1 003,2</t>
  </si>
  <si>
    <t>4 730,1</t>
  </si>
  <si>
    <t>2 436,6</t>
  </si>
  <si>
    <t>3 252</t>
  </si>
  <si>
    <t>3 322</t>
  </si>
  <si>
    <t>2011-2012</t>
  </si>
  <si>
    <t>2 602</t>
  </si>
  <si>
    <t>1 148,0</t>
  </si>
  <si>
    <t>4 595,1</t>
  </si>
  <si>
    <t>2 281,7</t>
  </si>
  <si>
    <t>2 153,3</t>
  </si>
  <si>
    <t>1 280,6</t>
  </si>
  <si>
    <t>5 283,5</t>
  </si>
  <si>
    <t>8 100,0</t>
  </si>
  <si>
    <t>11 491,0</t>
  </si>
  <si>
    <t>2 569,0</t>
  </si>
  <si>
    <t>8 343,0</t>
  </si>
  <si>
    <t xml:space="preserve">  -</t>
  </si>
  <si>
    <t>63,1 %</t>
  </si>
  <si>
    <t>69,9 %</t>
  </si>
  <si>
    <t>46,7 %</t>
  </si>
  <si>
    <t>4 973,8</t>
  </si>
  <si>
    <t>Share in the world natural gas industry</t>
  </si>
  <si>
    <t>Gas reserves*</t>
  </si>
  <si>
    <t>Gas production*</t>
  </si>
  <si>
    <t>Gas sales*</t>
  </si>
  <si>
    <t>Share in the Russian fuel and energy complex</t>
  </si>
  <si>
    <t>Russian natural gas reserves controlled</t>
  </si>
  <si>
    <t>Gas production**</t>
  </si>
  <si>
    <t>Crude oil and gas condensate production**</t>
  </si>
  <si>
    <t>Processing of natural and associated petroleum gas (APG)**</t>
  </si>
  <si>
    <t>Primary processing of oil and stable gas condensate**</t>
  </si>
  <si>
    <t>Power generation**</t>
  </si>
  <si>
    <t>As of and for the year ended December 31,</t>
  </si>
  <si>
    <t>Indicator *</t>
  </si>
  <si>
    <t>Measure</t>
  </si>
  <si>
    <t>Consumer price index (Y-o-Y)</t>
  </si>
  <si>
    <t>Producer price index (Y-o-Y)</t>
  </si>
  <si>
    <t>Nominal appreciation/devaluation of the exchange rate
(RR/US $) as of the end of the year (Y-o-Y)</t>
  </si>
  <si>
    <t>Real appreciation of the exchange rate (RR/US $)
as of the end of the year (Y-o-Y)</t>
  </si>
  <si>
    <t xml:space="preserve">Average exchange rate for the period (RR/US $) </t>
  </si>
  <si>
    <t>RR/US $</t>
  </si>
  <si>
    <t>Exchange rate at the end of the period (RR/US $)</t>
  </si>
  <si>
    <t>Nominal appreciation/devaluation of the exchange rate
(RR/Euro) as of the end of the year (Y-o-Y)</t>
  </si>
  <si>
    <t>Real appreciation of the exchange rate (RR/ Euro)
as of end of year (Y-o-Y)</t>
  </si>
  <si>
    <t>Average exchange rate for the period (RR/ Euro)</t>
  </si>
  <si>
    <t>Exchange rate at the end of the period (RR/ Euro)</t>
  </si>
  <si>
    <t>Brent (Dated) oil price**</t>
  </si>
  <si>
    <t>Urals oil price (Mean CIF MED/NWE)**</t>
  </si>
  <si>
    <t>Brent (Dated) average annual oil price**</t>
  </si>
  <si>
    <t>Urals (Mean CIF MED/NWE) average annual oil price**</t>
  </si>
  <si>
    <t>* Economic indicators and exchange rates based on the data supplied by Central Bank of Russia and the Federal State Statistics Service.
** Source: Platts.</t>
  </si>
  <si>
    <t>RR/ Euro</t>
  </si>
  <si>
    <t>US $/barrel</t>
  </si>
  <si>
    <t>Source: Platts. Brent (Dated) closing price.</t>
  </si>
  <si>
    <t>Indicator</t>
  </si>
  <si>
    <t>Price per share on MICEX</t>
  </si>
  <si>
    <t>as of the end of the year</t>
  </si>
  <si>
    <t>minimum</t>
  </si>
  <si>
    <t>maximum</t>
  </si>
  <si>
    <t>Price per ADR* on LSE</t>
  </si>
  <si>
    <t>Number of common shares issued (as of December 31)</t>
  </si>
  <si>
    <t>Number of common shares outstanding (as of December 31)</t>
  </si>
  <si>
    <t>Treasury shares (as of December 31)</t>
  </si>
  <si>
    <t>Market capitalization (as of the end of the year)**</t>
  </si>
  <si>
    <t>change (Y-o-Y)</t>
  </si>
  <si>
    <t>MICEX index</t>
  </si>
  <si>
    <t>RTS index</t>
  </si>
  <si>
    <t>Daily average trading volume, MIСEX</t>
  </si>
  <si>
    <t>Daily average trading volume, LSE</t>
  </si>
  <si>
    <t>Dividend per share ***</t>
  </si>
  <si>
    <t>Share capital structure</t>
  </si>
  <si>
    <t>Shareholding controlled by the Russian Federation, including</t>
  </si>
  <si>
    <t>Federal Agency for State Property Management</t>
  </si>
  <si>
    <t>OAO Rosneftegaz</t>
  </si>
  <si>
    <t>OAO Rosgazifikatsiya</t>
  </si>
  <si>
    <t>OAO Gazprom’s ADR Program depository (BNYM)</t>
  </si>
  <si>
    <t>Other registered entities</t>
  </si>
  <si>
    <t>Total</t>
  </si>
  <si>
    <t>* Before April 2011 onwards 1 ADR provided a right for four ordinary shares of OAO Gazprom. Since April 2011 onwards 1 ADR provides a right
for two ordinary shares of OAO Gazprom.</t>
  </si>
  <si>
    <t>** Market capitalization based on MICEX share price converted into US $.</t>
  </si>
  <si>
    <t>*** For 2011 – recommended dividends.</t>
  </si>
  <si>
    <t>RR</t>
  </si>
  <si>
    <t>US $</t>
  </si>
  <si>
    <t>million shares</t>
  </si>
  <si>
    <t>billion US $</t>
  </si>
  <si>
    <t>points</t>
  </si>
  <si>
    <t>million ADRs*</t>
  </si>
  <si>
    <t>Gazprom Group’s hydrocarbons reserves in Russia</t>
  </si>
  <si>
    <t>As of December 31,</t>
  </si>
  <si>
    <t>Gas, bcm</t>
  </si>
  <si>
    <t>Gas, million tce</t>
  </si>
  <si>
    <t>Gas, million boe</t>
  </si>
  <si>
    <t>Gas condensate, million tons</t>
  </si>
  <si>
    <t>Gas condensate, million tce</t>
  </si>
  <si>
    <t>Gas condensate, million boe</t>
  </si>
  <si>
    <t>Crude oil, million tons</t>
  </si>
  <si>
    <t>Crude oil, million tce</t>
  </si>
  <si>
    <t>Crude oil, million boe</t>
  </si>
  <si>
    <t>Total hydrocarbons reserves, million tce</t>
  </si>
  <si>
    <t>Total hydrocarbons reserves, million boe</t>
  </si>
  <si>
    <t>Proved + probable reserves present value*,</t>
  </si>
  <si>
    <t xml:space="preserve"> * Calculated as of the end of respective period. Including reserve value of sulphur and helium.</t>
  </si>
  <si>
    <t>Current present value</t>
  </si>
  <si>
    <t>Proved + probable</t>
  </si>
  <si>
    <t>Probable</t>
  </si>
  <si>
    <t>Proved</t>
  </si>
  <si>
    <t>Categories A+B+C1</t>
  </si>
  <si>
    <t>of which evaluated, %</t>
  </si>
  <si>
    <t>Gazprom Group subsidiaries’ gas reserves in Russia</t>
  </si>
  <si>
    <t>bcm</t>
  </si>
  <si>
    <t>million tce</t>
  </si>
  <si>
    <t>million boe</t>
  </si>
  <si>
    <t>* The list of subsidiaries is shown in the Glossary.</t>
  </si>
  <si>
    <t>** As of the end of 2007 – reserves of commercial gas, since the end of 2008 – reserves of separator gas.</t>
  </si>
  <si>
    <t>OAO Gazprom and its major subsidiaries
with 100% equity participation*</t>
  </si>
  <si>
    <t>ОАО Gazprom Neft and
its subsidiaries</t>
  </si>
  <si>
    <t>ZAO Purgaz</t>
  </si>
  <si>
    <t>ОАО Severneftegazprom</t>
  </si>
  <si>
    <t>Gazprom Group subsidiaries’ gas condensate reserves in Russia</t>
  </si>
  <si>
    <t>million tons</t>
  </si>
  <si>
    <t>OAO Gazprom and its major subsidiaries</t>
  </si>
  <si>
    <t>with 100% equity participation*</t>
  </si>
  <si>
    <t>OAO Gazprom and its major subsidiaries with 100% equity participation*</t>
  </si>
  <si>
    <t>Gazprom Group subsidiaries’ crude oil reserves in Russia</t>
  </si>
  <si>
    <t>** As of the end of 2009 excluding reserves of OAO NK Magma.</t>
  </si>
  <si>
    <t>ОАО Gazprom Neft and
its subsidiaries**</t>
  </si>
  <si>
    <t>Region</t>
  </si>
  <si>
    <t>Urals Federal District (FD)</t>
  </si>
  <si>
    <t>Northwestern FD</t>
  </si>
  <si>
    <t>Southern and North Caucasian FDs</t>
  </si>
  <si>
    <t>Privolzhsky FD</t>
  </si>
  <si>
    <t>Siberian FD</t>
  </si>
  <si>
    <t>Far East FD</t>
  </si>
  <si>
    <t>Shelf</t>
  </si>
  <si>
    <t>Change in Gazprom Group’s hydrocarbons reserves (categories A+B+C1) in Russia</t>
  </si>
  <si>
    <t>Gas</t>
  </si>
  <si>
    <t>Gas
condensate*</t>
  </si>
  <si>
    <t>Crude oil</t>
  </si>
  <si>
    <t>Reserves as of December 31, 2007</t>
  </si>
  <si>
    <t>Additions to reserves as a result of exploration</t>
  </si>
  <si>
    <t>Transfer of reserves discovered in 2008 to the Undistributed Subsoil Fund of Russia**</t>
  </si>
  <si>
    <t>Receipt of licenses, including</t>
  </si>
  <si>
    <t>due to new fields discovery***</t>
  </si>
  <si>
    <t>as a result of tenders</t>
  </si>
  <si>
    <t>due to resolution of the Russian government, without tendering process</t>
  </si>
  <si>
    <t>Reserves as of December 31, 2006</t>
  </si>
  <si>
    <t>Production (including losses)</t>
  </si>
  <si>
    <t>Revaluation</t>
  </si>
  <si>
    <t>Disposal of assets</t>
  </si>
  <si>
    <t>Acquisition of assets</t>
  </si>
  <si>
    <t>Return of licenses</t>
  </si>
  <si>
    <t>Reserves as of December 31, 2008</t>
  </si>
  <si>
    <t>Reserves as of December 31, 2009</t>
  </si>
  <si>
    <t>Reserves as of December 31, 2010</t>
  </si>
  <si>
    <t>Reserves as of December 31, 2011</t>
  </si>
  <si>
    <t>** Under the law of the Russian Federation, the subsoil user does not have any vested right to develop reserves discovered in areas covered by exploration licenses or beyond the licensed areas. Such reserves shall be
transferred to the Undistributed Subsoil Fund of the Russian Federation. Subsequently the subsoil user has a preference right to receive a license for their development.</t>
  </si>
  <si>
    <t>License type *</t>
  </si>
  <si>
    <t>Urals FD</t>
  </si>
  <si>
    <t>Southern and
North Caucasian
FDs</t>
  </si>
  <si>
    <t>thousand square km</t>
  </si>
  <si>
    <t>Licenses for exploration, development and production of hydrocarbons (SEPL)</t>
  </si>
  <si>
    <t>Licenses for the development and production of hydrocarbons (EPL)</t>
  </si>
  <si>
    <t>Licenses for geological exploration (SL)</t>
  </si>
  <si>
    <t>* License types in accordance with Russian legislation.</t>
  </si>
  <si>
    <t>* In accordance with the Russian state classification: OGC – oil, gas, condensate field; OG – oil and gas field; GC – gas condensate field ; G –
gas field; O – oil field.</t>
  </si>
  <si>
    <t>** Russian legislation provides for several types of licenses applicable to the study, exploration and production of natural resources, including:
licenses for geological survey (SL); licenses for exploration and production of hydrocarbons (EPL); and licenses for geological survey,
exploration and production of hydrocarbons (SEPL). Abbreviations are stated according to the classification determined by the Russian
legislation.</t>
  </si>
  <si>
    <t>**** The license granted for the subsoil use of the Urengoyskoye OGC field (including the Urengoyskaya and Yen-Yakhinskaya areas).</t>
  </si>
  <si>
    <t>Name of the field</t>
  </si>
  <si>
    <t>Year of
production
start</t>
  </si>
  <si>
    <t>Subsidiary – License holder</t>
  </si>
  <si>
    <t>Type of the
field*</t>
  </si>
  <si>
    <t>Category
of the
license **</t>
  </si>
  <si>
    <t>License
expiration
year ***</t>
  </si>
  <si>
    <t>Western Siberia (Urals FD)</t>
  </si>
  <si>
    <t>Southern Russia (Southern FD)</t>
  </si>
  <si>
    <t>South Urals region (Privolzhsky FD)</t>
  </si>
  <si>
    <t>Eastern Siberia and the Far East ( Siberian and Far East FDs)</t>
  </si>
  <si>
    <t>Russian sea shelf</t>
  </si>
  <si>
    <t>Shtokmanovskoye</t>
  </si>
  <si>
    <t>Prirazlomnoye</t>
  </si>
  <si>
    <t>Kamennomysskoye-more</t>
  </si>
  <si>
    <t>Severo-Kamennomysskoye</t>
  </si>
  <si>
    <t>Dolginskoye</t>
  </si>
  <si>
    <t>Semakovskoye</t>
  </si>
  <si>
    <t>Kirinskoye</t>
  </si>
  <si>
    <t>OAO Gazprom</t>
  </si>
  <si>
    <t>OOO Gazprom neft shelf</t>
  </si>
  <si>
    <t>Sobinskoye</t>
  </si>
  <si>
    <t>Verkhnevilyuchanskoye</t>
  </si>
  <si>
    <t>A part of Srednetyungskoye</t>
  </si>
  <si>
    <t>Sobolokh-Nedzhelinskoye</t>
  </si>
  <si>
    <t>Tas-Yuryakhskoye</t>
  </si>
  <si>
    <t>Kovyktinskoye</t>
  </si>
  <si>
    <t>Chikanskoye</t>
  </si>
  <si>
    <t>Chayandinskoye</t>
  </si>
  <si>
    <t>ООО Gazprom geologorazvedka</t>
  </si>
  <si>
    <t>Orenburgskoye</t>
  </si>
  <si>
    <t>ООО Gazprom dobycha Orenburg</t>
  </si>
  <si>
    <t>Astrakhanskoye</t>
  </si>
  <si>
    <t>Zapadno-Astrakhanskoye</t>
  </si>
  <si>
    <t>ООО Gazprom dobycha Astrakhan</t>
  </si>
  <si>
    <t>Vyngapurovskoye</t>
  </si>
  <si>
    <t>Gubkinskoye</t>
  </si>
  <si>
    <t>Priobskoye</t>
  </si>
  <si>
    <t>Muravlenkovskoye</t>
  </si>
  <si>
    <t>Sporyshevskoye</t>
  </si>
  <si>
    <t>Sutorminskoye and Severo-Karamovskoye</t>
  </si>
  <si>
    <t>Sugmutskoye</t>
  </si>
  <si>
    <t>ОАО Gazpromneft
Noyabrskneftegaz*****</t>
  </si>
  <si>
    <t>OOO NK Sibneft-Yugra *****</t>
  </si>
  <si>
    <t>OOO Zapolyarneft *****</t>
  </si>
  <si>
    <t>Tota-Yakhinskoye</t>
  </si>
  <si>
    <t>Antypajutinskoye</t>
  </si>
  <si>
    <t>Tasiyskoye</t>
  </si>
  <si>
    <t>Severo-Tambeyskoye</t>
  </si>
  <si>
    <t>Malyginskoye</t>
  </si>
  <si>
    <t>Kruzenshternskoye</t>
  </si>
  <si>
    <t>Zapadno-Tambeyskoye</t>
  </si>
  <si>
    <t>Uzhno-Russkoye</t>
  </si>
  <si>
    <t>OAO Severneftegazprom</t>
  </si>
  <si>
    <t>50,001% (votes)</t>
  </si>
  <si>
    <t>Zapadno-Tarkosalynskoye</t>
  </si>
  <si>
    <t>Yety-Purovskoye</t>
  </si>
  <si>
    <t>Komsomolskoye</t>
  </si>
  <si>
    <t>Novoportovskoye</t>
  </si>
  <si>
    <t>Bovanenkovskoye</t>
  </si>
  <si>
    <t>Kharasaveiskoye</t>
  </si>
  <si>
    <t>Ubileynoye</t>
  </si>
  <si>
    <t>Yamsoveiskoye</t>
  </si>
  <si>
    <t>Medvezhye</t>
  </si>
  <si>
    <t>ООО Gazprom dobycha
Nadym</t>
  </si>
  <si>
    <t>ООО Gazprom dobycha Noyabrsk</t>
  </si>
  <si>
    <t>Severo-Parusovoye</t>
  </si>
  <si>
    <t>Tazovskoye</t>
  </si>
  <si>
    <t>Zapolyarnoye</t>
  </si>
  <si>
    <t>Yamburgskoye</t>
  </si>
  <si>
    <t>ООО Gazprom dobycha Yamburg</t>
  </si>
  <si>
    <t>Pestsovoye</t>
  </si>
  <si>
    <t>Severo-Urengoyskoye</t>
  </si>
  <si>
    <t>Yen-Yakhinskoye</t>
  </si>
  <si>
    <t>Urengoyskoye</t>
  </si>
  <si>
    <t>ООО Gazprom dobycha
Urengoy</t>
  </si>
  <si>
    <t>EPL</t>
  </si>
  <si>
    <t>SEPL</t>
  </si>
  <si>
    <t>OGC</t>
  </si>
  <si>
    <t>GC</t>
  </si>
  <si>
    <t>G</t>
  </si>
  <si>
    <t>O</t>
  </si>
  <si>
    <t>OG</t>
  </si>
  <si>
    <t>Gazprom Group’s hydrocarbons production in Russia</t>
  </si>
  <si>
    <t>For the year ended December 31,</t>
  </si>
  <si>
    <t>Gas production</t>
  </si>
  <si>
    <t>Gas condensate production</t>
  </si>
  <si>
    <t>Crude oil production</t>
  </si>
  <si>
    <t>Gazprom Group’s quarterly gas production in Russia</t>
  </si>
  <si>
    <t>OAO Gazprom and its major subsidiaries
with 100 % equity participation*</t>
  </si>
  <si>
    <t>ОАО Gazprom Neft and its subsidiaries</t>
  </si>
  <si>
    <t>Total for the year</t>
  </si>
  <si>
    <t>Q4</t>
  </si>
  <si>
    <t>Q1</t>
  </si>
  <si>
    <t>Q2</t>
  </si>
  <si>
    <t>Q3</t>
  </si>
  <si>
    <t>Gazprom Group’s quarterly oil production in Russia</t>
  </si>
  <si>
    <t>Gazprom Group’s hydrocarbons production in Russia set out by Federal Districts</t>
  </si>
  <si>
    <t>Federal District (FD)</t>
  </si>
  <si>
    <t>For the year ended December 31</t>
  </si>
  <si>
    <t>Total hydrocarbons production, million tce</t>
  </si>
  <si>
    <t>Total hydrocarbons production, million boe</t>
  </si>
  <si>
    <t>Siberian and Far East FDs</t>
  </si>
  <si>
    <t>Key figures of Gazprom Group’s
geological exploration activities in Russia</t>
  </si>
  <si>
    <t>Exploration drilling, thousand meters</t>
  </si>
  <si>
    <t>Completed exploration wells, units</t>
  </si>
  <si>
    <t>including producing wells</t>
  </si>
  <si>
    <t>Seismic exploration 2D, thousand line km</t>
  </si>
  <si>
    <t>Seismic exploration 3D, thousand km2</t>
  </si>
  <si>
    <t>Drilling efficiency, tce / m</t>
  </si>
  <si>
    <t>Drilling efficiency, boe / m</t>
  </si>
  <si>
    <t>Reserves growth due to geological exploration and reserves replacement ratio</t>
  </si>
  <si>
    <t>Reserves increment due to geological exploration</t>
  </si>
  <si>
    <t>Total, million tce</t>
  </si>
  <si>
    <t>Total, million boe</t>
  </si>
  <si>
    <t>Reserves replacement ratio</t>
  </si>
  <si>
    <t>Natural gas</t>
  </si>
  <si>
    <t>Gas condensate</t>
  </si>
  <si>
    <t>Natural gas, million boe</t>
  </si>
  <si>
    <t>Natural gas, bcm</t>
  </si>
  <si>
    <t>Natural gas, million tce</t>
  </si>
  <si>
    <t>Production drilling in Russia</t>
  </si>
  <si>
    <t>Producing wells drilled, units</t>
  </si>
  <si>
    <t>Producing wells drilled, thousand m</t>
  </si>
  <si>
    <t>natural gas</t>
  </si>
  <si>
    <t>crude oil</t>
  </si>
  <si>
    <t>at underground gas storage facility (UGSF)</t>
  </si>
  <si>
    <t>at UGSF</t>
  </si>
  <si>
    <t>Gazprom Group’s production capacity in Russia</t>
  </si>
  <si>
    <t>Producing fields, units</t>
  </si>
  <si>
    <t>Gas producing wells, units</t>
  </si>
  <si>
    <t>including those in operation, units</t>
  </si>
  <si>
    <t>Oil producing wells, units</t>
  </si>
  <si>
    <t>Comprehensive and preliminary gas treatment units, units</t>
  </si>
  <si>
    <t>Comprehensive gas treatment units aggregate installed capacity, bcm per year</t>
  </si>
  <si>
    <t>Booster compressor stations, units</t>
  </si>
  <si>
    <t>Booster compressor station’s installed capacity, MW</t>
  </si>
  <si>
    <t>Key figures of Gazprom’s hydrocarbons geological exploration abroad</t>
  </si>
  <si>
    <t>Exploration drilling, thousand m</t>
  </si>
  <si>
    <t>including productive, units</t>
  </si>
  <si>
    <t>2D seismic survey, thousand km</t>
  </si>
  <si>
    <t>3D seismic survey, thousand sq. km</t>
  </si>
  <si>
    <t>Consolidated figures on geological exploration of Gazprom Group on the territory of foreign countries in physical
terms include figures on those projects controlled by Gazprom Group’s subsidiaries acting as operators.</t>
  </si>
  <si>
    <t>Gas transportation system reconstruction and development in Russia</t>
  </si>
  <si>
    <t>Gas trunk pipelines and pipeline branches putting into operation, km</t>
  </si>
  <si>
    <t>Capital repairs, km</t>
  </si>
  <si>
    <t>The number of technical faults per 1,000 km</t>
  </si>
  <si>
    <t>Length of gas trunk pipelines and pipeline branches (in single-lane measuring), thousand km</t>
  </si>
  <si>
    <t>Linear compressor stations, units</t>
  </si>
  <si>
    <t>Gas pumping units (GPUs), units</t>
  </si>
  <si>
    <t>GPUs installed capacity, thousand MW</t>
  </si>
  <si>
    <t>Length, km</t>
  </si>
  <si>
    <t>Length, %</t>
  </si>
  <si>
    <t>Up to 10 years 19,569 11.9</t>
  </si>
  <si>
    <t>from 11 to 20 years</t>
  </si>
  <si>
    <t>from 21 to 30 years</t>
  </si>
  <si>
    <t>from 31 to 40 years</t>
  </si>
  <si>
    <t>from 41 to 50 years</t>
  </si>
  <si>
    <t>Over 50 years</t>
  </si>
  <si>
    <t>Average OAO Gazprom’s gas transportation distance</t>
  </si>
  <si>
    <t>For gas supplied to Russian consumers, km</t>
  </si>
  <si>
    <t>For gas export (transportation to the border of Russia), km</t>
  </si>
  <si>
    <t>Total amount received into the gas transportation system</t>
  </si>
  <si>
    <t>Total distribution from the gas transportation system</t>
  </si>
  <si>
    <t>Amount received into the system, including:</t>
  </si>
  <si>
    <t>Central Asian gas</t>
  </si>
  <si>
    <t>Azerbaijanian gas</t>
  </si>
  <si>
    <t>Gas withdrawn from UGSFs in Russia</t>
  </si>
  <si>
    <t>Decrease in the amount of gas within the gas transportation system</t>
  </si>
  <si>
    <t>Supply inside Russia, including:</t>
  </si>
  <si>
    <t>Supply outside Russia, including:</t>
  </si>
  <si>
    <t>Gas pumped into UGSFs in Russia</t>
  </si>
  <si>
    <t>Technical needs of the gas transportation system and UGSFs</t>
  </si>
  <si>
    <t>Increase in the amount of gas within the gas transportation system</t>
  </si>
  <si>
    <t>Features of Gazprom’s UGSFs located in Russia</t>
  </si>
  <si>
    <t>Gazprom’s current and prospective UGSFs in Russia</t>
  </si>
  <si>
    <t>Number of UGSFs, units</t>
  </si>
  <si>
    <t>Total active capacity, bcm</t>
  </si>
  <si>
    <t>Number of producing wells at UGSFs, units</t>
  </si>
  <si>
    <t>Injection season</t>
  </si>
  <si>
    <t>Gas storage in Russia</t>
  </si>
  <si>
    <t>Gas injection into UGSFs, mmcm</t>
  </si>
  <si>
    <t>Total for the season</t>
  </si>
  <si>
    <t>Withdrawal season</t>
  </si>
  <si>
    <t>Gas withdrawal from UGSFs, mmcm</t>
  </si>
  <si>
    <t>Q1 of the next year</t>
  </si>
  <si>
    <t>Q2 of the next year</t>
  </si>
  <si>
    <t>Maximum potential daily output during gas withdrawal season, mmcm per day</t>
  </si>
  <si>
    <t>Average daily output during gas withdrawal season in December – February, mmcm per day</t>
  </si>
  <si>
    <t>Current and prospective UGSFs abroad</t>
  </si>
  <si>
    <t>Gas injection into and withdrawal from UGSFs abroad</t>
  </si>
  <si>
    <t>Injection season, Q1–Q4</t>
  </si>
  <si>
    <t>Withdrawal season, Q3–Q4 and Q1–Q2 (of the next year)</t>
  </si>
  <si>
    <t>Gas injection into UGSFs abroad, mmcm</t>
  </si>
  <si>
    <t>FSU countries</t>
  </si>
  <si>
    <t>Armenia</t>
  </si>
  <si>
    <t>Latvia</t>
  </si>
  <si>
    <t>Far abroad countries</t>
  </si>
  <si>
    <t>Austria</t>
  </si>
  <si>
    <t>France</t>
  </si>
  <si>
    <t>Germany</t>
  </si>
  <si>
    <t>Netherlands</t>
  </si>
  <si>
    <t>Serbia</t>
  </si>
  <si>
    <t>United Kingdom</t>
  </si>
  <si>
    <t>Gas withdrawal* from UGSFs abroad, mmcm</t>
  </si>
  <si>
    <t>* Excluding volumes sold to UGSFs.</t>
  </si>
  <si>
    <t>Natural and associated petroleum gas, bcm</t>
  </si>
  <si>
    <t>OAO Gazprom and its major subsidiaries with 100 % equity participation*</t>
  </si>
  <si>
    <t>Crude oil and unstable gas condensate, million tons</t>
  </si>
  <si>
    <t xml:space="preserve">OAO Gazprom and its major subsidiaries with 100 % equity participation* </t>
  </si>
  <si>
    <t>Gazprom Neft</t>
  </si>
  <si>
    <t>including abroad***</t>
  </si>
  <si>
    <t>* The list of subsidiaries is presented in the Glossary.</t>
  </si>
  <si>
    <t>** Sibur Holding results are included prior to its deconsolidation since Q3 2008.</t>
  </si>
  <si>
    <t>*** Including NIS results effective from its consolidation, February 1, 2009.</t>
  </si>
  <si>
    <t>Major types of refined products produced by Gazprom Group
(excluding give-and-take raw materials)</t>
  </si>
  <si>
    <t>Stable condensate and oil, thousand tons</t>
  </si>
  <si>
    <t>Dry gas, bcm</t>
  </si>
  <si>
    <t>Liquefied hydrocarbon gases, thousand tons</t>
  </si>
  <si>
    <t>Motor gasoline, thousand tons</t>
  </si>
  <si>
    <t>Technical gasoline, thousand tons</t>
  </si>
  <si>
    <t>Diesel fuel, thousand tons</t>
  </si>
  <si>
    <t>Jet fuel, thousand tons</t>
  </si>
  <si>
    <t>Furnace fuel oil, thousand tons</t>
  </si>
  <si>
    <t>Lubricants, thousand tons</t>
  </si>
  <si>
    <t>Sulfur, thousand tons</t>
  </si>
  <si>
    <t>Helium, mcm</t>
  </si>
  <si>
    <t>Odorant, thousand tons</t>
  </si>
  <si>
    <t>Wide fraction of light hydrocarbons, thousand tons</t>
  </si>
  <si>
    <t>Ethane, thousand tons</t>
  </si>
  <si>
    <t>Technical carbon, thousand tons</t>
  </si>
  <si>
    <t>Methanol, thousand tons</t>
  </si>
  <si>
    <t>Pentane-hexane fraction, thousand tons</t>
  </si>
  <si>
    <t>Refined products produced by major Gazprom Group’s subsidiaries</t>
  </si>
  <si>
    <t>Prodation of refined products produced by major Gazprom Group’s subsidiaries
(excluding give-and-take raw materials)</t>
  </si>
  <si>
    <t>OAO Gazprom and its major subsidiaries
with 100% equity participation *</t>
  </si>
  <si>
    <t>** Including NIS results effective from its consolidation, February 1, 2009.</t>
  </si>
  <si>
    <t>*** Sibur Holding results are included prior to its deconsolidation since Q3 2008.</t>
  </si>
  <si>
    <t>Tyres, million units</t>
  </si>
  <si>
    <t>Mineral fertilizers and its raw materials, thousand tons</t>
  </si>
  <si>
    <t>Methyl tert-butyl ether, thousand tons</t>
  </si>
  <si>
    <t>Products of organic synthesis, thousand tons</t>
  </si>
  <si>
    <t>Synthetic rubbers, thousand tons</t>
  </si>
  <si>
    <t>Polymers and products, thousand tons</t>
  </si>
  <si>
    <t>Stable natural gasoline, thousand tons</t>
  </si>
  <si>
    <t>including production abroad**</t>
  </si>
  <si>
    <t>Stable gas condensate and oil, thousand tons</t>
  </si>
  <si>
    <t>Electric power and heat generating capacity of Gazprom Group</t>
  </si>
  <si>
    <t>Electric power generating capacity, MW</t>
  </si>
  <si>
    <t>Heat generating capacity, Gcalh</t>
  </si>
  <si>
    <t>Including in Russia</t>
  </si>
  <si>
    <t>OAO Mosenergo*</t>
  </si>
  <si>
    <t>OAO OGK-2*</t>
  </si>
  <si>
    <t>OAO OGK-6*</t>
  </si>
  <si>
    <t>ОАО TGK-1*</t>
  </si>
  <si>
    <t>Including abroad</t>
  </si>
  <si>
    <t>ZAO Kaunasskaya teplofikatsionnaya elektrostantsiya (Lithuania)</t>
  </si>
  <si>
    <t>* Results are shown effective from taking control. In November 2011 OAO OGK-6 was reorganized by consolidation with OAO OGK-2</t>
  </si>
  <si>
    <t>Electric power and heat generated by Gazprom Group</t>
  </si>
  <si>
    <t>Electric power generated, billion kWh</t>
  </si>
  <si>
    <t>Heat generated, million Gcal</t>
  </si>
  <si>
    <t>In November 2011 OAO OGK-6 was reorganized byconsolidation with OAO OGK-2</t>
  </si>
  <si>
    <t>Sales of natural gas</t>
  </si>
  <si>
    <t>(net of VAT, excise tax, and customs duties)</t>
  </si>
  <si>
    <t>Russia</t>
  </si>
  <si>
    <t>Far abroad *</t>
  </si>
  <si>
    <t>million RR</t>
  </si>
  <si>
    <t>million US $ **</t>
  </si>
  <si>
    <t>million euro**</t>
  </si>
  <si>
    <t>* Since 2008, gas sales are provided net of trading operations without actual delivery of Gazprom Germania Group.</t>
  </si>
  <si>
    <t>** Data are not derived from financial statements. Calculated, based on the average exchange rate for respective period.</t>
  </si>
  <si>
    <t>Average natural gas price
(net of VAT, excise tax, and customs duties)</t>
  </si>
  <si>
    <t>Far abroad</t>
  </si>
  <si>
    <t>* Data are not derived from financial statements. Calculated, based on the average exchange rate for respective period.</t>
  </si>
  <si>
    <t>RR per mcm</t>
  </si>
  <si>
    <t>US $* per mcm</t>
  </si>
  <si>
    <t>Euro* per mcm</t>
  </si>
  <si>
    <t>Total to far abroad</t>
  </si>
  <si>
    <t>Total to FSU countries</t>
  </si>
  <si>
    <t>Belarus</t>
  </si>
  <si>
    <t>Estonia</t>
  </si>
  <si>
    <t>Georgia</t>
  </si>
  <si>
    <t>Kazakhstan</t>
  </si>
  <si>
    <t>Lithuania</t>
  </si>
  <si>
    <t>Moldova</t>
  </si>
  <si>
    <t>Ukraine</t>
  </si>
  <si>
    <t>Uzbekistan</t>
  </si>
  <si>
    <t>Belgium</t>
  </si>
  <si>
    <t>Bosnia and Herzegovina</t>
  </si>
  <si>
    <t>Bulgaria</t>
  </si>
  <si>
    <t>Croatia</t>
  </si>
  <si>
    <t>Czech Republic</t>
  </si>
  <si>
    <t>Finland</t>
  </si>
  <si>
    <t>Greece</t>
  </si>
  <si>
    <t>Hungary</t>
  </si>
  <si>
    <t>Italy</t>
  </si>
  <si>
    <t>Macedonia</t>
  </si>
  <si>
    <t>Poland</t>
  </si>
  <si>
    <t>Romania</t>
  </si>
  <si>
    <t>Slovakia</t>
  </si>
  <si>
    <t>Slovenia</t>
  </si>
  <si>
    <t>Switzerland</t>
  </si>
  <si>
    <t>The Netherlands</t>
  </si>
  <si>
    <t>Turkey</t>
  </si>
  <si>
    <t>Other countries</t>
  </si>
  <si>
    <t>Sale of hydrocarbons and refined products – Volumes of natural gas, oil, gas condensate, and refined products sold to consumers in the considered market with no account taken of the intercompany sales. All the volumes of hydrocarbons and refined products sold by Gazprom Group are taken into account: those produced by the company itself and those purchased from third companies.</t>
  </si>
  <si>
    <t>million BTU</t>
  </si>
  <si>
    <t>Volumes of Gazprom’s LNG sales</t>
  </si>
  <si>
    <t>For</t>
  </si>
  <si>
    <t>Participation of Gazprom in meeting domestic gas demand in Russia</t>
  </si>
  <si>
    <t>Internal gas consumption in Russia, bcm</t>
  </si>
  <si>
    <t>Structure of Gazprom Group’s gas sales in Russia set out by consumer groups</t>
  </si>
  <si>
    <t>Power generation *</t>
  </si>
  <si>
    <t>Metallurgy</t>
  </si>
  <si>
    <t>Gas Market in Russia</t>
  </si>
  <si>
    <t>Agrochemistry</t>
  </si>
  <si>
    <t>Household consumers</t>
  </si>
  <si>
    <t>Utility sector</t>
  </si>
  <si>
    <t xml:space="preserve"> Others</t>
  </si>
  <si>
    <t>Regulated weighted average wholesale prices for natural gas in Russia</t>
  </si>
  <si>
    <t>For all categories of Russian consumers</t>
  </si>
  <si>
    <t>For industrial consumers</t>
  </si>
  <si>
    <t>For household consumers</t>
  </si>
  <si>
    <t>Gas distribution and gasification in Russia</t>
  </si>
  <si>
    <t>apartments and private households, million units</t>
  </si>
  <si>
    <t>industrial enterprises, thousand units</t>
  </si>
  <si>
    <t>boiler-houses, thousand units</t>
  </si>
  <si>
    <t>utilities, thousand units</t>
  </si>
  <si>
    <t>Level of natural gas gasification*, Including:</t>
  </si>
  <si>
    <t>towns and urban-type settlements</t>
  </si>
  <si>
    <t>countryside</t>
  </si>
  <si>
    <t>* Calculation performed based on residential properties as of 2005.</t>
  </si>
  <si>
    <t>Gazprom Group’s sales of crude oil and gas condensate</t>
  </si>
  <si>
    <t>Crude oil and gas condensate sales volumes, million tons</t>
  </si>
  <si>
    <t>Sales of crude oil and gas condensate (net of VAT, excise tax, and customs duties), million RR</t>
  </si>
  <si>
    <t>Gazprom Group’s sales of refined products</t>
  </si>
  <si>
    <t>Refined products sales volumes, million tons</t>
  </si>
  <si>
    <t>Sales of refined products (net of VAT, excise tax, and customs duties), million RR</t>
  </si>
  <si>
    <t>Sales of refined products (net of VAT, excise tax, and customs duties), million US $*</t>
  </si>
  <si>
    <t>Sales of refined products (net of VAT, excise tax, and customs duties), million euro*</t>
  </si>
  <si>
    <t>Gazprom Group’s sales of refined products set out by types</t>
  </si>
  <si>
    <t>Motor gasoline, million tons</t>
  </si>
  <si>
    <t>Diesel fuel, million tons</t>
  </si>
  <si>
    <t>Jet fuel, million tons</t>
  </si>
  <si>
    <t>Furnace fuel oil, million tons</t>
  </si>
  <si>
    <t>Oils, million tons</t>
  </si>
  <si>
    <t>Liquefied hydrocarbon gases, million tons</t>
  </si>
  <si>
    <t>Sulfur, million tons</t>
  </si>
  <si>
    <t>Helium, mmcm</t>
  </si>
  <si>
    <t>Other refined and petrochemical products, million tons</t>
  </si>
  <si>
    <t>Gazprom Group’s electricity and heat energy sales volumes</t>
  </si>
  <si>
    <t>Electricity sales volumes, billion kWh</t>
  </si>
  <si>
    <t>Heat energy sales volumes, million Gcal</t>
  </si>
  <si>
    <t>OAO Mosenergo *</t>
  </si>
  <si>
    <t>OAO OGK-2 **</t>
  </si>
  <si>
    <t>OAO OGK-6 **</t>
  </si>
  <si>
    <t>ОАО TGK-1***</t>
  </si>
  <si>
    <t>including sales of purchased volumes</t>
  </si>
  <si>
    <t>Sales of electricity and heat energy, (net of VAT)</t>
  </si>
  <si>
    <t>million US $**</t>
  </si>
  <si>
    <t>* Starting from 2008 sales shown excluding trading operations of Gazprom Germania Group without physical delivery.</t>
  </si>
  <si>
    <t>Sales of gas transportation services</t>
  </si>
  <si>
    <t>Gas transportation sales (net of VAT)</t>
  </si>
  <si>
    <t>million US $*</t>
  </si>
  <si>
    <t>million euro*</t>
  </si>
  <si>
    <t>Key indicators of Gazprom Group’s environmental impact</t>
  </si>
  <si>
    <t xml:space="preserve">Hazardous atmospheric emission, thousands tons, </t>
  </si>
  <si>
    <t>including:</t>
  </si>
  <si>
    <t>carbon oxidise</t>
  </si>
  <si>
    <t>nitrogen oxidise</t>
  </si>
  <si>
    <t>sulfur dioxide</t>
  </si>
  <si>
    <t>hydrocarbons (including methane)</t>
  </si>
  <si>
    <t>Discharge of waste water , mmcm</t>
  </si>
  <si>
    <t>including those into surface water objects</t>
  </si>
  <si>
    <t>among them waste water purified at waste treatment facilities according to standards</t>
  </si>
  <si>
    <t>Waste production, thousands tons</t>
  </si>
  <si>
    <t>Recultivated lands, thousands ha</t>
  </si>
  <si>
    <t>Gazprom Group’s environmental costs, mln RR</t>
  </si>
  <si>
    <t>Current expenditures</t>
  </si>
  <si>
    <t>Expenditures on refurbishment of fixed assets related to environmental protection</t>
  </si>
  <si>
    <t>Payment for environmental pollution</t>
  </si>
  <si>
    <t>Capital expenditures related to environmental protection and rational use of natural resources</t>
  </si>
  <si>
    <t>Energy savings of OAO Gazprom and its major 100% subsidiaries</t>
  </si>
  <si>
    <t>mmcm</t>
  </si>
  <si>
    <t>thousand tce</t>
  </si>
  <si>
    <t>Electric power</t>
  </si>
  <si>
    <t>mln kWh</t>
  </si>
  <si>
    <t>Heat power</t>
  </si>
  <si>
    <t>thousand Gcal</t>
  </si>
  <si>
    <t>Total*, thousand tce</t>
  </si>
  <si>
    <t>* Excluding savings of other fuel and energy resources</t>
  </si>
  <si>
    <t>Research and development works contracted by Gazprom Group, (Net of Vat)</t>
  </si>
  <si>
    <t>Research and development, bln RR</t>
  </si>
  <si>
    <t>Gazprom Group’s average number of employees</t>
  </si>
  <si>
    <t>Average number of employees, thousands</t>
  </si>
  <si>
    <t>Gazprom Group’s personnel structure</t>
  </si>
  <si>
    <t>Number of employees as of year-end, in thousands including:</t>
  </si>
  <si>
    <t>Gas production, transportation, processing and storage subsidiaries *</t>
  </si>
  <si>
    <t>Gazprom Neft Group</t>
  </si>
  <si>
    <t>Gazprom Energoholding Group**</t>
  </si>
  <si>
    <t>Other subsidiaries</t>
  </si>
  <si>
    <t>by categories:</t>
  </si>
  <si>
    <t>management</t>
  </si>
  <si>
    <t>specialists</t>
  </si>
  <si>
    <t>workers</t>
  </si>
  <si>
    <t>other employees</t>
  </si>
  <si>
    <t>by age:</t>
  </si>
  <si>
    <t>under 30 years</t>
  </si>
  <si>
    <t>30–40 years</t>
  </si>
  <si>
    <t>40–50 years</t>
  </si>
  <si>
    <t>50 years</t>
  </si>
  <si>
    <t>** For 2008 includes employees of ООО Gazoenergeticheskaya kompaniya, ОАО Mosenergo, ОАО OGK-2, ОАО OGK-6.</t>
  </si>
  <si>
    <t>Educational level of Gazprom Group’s employees</t>
  </si>
  <si>
    <t>As of the year ended December 31,</t>
  </si>
  <si>
    <t>Management*:</t>
  </si>
  <si>
    <t>higher and post graduate</t>
  </si>
  <si>
    <t>specialized secondary</t>
  </si>
  <si>
    <t>secondary</t>
  </si>
  <si>
    <t>Specialsts:</t>
  </si>
  <si>
    <t>Workers:</t>
  </si>
  <si>
    <t>* Including all levels of management.</t>
  </si>
  <si>
    <t>Measure Correspondence</t>
  </si>
  <si>
    <t xml:space="preserve"> Correspondence</t>
  </si>
  <si>
    <t>1 bcf of natural gas</t>
  </si>
  <si>
    <t>1 bcm of natural gas</t>
  </si>
  <si>
    <t>1 metric ton of crude oil</t>
  </si>
  <si>
    <t>1 ton of gas condensate</t>
  </si>
  <si>
    <t>1 barrel of crude oil</t>
  </si>
  <si>
    <t>1 barrel of gas condensate</t>
  </si>
  <si>
    <t>1 kilometer</t>
  </si>
  <si>
    <t>1 tce</t>
  </si>
  <si>
    <t>1 mcm of natural gas</t>
  </si>
  <si>
    <t>1 ton of oil and gas condensate</t>
  </si>
  <si>
    <t>1 barrel of gas condensate and oil</t>
  </si>
  <si>
    <t>1 mln BTU</t>
  </si>
  <si>
    <t>1 million tons of LNG</t>
  </si>
  <si>
    <t>billion cubic feet (bcf) of natural gas</t>
  </si>
  <si>
    <t>bcm of natural gas</t>
  </si>
  <si>
    <t>kilos,</t>
  </si>
  <si>
    <t>pounds,</t>
  </si>
  <si>
    <t>barrels of crude oil</t>
  </si>
  <si>
    <t>barrels of gas condensate</t>
  </si>
  <si>
    <t>metric ton of crude oil</t>
  </si>
  <si>
    <t>metric ton of gas condensate</t>
  </si>
  <si>
    <t>approximately miles</t>
  </si>
  <si>
    <t>cm of natural gas</t>
  </si>
  <si>
    <t>ton of gas condensate,</t>
  </si>
  <si>
    <t>ton of crude oil</t>
  </si>
  <si>
    <t>tce</t>
  </si>
  <si>
    <t>barrel of oil equivalent (boe)</t>
  </si>
  <si>
    <t>bcm,</t>
  </si>
  <si>
    <t>million tons of LNG</t>
  </si>
  <si>
    <t>barrels of oil equivalent (boe)</t>
  </si>
  <si>
    <t>OAO Gazprom and its major subsidiaries
with 100 % equity participation</t>
  </si>
  <si>
    <t>ADR of OAO Gazprom</t>
  </si>
  <si>
    <t>APR</t>
  </si>
  <si>
    <t>boe</t>
  </si>
  <si>
    <t>BTU</t>
  </si>
  <si>
    <t>CGPU</t>
  </si>
  <si>
    <t>CS</t>
  </si>
  <si>
    <t>Dollars, US $</t>
  </si>
  <si>
    <t>FD</t>
  </si>
  <si>
    <t>FSU Countries</t>
  </si>
  <si>
    <t>Gas cubic meter</t>
  </si>
  <si>
    <t>Gasification</t>
  </si>
  <si>
    <t>Gazprom Group, Group, Gazprom</t>
  </si>
  <si>
    <t>GCLD Light</t>
  </si>
  <si>
    <t>GPP</t>
  </si>
  <si>
    <t>GPU</t>
  </si>
  <si>
    <t>kWh</t>
  </si>
  <si>
    <t>LNG</t>
  </si>
  <si>
    <t>LSE</t>
  </si>
  <si>
    <t>mcm</t>
  </si>
  <si>
    <t>MICEX</t>
  </si>
  <si>
    <t>Million cubic meters</t>
  </si>
  <si>
    <t>MICEX stock exchange</t>
  </si>
  <si>
    <t>Thousand cubic meters</t>
  </si>
  <si>
    <t>London Stock Exchange</t>
  </si>
  <si>
    <t>Liquefied natural gas</t>
  </si>
  <si>
    <t>Crude oil and gas reserves on the basis of geological and geophysical data</t>
  </si>
  <si>
    <t>Explored reserves, according to the Russian reserves system.</t>
  </si>
  <si>
    <t>Gas pumping unit</t>
  </si>
  <si>
    <t>Gas processing plant</t>
  </si>
  <si>
    <t>Light distillate of gas condensate</t>
  </si>
  <si>
    <t>OAO Gazprom (head company) and its subsidiaries taken as a whole.</t>
  </si>
  <si>
    <t>Construction of low-pressure gas pipelines to ensure gas supply to the ultimate
consumers</t>
  </si>
  <si>
    <t>Cubic meter of natural gas as measured at a pressure of one atmosphere and 20°C</t>
  </si>
  <si>
    <t>Republics of the former USSR, except for the Russian Federation.</t>
  </si>
  <si>
    <t>Federal district</t>
  </si>
  <si>
    <t>U.S. dollars</t>
  </si>
  <si>
    <t>Compressor Station</t>
  </si>
  <si>
    <t>Comprehensive gas processing unit</t>
  </si>
  <si>
    <t>British thermal unit</t>
  </si>
  <si>
    <t>Barrel of oil equivalent</t>
  </si>
  <si>
    <t>Billion cubic meters</t>
  </si>
  <si>
    <t>Asian and Pacific Region includes countries located on continental Asia, America and in the Pacific Ocean zone, Central Asia, Kazakhstan, Kyrgyzstan, Tajikistan, Turkmenistan and Uzbekistan.</t>
  </si>
  <si>
    <t>American depository receipt representing OAO Gazprom’s shares. One ADR ia equal to four ordinary shares of OAO Gazprom. Before April 2011 onwards 1 ADR provided a right for four ordinary shares of OAO Gazprom. Since April 2011 onwards 1 ADR provides a right for two ordinary shares of OAO Gazprom.</t>
  </si>
  <si>
    <t>PHF</t>
  </si>
  <si>
    <t>PRMS Standards</t>
  </si>
  <si>
    <t>RTS</t>
  </si>
  <si>
    <t>Rubles, RR</t>
  </si>
  <si>
    <t>SRTO-Torzhok</t>
  </si>
  <si>
    <t>Standard coal equivalent</t>
  </si>
  <si>
    <t>ton</t>
  </si>
  <si>
    <t>UGSF</t>
  </si>
  <si>
    <t>UGSS</t>
  </si>
  <si>
    <t>VAT</t>
  </si>
  <si>
    <t>WFLH</t>
  </si>
  <si>
    <t>Pentane-hexane fraction</t>
  </si>
  <si>
    <t>International classification and assessment of hydrocarbon reserves under PRMS (Petroleum Resources Management System).</t>
  </si>
  <si>
    <t>RTS stock exchange</t>
  </si>
  <si>
    <t>Russian rubles</t>
  </si>
  <si>
    <t>Gas pipeline from Nothern parts of Tyumen region to Torzhok</t>
  </si>
  <si>
    <t>Standard-natural unit. Calculated through a coefficient which equals to a thermal content of one kilo of the fuel devided by the thermal content of one kilo of the standart fuel (which is equal to 29.3076 MJ).</t>
  </si>
  <si>
    <t>A ton of standard coal equivalent</t>
  </si>
  <si>
    <t>Metric ton</t>
  </si>
  <si>
    <t>Underground gas storage facility</t>
  </si>
  <si>
    <t>Unified Gas Supply System of Russia</t>
  </si>
  <si>
    <t>Value added tax</t>
  </si>
  <si>
    <t>Wide fraction of light hydrocarbons</t>
  </si>
  <si>
    <t>Preface</t>
  </si>
  <si>
    <t>Factbook “Gazprom in Figures 2007–2011” is an informational and statistical edition, prepared for OAO Gazprom annual General shareholders meeting 2012. The Factbook is prepared on the basis of corporate reports of OAO Gazprom, as well as on the basis of Russian and foreign sources of publicly disclosed information.</t>
  </si>
  <si>
    <t>Stated data in tons of coal equivalent (tce) and barrels of oil equivalent (boe) are calculated on basis of stated coefficients. Group performs management accounting in metric units of measurement.</t>
  </si>
  <si>
    <t>Main differences between Russian Reserves System
and International Standards</t>
  </si>
  <si>
    <t>Russian Reserves System</t>
  </si>
  <si>
    <t>The Russian reserves system is based solely on an analysis of the geological attributes of reserves and takes into consideration the actual physical presence of hydrocarbons in geological formations or the probability of such physical presence. Explored reserves are represented by categories A, B and C1; preliminary estimated reserves are represented by category C2; prospective resources are represented by category C3; forecasted resources are represented by categories D1 and D2.</t>
  </si>
  <si>
    <t>According to the Russian reserves system, explored natural gas reserves in categories A, B and C1 are considered to be fully extractable. For oil and gas condensate reserves special index of extraction is used. This index is calculated taking into account geologicaland technical factors.</t>
  </si>
  <si>
    <t>Category A reserves are calculated on the part of a deposit drilled in accordance with an approved development project for the oil or natural gas field. They represent reserves that have been analyzed in sufficient detail.</t>
  </si>
  <si>
    <t>Category B represents the reserves of a deposit, the oil or gas content of which has been determined on the basis of commercial flows of oil or gas obtained in wells at various hypsometric depths. The main parameters and the major features of the deposit that determine the conditions of its development have been studied in sufficient detail to draw up a project to develop the deposit.</t>
  </si>
  <si>
    <t>PRMS International Standards</t>
  </si>
  <si>
    <t>When assessing the recoverable reserves PRMS International Standards take into account not only the probability that hydrocarbons are present in a given geological formation but also the economic viability of recovering the reserves. Exploration and
drilling costs, ongoing production costs, transportation costs, taxes, prevailing prices for hydrocarbons, and other factors that influence the economic viability of a given deposit are taken into consideration.</t>
  </si>
  <si>
    <t>Under PRMS International Standards, reserves are classified as proved, probable
and possible.</t>
  </si>
  <si>
    <t>Proved reserves include reserves that are confirmed with a high degree of certainty through an analysis of the development history and/or volume method analysis of the relevant geological and engineering data. Proved reserves are those that have a better than 90 % chance of being produced based on the available evidence and taking into account technical and ecnomic factors.</t>
  </si>
  <si>
    <t>Probable reserves are those reserves, in which hydrocarbons have been located within the geological structure with a lesser degree of certainty because fewer wells have been drilled and/or certain operational tests have not been conducted. Probable reserves are those that have a better than 50 % chance of being produced based on the available evidence and taking into account technical and economic factors.</t>
  </si>
  <si>
    <t>An evaluation of proved and probable natural gas reserves certainly involves multiple uncertainties. The accuracy of any reserves evaluation depends on the quality of available information and engineering and geological interpretations. Based on the results of drilling, testing, and production after the audit date, reserves may be significantly restated upwards or downwards. Changes in the price of natural gas, gas condensate or oil may also affect proved and probable reserves estimates, as well as estimates of future net revenues and present worth, because the reserves are evaluated based on prices and costs as of the audit date.</t>
  </si>
  <si>
    <t>Differences between PRMS International Standards
and SEC Standards</t>
  </si>
  <si>
    <t>Certainty of Existence. Under PRMS International Standards, reserves in undeveloped drilling sites that are located more than one standard interwell distance from a commercial producing well may be classified as proved reserves if there is “reasonable certainty” that they exist. Under SEC Guidelines, it must be “demonstrated with certainty” that reserves exist before they may be classified as proved reserves.</t>
  </si>
  <si>
    <t>Duration of License. Under PRMS Standards, proved reserves are projected to the economic production life of the evaluated field. Under SEC Standards, oil and gas deposits may not be classified as proved reserves if they will be recovered after the expiration of the license validity period unless the license holder has the right to renew the license and there is a demonstrated history of license renewal. The Subsoil Resources Law provides that a license holder shall be entitled to request an extension of an existing license where extractable reserves remain upon the expiration of the primary term of the license, provided that the license holder is in material compliance with the license agreement.</t>
  </si>
  <si>
    <t>Country</t>
  </si>
  <si>
    <t>Project name, purpose
and description</t>
  </si>
  <si>
    <t>Project
start</t>
  </si>
  <si>
    <t>Terms of
participation</t>
  </si>
  <si>
    <t>Project
progress</t>
  </si>
  <si>
    <t>EL-ASSEL LICENSED AREA IN ALGERIA</t>
  </si>
  <si>
    <t>Algeria</t>
  </si>
  <si>
    <t>Bolivia</t>
  </si>
  <si>
    <t>IPATI, AQUIO, ACERO BLOCKS IN BOLIVIA</t>
  </si>
  <si>
    <t>Cuba</t>
  </si>
  <si>
    <t>Search and exploration at hydrocarbon filds on northern shelf of Cuba (the
Gulf of Mexico).</t>
  </si>
  <si>
    <t>Seismic works were carried out under the project and location of the first well was determined.
A drilling rig in the waters of Cuba was contracted. Drilling of the first exploration well is planned for 2012.</t>
  </si>
  <si>
    <t>BLOCKS 44, 45, 50 AND 51 IN EXCLUSIVE ECONOMIC ZONE OF THE REPUBLIC OF CUBA, THE GULF OF MEXICO</t>
  </si>
  <si>
    <t>Allocation of major promising fields of Gazprom Group in Russia</t>
  </si>
  <si>
    <t>Gazprom Group’s major promising fields in Russia</t>
  </si>
  <si>
    <t>Name</t>
  </si>
  <si>
    <t>Description</t>
  </si>
  <si>
    <t>Projected capacity</t>
  </si>
  <si>
    <t>Commissioning</t>
  </si>
  <si>
    <t>Attainment of
projected capacity</t>
  </si>
  <si>
    <t>Zapolyarnoye field
(Cenomanian deposits)</t>
  </si>
  <si>
    <t>Zapolyarnoye field
(Lower Cretaceous deposits)</t>
  </si>
  <si>
    <t>Kharvutinskaya Area
of Yamburgskoye field</t>
  </si>
  <si>
    <t>Pestsovoe field
(Lower Cretaceous sediments)</t>
  </si>
  <si>
    <t>Nydinskiy area of the
Medvezhye field</t>
  </si>
  <si>
    <t>Urengoyskoye field
(Achimovsk Deposits)</t>
  </si>
  <si>
    <t>Yen-Yakhinskoye field</t>
  </si>
  <si>
    <t>115 bcm of gas</t>
  </si>
  <si>
    <t>15 bcm of gas</t>
  </si>
  <si>
    <t>30 bcm of gas</t>
  </si>
  <si>
    <t>2,0 bcm of gas</t>
  </si>
  <si>
    <t>2,7 bcm of gas</t>
  </si>
  <si>
    <t>9.6 bcm of gas and
3.1 million tons of unstable gas
condensate annually</t>
  </si>
  <si>
    <t>8.7 bcm of gas and 3.0 million
tons of unstable gas condensate
annually</t>
  </si>
  <si>
    <t>36.3 bcm of total gas production
at the blocks 1–5</t>
  </si>
  <si>
    <t>1.8 million tons of gas condensate
and 5 bcm of gas</t>
  </si>
  <si>
    <t>The blocks 3–5 are planned for commissioning in 2015–2017.</t>
  </si>
  <si>
    <t>The block 1 was put into pilot development in 2008. The block is being developed by ZAO Achimgaz – a joint venture established together with Wintershall Holding GmbH.</t>
  </si>
  <si>
    <t>The block 2 was put into operation in 2009. The block is being developed by ООО Gazprom Dobycha Urengoy.</t>
  </si>
  <si>
    <t>From 2016 the field is planned to be developed using the gas injection repressuring technology (cycling) that provides the maximum level of gas condensate extraction.</t>
  </si>
  <si>
    <t>Nadym-Pur-Tazovsky Region (Western Siberia)</t>
  </si>
  <si>
    <t>The infrastructure development project provides for construction of two comprehensive gas processing units (CGPU) with total annual capacity equal to 15 bcm. In 2010 construction of the first CGPU was completed, commissioning of the second CGPU is planned for 2012.</t>
  </si>
  <si>
    <t>Located in the southern part of Yamburgskoye field. It was commissioned in 1996. A CGPU with annual production capacity of 18.2 bcm was commissioned in 2006. In 2007, a CGPU with annual production capacity of 8.2 bcm was commissioned.</t>
  </si>
  <si>
    <t>Located in Nadym region of Yamalo-Nenets Autonomous Area 150 km north-west of the city of Novy Urengoy .</t>
  </si>
  <si>
    <t>Located at Medvezhye field in the Purovsky area of Yamalo-Nenets Autonomous Area, the Tyumen Region.</t>
  </si>
  <si>
    <t>The deposits are divided into several blocks for their stage-by-stage development.</t>
  </si>
  <si>
    <t>Yamal Peninsula and adjacent waters</t>
  </si>
  <si>
    <t>Bovanenkovskoye field
(Cenomanian and Aptian deposits)</t>
  </si>
  <si>
    <t>Kharasaveiskoye field
(Cenomanian and Aptian deposits)</t>
  </si>
  <si>
    <t>Novoportovskoye field</t>
  </si>
  <si>
    <t>Gydan Peninsula</t>
  </si>
  <si>
    <t>Messoyakha group of fields</t>
  </si>
  <si>
    <t>According to the Program of complex development of hydrocarbon fields in Yamalo-Nenets Autonomous Area and the north of Krasnoyarsk Territory approved by the Order of the Russian Ministry of Energy № 441 dated September 10, 2010, Bovanenkovskoye oil and gas condensate field is defined as the object of priority development in the Yamal peninsula, as it is the largest field in terms
of reserves, conveniently located in the central part of the peninsula and the most explored one.</t>
  </si>
  <si>
    <t>The development will start after Bovanenkovskoye field reaches its design capacity.</t>
  </si>
  <si>
    <t>Located in the south-eastern part of the Yamal peninsula that is characterized by absence of infrastructure.
In 2011, in order to further assets consolidation in OAO Gazprom Neft, the license and assets of Novoportovskoye field were separated in OOO Gazprom Neft Noviy Port, created as a result of the reorganization of OOO Gazprom dobycha Nadym.</t>
  </si>
  <si>
    <t>The Arctic Shelf</t>
  </si>
  <si>
    <t>Shtokmanovskoye field</t>
  </si>
  <si>
    <t>Located in the central part of the Barents Sea to the north-west from the Yamal Peninsula and 650 km to the north-east from the city of Murmansk. Natural gas is planned to be supplied both through the UGSS and as liquefied natural gas (LNG) to remote markets. Stockman Development AG, a special purpose company, was established in 2008 for design, development, construction, financing and exploitation of the first-phase objects of Schtockmanovskoe field. Its main shareholders are OAO Gazprom (51%), Total Shtokman B.V. (25%) and Statoil Holding Netherlands B.V. (24%).</t>
  </si>
  <si>
    <t>The projected annual gas production at the field amounts to 71 bcm and can be potentially increased up to 95 bcm.</t>
  </si>
  <si>
    <t>23.7 bcm of gas
at the first stage
of development</t>
  </si>
  <si>
    <t>Will be determined relying
on the results of the final
investment decision</t>
  </si>
  <si>
    <t>Prirazlomnoye field</t>
  </si>
  <si>
    <t>Located on the shelf of the Pechora Sea.</t>
  </si>
  <si>
    <t>6.6 million tons of oil</t>
  </si>
  <si>
    <t>Obskaya and Tazovskaya Bays</t>
  </si>
  <si>
    <t>Severo-Kamennomysskoye field</t>
  </si>
  <si>
    <t>Kamennomysskoe-more</t>
  </si>
  <si>
    <t>Located in the middle part of the Obskaya Bay in Yamalo-Nenets Autonomous Area, the Tyumen region. They are identified as a priority object for development in water areas of the Obskaya and Tazovskaya Bays.</t>
  </si>
  <si>
    <t>Volga Region</t>
  </si>
  <si>
    <t>Astrakhanskoye field</t>
  </si>
  <si>
    <t>Located in the Volga estuary. It is capable of yielding a production volume of 50–60 bcm of natural gas per year. Currently, its production is constrained
at 12 bcm per year mostly due to environmental limitations as well as the need to use expensive technologies. The possibility is being considered of field development using the technology of pumping acid gas into the reservoir, which will allow decreasing hazardous emissions considerably and eliminating problems related to the utilization and sale of associated sulfur.</t>
  </si>
  <si>
    <t>Volga-Urals region</t>
  </si>
  <si>
    <t>Eastern part of the
Orenburgskoye field</t>
  </si>
  <si>
    <t>Located to the south-west of the city of Orenburg in the territory of Orenburg oil and gas condensate field. ZAO Gazprom Neft Orenburg holds the license for its development. In October 2011, transaction was executed to transfer 61.8 % of the company’s shares from OAO Gazprom to OAO Gazprom Neft.</t>
  </si>
  <si>
    <t>1.6 million tons of oil and
1.5 bcm of gas</t>
  </si>
  <si>
    <t>1994 –
beginning of the pilot
development</t>
  </si>
  <si>
    <t>Eastern Siberia and Russian Far East</t>
  </si>
  <si>
    <t>Chayandinskoye field</t>
  </si>
  <si>
    <t>Located in the Lensk Region of the Republic of Sakha (Yakutia). Currently a supplementary geologic exploration is being carried out and project documentation is being prepared that will result in defining production levels of gas and liquid hydrocarbons.</t>
  </si>
  <si>
    <t>An Investment Rational for Chayandinskoye field pre-development, gas
transportation and processing is developed, where options for complex development of Kovyktinskoye and Chayandinskoye fields are determined</t>
  </si>
  <si>
    <t>Dates for the field deveopment and reaching design capacity will be dermined after preparation and approval of the project documentation</t>
  </si>
  <si>
    <t>Kovyktinskoye field</t>
  </si>
  <si>
    <t>Located in Zhigalovo and Kazachinsko-Lensky districs of Irkutsk region.</t>
  </si>
  <si>
    <t>Kirinskoye field</t>
  </si>
  <si>
    <t>Situated on north-western shelf of Sakhalin within Kirinsky block.
When putting it into development Sakhalin-3 project will commence.</t>
  </si>
  <si>
    <t>4.3 bcm of gas</t>
  </si>
  <si>
    <t>Yuzhno-Kirinskoye field</t>
  </si>
  <si>
    <t>Located on the shelf of Sakhalin. Its development is an integral part
of Sakhalin-3 project.</t>
  </si>
  <si>
    <t>11.4 bcm of gas*</t>
  </si>
  <si>
    <t>2016*</t>
  </si>
  <si>
    <t>2020*</t>
  </si>
  <si>
    <t>* In accordance with the Program for hydrocarbon resources development on the Russian Federation shelf until 2030, approved by OAO Gazprom’s Board of Directors in April 2011.</t>
  </si>
  <si>
    <t>2023–2024</t>
  </si>
  <si>
    <t>2025–2026</t>
  </si>
  <si>
    <t>2019-2020</t>
  </si>
  <si>
    <t>2021-2022</t>
  </si>
  <si>
    <t>2017−2018</t>
  </si>
  <si>
    <t>2013−2014.</t>
  </si>
  <si>
    <t>2018-2019</t>
  </si>
  <si>
    <t>2015-2016</t>
  </si>
  <si>
    <t xml:space="preserve">2016−2019 </t>
  </si>
  <si>
    <t xml:space="preserve">2015−2017 </t>
  </si>
  <si>
    <t>2021-2024</t>
  </si>
  <si>
    <t xml:space="preserve">2019–2021 </t>
  </si>
  <si>
    <t>32 bcm of gas</t>
  </si>
  <si>
    <t>7,9 million tons
of oil</t>
  </si>
  <si>
    <t>33 million tons
of oil equivalent</t>
  </si>
  <si>
    <t>15,3 bcm of gas</t>
  </si>
  <si>
    <t>15,1 bcm of gas</t>
  </si>
  <si>
    <t>Eurasian gas transportation system</t>
  </si>
  <si>
    <t>Gas transportation projects</t>
  </si>
  <si>
    <t>SRTO –
Torzhok</t>
  </si>
  <si>
    <t>Gryazovets –
Vyborg</t>
  </si>
  <si>
    <t>Nord Stream</t>
  </si>
  <si>
    <t>Expansion of UGSS
for providing the
South Stream gas
pipeline with gas</t>
  </si>
  <si>
    <t>Purpose</t>
  </si>
  <si>
    <t>Project parameters</t>
  </si>
  <si>
    <t>Length</t>
  </si>
  <si>
    <t>Number
of compressor
stations (CS) / total
capacity of CS</t>
  </si>
  <si>
    <t>Annual capacity</t>
  </si>
  <si>
    <t>Project progress</t>
  </si>
  <si>
    <t>2,200 km</t>
  </si>
  <si>
    <t>13 CS /
968 MW</t>
  </si>
  <si>
    <t>20.5–28.5 bcm of gas
per year at different
sections</t>
  </si>
  <si>
    <t>917 km</t>
  </si>
  <si>
    <t>7 CS /
1,155 MW</t>
  </si>
  <si>
    <t>59 bcm of gas</t>
  </si>
  <si>
    <t>Linear section was commissioned in 2006.
10 compressor stations with total capacity of 743 MW had been constructed as of December 31, 2011. Three compressor stations with 240 MW of installed capacity will be commissioned together with the production start at the Yamal
Peninsula in 2012.</t>
  </si>
  <si>
    <t>As of December 31, 2011, 917 km of the linear section and 5 CS with installed capacity of 538 MW was commissioned to supply gas through the fist line of the Nord Sream gas pipeline and to Russian consumers. In 2012, it is planned to commission two CS with installed capacity of 128 MW at the first line and 704.7 km of the linear part of the second line of the pipeline with additional capacity of 489 MW to supply gas through the second line of Nord Sream.</t>
  </si>
  <si>
    <t>Gas supply to the North-West of Russia and to the Nord Stream
gas pipeline.</t>
  </si>
  <si>
    <t>Transportation of Russian natural gas
to the Western European countries
under the Baltic Sea.</t>
  </si>
  <si>
    <t>1 224 km</t>
  </si>
  <si>
    <t>No provision</t>
  </si>
  <si>
    <t>Up to 55 bcm of gas</t>
  </si>
  <si>
    <t>For the engineering, building, operating and managing purposes of Nord Stream gas pipeline Nord Stream AG company was established.
As of December 31, 2011 shares in the company had been distributed in the following way: OAO Gazprom – 51%, Wintershall Oil AG (BASF Group) – 15.5%, PEG Infrastruktur AG (E.ON Group) – 15.5%, Gasunie Infrastruktur AG (Gasunie Group) – 9%, and GDF SUEZ Holding Switzerland AG (GDF SUEZ Group) – 9%. Construction of the Nord Stream gas pipeline began in April 2010. In 2011, laying works for the first line of the pipeline were completed. In November, 2011 the first line was commissioned; the commissioning of the second line is scheduled for Q4 2012.</t>
  </si>
  <si>
    <t>Around 2,446 km</t>
  </si>
  <si>
    <t>10 CS /
1,475 MW</t>
  </si>
  <si>
    <t>Gas transportation through the territory of Russia for providing
the South Stream gas pipeline with gas</t>
  </si>
  <si>
    <t>Up to 63 bcm of gas</t>
  </si>
  <si>
    <t>Pre-investment studies have been completed; the required approvals have been obtained. Design work has been completed and expert
review of design documentation begun.</t>
  </si>
  <si>
    <t>South Stream</t>
  </si>
  <si>
    <t>Transportation of gas from
Russia through the Black Sea
and the territories of South
and Central Europe</t>
  </si>
  <si>
    <t>Onshore section –
from 1,800
to 2,400 km
(depending
on the route).
Offshore section –
about 925 km</t>
  </si>
  <si>
    <t>8 CS</t>
  </si>
  <si>
    <t>Up to 63 bcm of gas
(offshore section)</t>
  </si>
  <si>
    <t>For construction of the gas pipeline on the territory of the European countries Inter-Governmental agreements have been signed with Bulgaria, Serbia, Hungary, Slovenia, Austria, Greece, Croatia; joint project companies have been founded in partnership with authorized national companies of these countries for the implementation of the
project (Joint companies in Slovenia and Croatia are in the process of establishment). Feasibility studies for construction of all sections of the gas pipeline have been completed: in Serbia and Slovenia – in 2010,
in Austria, Bulgaria, Hungary, Romania, Croatia and Greece – in 2011. In June 2010, OAO Gazprom, ENI and EDF signed a trilateral
Memorandum that defined specific steps for the EDF entry into the project on construction of the offshore gas pipeline section.</t>
  </si>
  <si>
    <t>In March 2011 OAO Gazprom and Wintershall Holding GmbH signed a Memorandum of Understanding, which provides for participation
of Wintershall Holding GmbH in implementation of the offshore section of the project. In September 2011, the Shareholder Agreement of South Stream Transport AG for implementation of the offshore part of the project was signed. According to the document, OAO Gazprom’s stake in the offshore gas pipeline project is 50 %, Italian ENI has 20 %, German Wintershall Holding and French EDF – 15 % each.</t>
  </si>
  <si>
    <t>Murmansk –
Volkhov</t>
  </si>
  <si>
    <t>Natural gas supplies from the
Shtokmanovskoye field to the
consumers in the North-Western
region of Russia</t>
  </si>
  <si>
    <t>1,365 km</t>
  </si>
  <si>
    <t>10 CS /
1,225 MW</t>
  </si>
  <si>
    <t>Up to 46 bcm
(depending upon
the production volume
at Shtokmanovskoye
field)</t>
  </si>
  <si>
    <t>Gathering input data and its reconciliation has been completed.
Engineering surveys are being performed. Development of design
documentation is being conducted.</t>
  </si>
  <si>
    <t>Pochinki –
Gryazovets</t>
  </si>
  <si>
    <t>645 km</t>
  </si>
  <si>
    <t>5 CS /
416 MW</t>
  </si>
  <si>
    <t>Up to 36 bcm
of gas</t>
  </si>
  <si>
    <t>Opportunity to provide the Gryazovetsky gas transportation center with additional gas supply volumes and maneuvering gas
flows after commissioning of the
Yamal Peninsula fields.</t>
  </si>
  <si>
    <t>As of December 31, 2011, about 645 km of the linear section (including the finishing part of 344.5 km, constructed in 2011) and three CS with 272 MW of installed capacity (including 2 CS with 176 of installed capacity, constructed in 2011) were commissioned. One CS with
installed capacity of 64 MW is planned to be commissioned in 2012, which will result in the completion of the first stage of the pipeline
construction.</t>
  </si>
  <si>
    <t>Bovanenkovo –
Ukhta (the first line)</t>
  </si>
  <si>
    <t>Ukhta – Torzhok
(the first line)</t>
  </si>
  <si>
    <t>1,247 km</t>
  </si>
  <si>
    <t>1,371 km</t>
  </si>
  <si>
    <t>Gas pipeline system for gas transportation from the Yamal Peninsula fields to central regions of Russia.</t>
  </si>
  <si>
    <t>9 CS /
1,096 MW</t>
  </si>
  <si>
    <t>8 CS /
805 MW</t>
  </si>
  <si>
    <t>60 bcm of gas</t>
  </si>
  <si>
    <t>45 bcm of gas</t>
  </si>
  <si>
    <t>Sakhalin –
Khabarovsk –
Vladivostok
(first startup complex)</t>
  </si>
  <si>
    <t>Dzhubga –
Lazarevskoye –
Sochi</t>
  </si>
  <si>
    <t>172 km</t>
  </si>
  <si>
    <t>5.5 bcm of gas</t>
  </si>
  <si>
    <t>3.8 bcm of gas</t>
  </si>
  <si>
    <t>In September 2011, Phase 1 of the first 1,354 km startup complex, including 32 MW CS with 5.5 bcm output per year.</t>
  </si>
  <si>
    <t>In June 2011, the gas pipeline was put into operation. Adler TPP will consume the most of the gas volumes, teansported through the pipeline.</t>
  </si>
  <si>
    <t>Meeting the demands of gas consumers in the Khabarovsk and Primorsk territories and the Sakhalin region and for export in APR countries.</t>
  </si>
  <si>
    <t>Providing gas supplies to consumers of the Tuapse district of the city of Sochi, adjacent areas and Olympic
facilities, as well as energy security for the Sochi region.</t>
  </si>
  <si>
    <t>Location of hydrocarbons processing and refining plants</t>
  </si>
  <si>
    <t>Gas processing, oil refining and petrochemicals plants</t>
  </si>
  <si>
    <t>Company</t>
  </si>
  <si>
    <t>Location</t>
  </si>
  <si>
    <t>Year of
establishmet</t>
  </si>
  <si>
    <t>Annual processing / production
capacity as of December 31, 2011</t>
  </si>
  <si>
    <t>Product range</t>
  </si>
  <si>
    <t>Astrakhan gas
processing plant
(GPP)</t>
  </si>
  <si>
    <t>Major subsidiaries with 100% equity participation</t>
  </si>
  <si>
    <t>Orenburg GPP</t>
  </si>
  <si>
    <t>Orenburg helium
plant</t>
  </si>
  <si>
    <t>Sosnogorsky GPP</t>
  </si>
  <si>
    <t>Urengoy
condensate
preparation plant</t>
  </si>
  <si>
    <t>Surgut condensate
stabilization plant</t>
  </si>
  <si>
    <t>ООО Gazprom
pererabotka</t>
  </si>
  <si>
    <t>ООО Gazprom
dobycha Orenburg</t>
  </si>
  <si>
    <t>ООО Gazprom
dobycha Astrakhan</t>
  </si>
  <si>
    <t>Astrakhan</t>
  </si>
  <si>
    <t>Orenburg</t>
  </si>
  <si>
    <t>Sosnogorsk,
Komi
republic</t>
  </si>
  <si>
    <t>Urengoy</t>
  </si>
  <si>
    <t>Surgut</t>
  </si>
  <si>
    <t>Dry natural gas, stable condensate, liquefied gas, WFLH, gas sulfur, odorants</t>
  </si>
  <si>
    <t>Dry natural gas, stable condensate, liquefied gas, wide fraction of light hydrocarbons (WFLH), gasoline, diesel fuel, heating oil, sulfur</t>
  </si>
  <si>
    <t>Helium gaseous and liquefied, dry natural gas, liquefied gas, ethane, WFLH, pentane-hexane fraction (PHF)</t>
  </si>
  <si>
    <t>Dry natural gas, stable gas condensate, liquefied gas, motor gasoline, technical carbon</t>
  </si>
  <si>
    <t>De-ethanized gas condensate, stable gas condensate, liquefied gas, motor gasoline, diesel fuel, gas condensate light distillate (GCLD)</t>
  </si>
  <si>
    <t>Stable gas condensate (oil), motor gasoline, diesel fuel, TS-1 engine jet fuel, liquefied gas, WFLH, PHF, GCLD</t>
  </si>
  <si>
    <t>Methanol
production plant</t>
  </si>
  <si>
    <t>ООО Sibmetahim</t>
  </si>
  <si>
    <t>Tomsk</t>
  </si>
  <si>
    <t>750 thousand tons
of methanol</t>
  </si>
  <si>
    <t>Methanol, formalin, aminoformaldehyde
resin</t>
  </si>
  <si>
    <t>12.0 bcm of gas 7.32 million tons of gas condensate and crude oil</t>
  </si>
  <si>
    <t>15.0 bcm of gas</t>
  </si>
  <si>
    <t>3 bcm of gas,
1.25 million tons of unstable condensate (deethanization)</t>
  </si>
  <si>
    <t>13.9 million tons of unstable condensate (deethanization
and stabilization)</t>
  </si>
  <si>
    <t>8.05 million tons of unstable condensate including deethanized (stabilization)</t>
  </si>
  <si>
    <t>Omsk oil refinery</t>
  </si>
  <si>
    <t>Moscow oil
refinery</t>
  </si>
  <si>
    <t>Oil refinery in
Panchevo</t>
  </si>
  <si>
    <t>Oils and lubricants
plant in Bari</t>
  </si>
  <si>
    <t>Moscow Lubricants
Plant (MLP)</t>
  </si>
  <si>
    <t>Packaged oils
complex at Omsk
oil refinery</t>
  </si>
  <si>
    <t>OOO Gapromneft
smazochniye
materialy</t>
  </si>
  <si>
    <t>ZAO Gapromneft
MZSM</t>
  </si>
  <si>
    <t>ОАО Moscow Oil
Refinery</t>
  </si>
  <si>
    <t>OAO Gazprom Neft</t>
  </si>
  <si>
    <t>Omsk</t>
  </si>
  <si>
    <t>Moscow</t>
  </si>
  <si>
    <t>Panchevo</t>
  </si>
  <si>
    <t>Novi-Sad
(Serbia)</t>
  </si>
  <si>
    <t>Bari (Italy)</t>
  </si>
  <si>
    <t>Fryazino</t>
  </si>
  <si>
    <t>180 thousand tons of oils
(first stage)</t>
  </si>
  <si>
    <t>30 thousand tons of oils and 6 thousand tons of lubricants</t>
  </si>
  <si>
    <t>40 thousand tons of oils and technical liquids</t>
  </si>
  <si>
    <t>7.3 million tons of oil</t>
  </si>
  <si>
    <t>12.15 million tons of oil</t>
  </si>
  <si>
    <t>19.5 million tons of oil</t>
  </si>
  <si>
    <t>Motor and technical gasoline, diesel fuel, jet fuel, heating oil, lubricants, aromatic hydrocarbons, hydrocarbon liquefied gases, oil bitumens, sulphur</t>
  </si>
  <si>
    <t>Motor and technical gasoline, diesel fuel, jet fuel, heating oil, oil asphalt, hydrocarbon liquefied gases, sulphur</t>
  </si>
  <si>
    <t>Motor and technical gasoline, diesel fuel, jet fuel, heating oil, odorants, hydrocarbon liquefied gases, liquid bitumens, sulfur, propylene</t>
  </si>
  <si>
    <t>Motor gasoline, diesel fuel, heating oil,
lubricants, liquid bitumens</t>
  </si>
  <si>
    <t>Motor and technical oils, lubricants</t>
  </si>
  <si>
    <t>Motor, transmission, industrial oils
and technical liquids.</t>
  </si>
  <si>
    <t>Motor and industrial oils.</t>
  </si>
  <si>
    <t>Annual processing /
production capacity
as of December 31, 2011</t>
  </si>
  <si>
    <t>Product
range</t>
  </si>
  <si>
    <t>Motor and technical gasoline, diesel
fuel, jet fuel, heating oil, lubricants,
odorants, sulfur, sulphuric acid,
paraffin and wax products</t>
  </si>
  <si>
    <t>15.2 million tons of oil</t>
  </si>
  <si>
    <t>1958–1961</t>
  </si>
  <si>
    <t>Yaroslavl</t>
  </si>
  <si>
    <t>ОАО NGK Slavneft</t>
  </si>
  <si>
    <t>Yaroslavnefteorgsintez</t>
  </si>
  <si>
    <t>Sales of crude oil, gas condensate and refined products</t>
  </si>
  <si>
    <t>Equatorial
Guinea</t>
  </si>
  <si>
    <t>Geological exploration and
development of the blocks U and T in the shelf of Equatorial Guinea.</t>
  </si>
  <si>
    <t>BLOCKS U AND T ON THE SHELF OF EQUATORIAL GUINEA</t>
  </si>
  <si>
    <t>India</t>
  </si>
  <si>
    <t>Search, exploration
and production of
hydrocarbons at block
No. 26 (the continental
shelf of India, the Bay
of Bengal).</t>
  </si>
  <si>
    <t>GAZPROM’S EXPLORATION DRILLING AND SEISMIC SURVEY AREA IN INDIA (BLOCK NO. 26)</t>
  </si>
  <si>
    <t>Iraq</t>
  </si>
  <si>
    <t>Development of the
Badra field.</t>
  </si>
  <si>
    <t>The company-operator of the project Gazprom Neft Badra B.V. was established and joint steering committee was created. In 2010, the preliminary agreements on the timing and the stages of the field
development were reached between the consortium participants.
As of the end of 2011, a drilling of BD5 well had been started in the field of Badra, the 1st phase of mine cleaning had been completed, 164.5 sq. km of 3D seismic survey had been carried out, field infrastructure development had been conducted. Preliminary development plan and FEED of infrastructure objects were developed and approved.</t>
  </si>
  <si>
    <t>BADRA FIELD IN IRAQ</t>
  </si>
  <si>
    <t>Search and exploration
of hydrocarbon resources
in the geological structure
Tsentralnaya in Caspian
Sea.</t>
  </si>
  <si>
    <t>HYDROCARBON EXPLORATION AND SURVEY AREA IN CASPIAN SEA (THE TSENTRALNOYE FIELD)</t>
  </si>
  <si>
    <t>Kyrgyzstan</t>
  </si>
  <si>
    <t>Geologic exploration at
Vostochny Maylisu–IV
and Kugart oil-and-gas
promising areas.</t>
  </si>
  <si>
    <t>Libya</t>
  </si>
  <si>
    <t>Geological exploration
and development of
hydrocarbons at licensed
areas No. 19 (the shelf of
Mediterranean Sea) and
No. 64 (onshore, the
northern part of Gadames
oil and gas basin).</t>
  </si>
  <si>
    <t xml:space="preserve">HYDROCARBON EXPLORATION AND SURVEY AREAS AND CONCESSION SITES IN LIBYA WHERE GAZPROM PARTICIPATES
(LICENSE BLOCKS NO. 19 AND NO. 64, CONCESSIONS C96 AND C97)
</t>
  </si>
  <si>
    <t>Tajikistan</t>
  </si>
  <si>
    <t>Geologic exploration work
at Sarikamysh, Sargazon,
Rengan, and Zapadny
Shohambary oil-and-gas
promising areas.</t>
  </si>
  <si>
    <t>Agreement on general principles for subsoil geologic exploration.
The licenses received on subsoil use of Sarikamysh, Zapadny Shohambary, Rengan, and Sargazon for geological exploration. Russian-Tajik Steering Committee was established to supervise the
performance of the Agreement.</t>
  </si>
  <si>
    <t>In 2006–2010 193.8 linear km of 2D seismicworks, 339.3 sq. kilometers of 3D seismic works, 806 sq. kilometers of gravity surveyswere carried out in the oil-and-gas promisingareas of the Republic of Tajikistan.In 2010 drilling of the well with projected depthof 6,300 meters began in the Sarikamyshterritory, 700 meters of geological materialwere drilled.
In 2011, construction of the exploratory wellwithin the Sarikamysh license block was
continued, 2,747 m were drilled.</t>
  </si>
  <si>
    <t>GAZPROM’S GEOLOGIC EXPLORATION AREAS IN TAJIKISTAN</t>
  </si>
  <si>
    <t>United
Kingdom</t>
  </si>
  <si>
    <t>WINGATE FIELD AT THE SHELF OF THE UNITED KINGDOM</t>
  </si>
  <si>
    <t>Project participants: NHK Uzbekneftegaz and OAO Gazprom. The licenses received on subsoil use of 7 investment blocks for geological exploration. Project operator – ZAO Gazprom Zarubezhneftegaz.</t>
  </si>
  <si>
    <t>Within the frameworks of license obligations 19 wells had been constructed (69,363 meters
drilled), 2D (7,700 linear kilometers) and 3D (600 sq. kilometers) seismic surveys and
other geophysical activity were carried out. The licenses for Agyinsky, Aktumsuksky
Kuanyshsky, Urginsky, Akchalaksky and Nasambeksky investment blocks were returned
because lack of prospects. In 2011 within the  akhpakhtinsky licensed block construction of the second prospecting well was continued, construction of two
exploration wells on the previously discovered Dzhel field were completed, 3,351 m were totally drilled. In 2011, the increase in gas reserves in Dzhel territory was 1.25 bcm.</t>
  </si>
  <si>
    <t>Rehabilitation of the
Shakhpakhty field
infrastructure in Ustyurt
region in the Republic of
Uzbekistan and additional
development of remaining
gas reserves.</t>
  </si>
  <si>
    <t>GAZPROM HYDROCARBON EXPLORATION, SURVEY AND PRODUCTION AREAS IN UZBEKISTAN (USTYURT REGION)</t>
  </si>
  <si>
    <t>Venezuela</t>
  </si>
  <si>
    <t>“Rafael-Urdaneta, Phase A”
Project: exploration and
gas field development
of the li-censed areas at
Urumaco-I and Urumaco-II
blocks in the Eastern part
of the Gulf of Venezuela.</t>
  </si>
  <si>
    <t>In 2011, 215,7 mmcm of gas produced. Currently the project passed the pay-off period and generated profit is allocated between the participants of the Production sharing agreement.</t>
  </si>
  <si>
    <t>In 2007, in accordance with the license agreements 900 sq. kilometers of 3D seismic works were carried out. In 2009 exploration well drilling at block Urumaco-I was completed.
In 2011, the expediency of further geologic exploration works at Urumaco-I block and prospectivity of development of Urumaco-III instead of Urumaco-II block, as suggested by Venezuela’s party, was under consideration.</t>
  </si>
  <si>
    <t>Development of heavy oil
fields at blocks located in
Orinoco river basin.</t>
  </si>
  <si>
    <t>To implement the projects
in Latin America OOO Natsyonalnyi Neftianoi Konsortsyum (National Oil
Consortium) was established.
The members of the consortium
are Russian oil and gas companies: OAO Gazprom Neft,
OAO LUKOIL, OAO NK Rosneft, OAO Surgutneftegaz and OAO TNK-BP, each of which equally participates in the project – 20 %.</t>
  </si>
  <si>
    <t>Vietnam</t>
  </si>
  <si>
    <t>2000:
Block
No. 112
2008:
Blocks
No. 129–132</t>
  </si>
  <si>
    <t>GAZPROM EXPLORATION DRILLING AND SEISMIC SURVEY AREAS IN VIETNAM (BLOCK NO. 112 INCLUDING EXTENSION),
THE LOCATION OF BLOCKS NO. 129–132</t>
  </si>
  <si>
    <t>The Russian reserves system differs significantly from the international standards in particular with respect to the manner in which and to the extent to which commercial factors are taken into account in calculating reserves.</t>
  </si>
  <si>
    <t>Factbook</t>
  </si>
  <si>
    <t>"Gazprom in figures 2007–2011"</t>
  </si>
  <si>
    <t>Gazprom in the Russian and world energy industry</t>
  </si>
  <si>
    <t>Macroeconomic data</t>
  </si>
  <si>
    <t>Market data</t>
  </si>
  <si>
    <t>Reserves classification</t>
  </si>
  <si>
    <r>
      <t>Gazprom Group’s hydrocarbons reserves (categories A+B+C</t>
    </r>
    <r>
      <rPr>
        <u/>
        <vertAlign val="subscript"/>
        <sz val="10"/>
        <color indexed="12"/>
        <rFont val="Arial Cyr"/>
        <charset val="204"/>
      </rPr>
      <t>1</t>
    </r>
    <r>
      <rPr>
        <u/>
        <sz val="10"/>
        <color indexed="12"/>
        <rFont val="Arial Cyr"/>
        <charset val="204"/>
      </rPr>
      <t>) set out by regions of the Russian Federation</t>
    </r>
  </si>
  <si>
    <r>
      <t>Change in Gazprom Group’s hydrocarbons reserves (categories A+B+C</t>
    </r>
    <r>
      <rPr>
        <u/>
        <vertAlign val="subscript"/>
        <sz val="10"/>
        <color indexed="12"/>
        <rFont val="Arial Cyr"/>
        <charset val="204"/>
      </rPr>
      <t>1</t>
    </r>
    <r>
      <rPr>
        <u/>
        <sz val="10"/>
        <color indexed="12"/>
        <rFont val="Arial Cyr"/>
        <charset val="204"/>
      </rPr>
      <t>) in Russia</t>
    </r>
  </si>
  <si>
    <t>Licenses</t>
  </si>
  <si>
    <t>Gazprom Group’s quarterly production of liquid hydrocarbons in Russia</t>
  </si>
  <si>
    <t>Gazprom Group’s hydrocarbons production set out by regions of the Russian Federation</t>
  </si>
  <si>
    <t>Geologic exploration, production drilling and production capacity</t>
  </si>
  <si>
    <t>Promising fields in Russia</t>
  </si>
  <si>
    <t>Gas transportation</t>
  </si>
  <si>
    <t>Underground gas storage</t>
  </si>
  <si>
    <t>Processing of hydrocarbons and production of refined products</t>
  </si>
  <si>
    <t>Refined products of Gazprom Group's major subsidiaries</t>
  </si>
  <si>
    <t>Electric power and heat generation</t>
  </si>
  <si>
    <t>Sales of gas</t>
  </si>
  <si>
    <t>Gas market in Russia</t>
  </si>
  <si>
    <t>Sales of electricity and heat energy, gas transportation sales</t>
  </si>
  <si>
    <t>Environmental measures, energy saving, research and development</t>
  </si>
  <si>
    <t>Personnel</t>
  </si>
  <si>
    <t>Convertion table</t>
  </si>
  <si>
    <t>Glossary of basic terms and abbreviations</t>
  </si>
  <si>
    <t>Back to the Contents</t>
  </si>
  <si>
    <t>Gazprom in Russian and global energy industry</t>
  </si>
  <si>
    <t>Macroeconomic Data</t>
  </si>
  <si>
    <t>Market Data</t>
  </si>
  <si>
    <t>Areas of geologic exploration works carried out in Russia</t>
  </si>
  <si>
    <t>Major technical characteristics of Gazprom Group’s gas transportation assets in Russia</t>
  </si>
  <si>
    <t xml:space="preserve">Underground gas storage </t>
  </si>
  <si>
    <t>Volumes of Gazprom Group’s hydrocarbon processing (excluding give-and-take raw materials)</t>
  </si>
  <si>
    <t>Gas sales</t>
  </si>
  <si>
    <t>Sales structure of Gazprom Group, billion RR (net of VAT, excise tax, and customs duties)</t>
  </si>
  <si>
    <t xml:space="preserve">Personnel </t>
  </si>
  <si>
    <t>Geological exploration, production drilling and production capacity in Russia</t>
  </si>
  <si>
    <r>
      <t xml:space="preserve">In the present Factbook, the term OAO Gazprom refers to the head company of the </t>
    </r>
    <r>
      <rPr>
        <i/>
        <sz val="10"/>
        <rFont val="Times New Roman"/>
        <family val="1"/>
        <charset val="204"/>
      </rPr>
      <t>Group,</t>
    </r>
    <r>
      <rPr>
        <sz val="10"/>
        <rFont val="Times New Roman"/>
        <family val="1"/>
        <charset val="204"/>
      </rPr>
      <t xml:space="preserve"> i.e. to Open Joint Stock Company Gazprom. The </t>
    </r>
    <r>
      <rPr>
        <i/>
        <sz val="10"/>
        <rFont val="Times New Roman"/>
        <family val="1"/>
        <charset val="204"/>
      </rPr>
      <t>Gazprom Group</t>
    </r>
    <r>
      <rPr>
        <sz val="10"/>
        <rFont val="Times New Roman"/>
        <family val="1"/>
        <charset val="204"/>
      </rPr>
      <t xml:space="preserve">, the </t>
    </r>
    <r>
      <rPr>
        <i/>
        <sz val="10"/>
        <rFont val="Times New Roman"/>
        <family val="1"/>
        <charset val="204"/>
      </rPr>
      <t>Group</t>
    </r>
    <r>
      <rPr>
        <sz val="10"/>
        <rFont val="Times New Roman"/>
        <family val="1"/>
        <charset val="204"/>
      </rPr>
      <t xml:space="preserve"> or </t>
    </r>
    <r>
      <rPr>
        <i/>
        <sz val="10"/>
        <rFont val="Times New Roman"/>
        <family val="1"/>
        <charset val="204"/>
      </rPr>
      <t>Gazprom</t>
    </r>
    <r>
      <rPr>
        <sz val="10"/>
        <rFont val="Times New Roman"/>
        <family val="1"/>
        <charset val="204"/>
      </rPr>
      <t xml:space="preserve"> imply OAO Gazprom and its subsidiaries taken as a whole. For the purposes of the Factbook, the list of subsidiaries was prepared on the basis used in the preparation of OAO Gazprom’s combined accounting (financial) statements in accordance with the requirements of the Russian legislation. Similarly, the terms </t>
    </r>
    <r>
      <rPr>
        <i/>
        <sz val="10"/>
        <rFont val="Times New Roman"/>
        <family val="1"/>
        <charset val="204"/>
      </rPr>
      <t>Gazprom Neft Group</t>
    </r>
    <r>
      <rPr>
        <sz val="10"/>
        <rFont val="Times New Roman"/>
        <family val="1"/>
        <charset val="204"/>
      </rPr>
      <t xml:space="preserve"> and </t>
    </r>
    <r>
      <rPr>
        <i/>
        <sz val="10"/>
        <rFont val="Times New Roman"/>
        <family val="1"/>
        <charset val="204"/>
      </rPr>
      <t xml:space="preserve">Gazprom Neft </t>
    </r>
    <r>
      <rPr>
        <sz val="10"/>
        <rFont val="Times New Roman"/>
        <family val="1"/>
        <charset val="204"/>
      </rPr>
      <t>refer to OAO Gazprom Neft and its subsidiaries.</t>
    </r>
  </si>
  <si>
    <r>
      <t xml:space="preserve">Gazprom’s operating results presented in the Factbook are stated based on the principles for preparing </t>
    </r>
    <r>
      <rPr>
        <i/>
        <sz val="10"/>
        <rFont val="Times New Roman"/>
        <family val="1"/>
        <charset val="204"/>
      </rPr>
      <t>Gazprom Group’s</t>
    </r>
    <r>
      <rPr>
        <sz val="10"/>
        <rFont val="Times New Roman"/>
        <family val="1"/>
        <charset val="204"/>
      </rPr>
      <t xml:space="preserve"> consolidated accounting (financial) statements. At the same time some results of OAO Gazprom and its subsidiaries’ operations are stated in compliance with the principles for preparing management reports. Figures calculated using these methods may differ due to differences in methodologies for preparing consolidated financial statements and management reports.</t>
    </r>
  </si>
  <si>
    <r>
      <rPr>
        <i/>
        <sz val="10"/>
        <rFont val="Times New Roman"/>
        <family val="1"/>
        <charset val="204"/>
      </rPr>
      <t>Gazprom’s</t>
    </r>
    <r>
      <rPr>
        <sz val="10"/>
        <rFont val="Times New Roman"/>
        <family val="1"/>
        <charset val="204"/>
      </rPr>
      <t xml:space="preserve"> financial results are stated based on the principles for preparing </t>
    </r>
    <r>
      <rPr>
        <i/>
        <sz val="10"/>
        <rFont val="Times New Roman"/>
        <family val="1"/>
        <charset val="204"/>
      </rPr>
      <t xml:space="preserve">Gazprom Group’s </t>
    </r>
    <r>
      <rPr>
        <sz val="10"/>
        <rFont val="Times New Roman"/>
        <family val="1"/>
        <charset val="204"/>
      </rPr>
      <t xml:space="preserve">consolidated accounting (financial) statement in accordance with the Russian legislation. The currency of </t>
    </r>
    <r>
      <rPr>
        <i/>
        <sz val="10"/>
        <rFont val="Times New Roman"/>
        <family val="1"/>
        <charset val="204"/>
      </rPr>
      <t xml:space="preserve">Gazprom Group’s </t>
    </r>
    <r>
      <rPr>
        <sz val="10"/>
        <rFont val="Times New Roman"/>
        <family val="1"/>
        <charset val="204"/>
      </rPr>
      <t xml:space="preserve">consolidated accounting (financial) statement is the Russian Rouble. The data stated in US Dollars and Euro is calculated based on stated exchange rate and is not a data of </t>
    </r>
    <r>
      <rPr>
        <i/>
        <sz val="10"/>
        <rFont val="Times New Roman"/>
        <family val="1"/>
        <charset val="204"/>
      </rPr>
      <t xml:space="preserve">Group’s </t>
    </r>
    <r>
      <rPr>
        <sz val="10"/>
        <rFont val="Times New Roman"/>
        <family val="1"/>
        <charset val="204"/>
      </rPr>
      <t>financial statement.</t>
    </r>
  </si>
  <si>
    <t>Total length of trunk pipelines and pipeline branches in Russia, thousand km</t>
  </si>
  <si>
    <t>Gazprom Group’s license areas set out by federal districts of the Russian Federation, as of December 31, 2011</t>
  </si>
  <si>
    <t>Gazprom Group’s licenses for the main hydrocarbon fields, as of December 31, 2011</t>
  </si>
  <si>
    <t>In 2009–2010 under contract obligations 2,748 sq. kilometers of 3D seismic works were carried out, a producing exploration well was drilled to a depth of 4,393 meters, commercial oil and gas flows were received. The first phase of the project was completed in 2010.
In 2011, 3D data interpretation was continued and preliminary geological model of the area was developed. The construction of exploration and evaluating well ZERP-1 was finished and the drilling of exploratory well ZERN 1 was started. A total of 6,959 m were drilled.</t>
  </si>
  <si>
    <r>
      <t>Gazprom Group’s hydrocarbons reserves (categories A+B+C</t>
    </r>
    <r>
      <rPr>
        <b/>
        <vertAlign val="subscript"/>
        <sz val="12"/>
        <rFont val="Arial"/>
        <family val="2"/>
        <charset val="204"/>
      </rPr>
      <t>1</t>
    </r>
    <r>
      <rPr>
        <b/>
        <sz val="12"/>
        <rFont val="Arial"/>
        <family val="2"/>
        <charset val="204"/>
      </rPr>
      <t>) in Russia set out by regions</t>
    </r>
  </si>
  <si>
    <t>Major hydrocarbon search, exploration and production projects abroad</t>
  </si>
  <si>
    <t xml:space="preserve">Structure of Gazprom Group’s gas trunk pipelines in Russia in 2011 in terms of service life </t>
  </si>
  <si>
    <t>Natural gas transportation from the fields located in the northern areas of the Tyumen Region to the city of Torzhok that will make it possible
to increase gas supply to consumers in the Northwestern region of Russia and gas exports through the Yamal- Europe pipeline.</t>
  </si>
  <si>
    <t>OAO Gazprom and its gas production, transportation and storage subsidiaries OOO Gazprom dobycha Yamburg, OOO Gazprom dobycha Urengoy, OOO Gazprom dobycha Nadym, OOO Gazprom dobycha Noyabrsk, OOO Gazprom dobycha Orenburg, OOO Gazprom dobycha Astrahan, OOO Gazprom pererabotka, OOO Gazprom dobycha Krasnodar, OOO Gazprom transgaz Uhta, OOO Gazprom transgaz Surgut, OOO Gazprom transgaz Yugorsk, OOO Gazprom transgaz Sankt-Peterburg, OOO Gazprom transgaz Moskva, OOO Gazprom transgaz Tomsk, OOO Gazprom transgaz Chajkovskij, OOO Gazprom transgaz Ekaterinburg, OOO Gazprom transgaz Stavropol, OOO Gazprom transgaz Mahachkala, OOO Gazprom transgaz Nizhnij Novgorod, OOO Gazprom transgaz Saratov, OOO Gazprom transgaz Volgograd, OOO Gazprom transgaz Samara, OOO Gazprom transgaz Ufa, OOO Gazprom transgaz Kazan, OOO Gazprom transgaz-Kuban, OOO Gazprom PHG, OAO Vostokgazprom and its subsidiaries, ZAO Gazprom neft Orenburg, OOO Gazprom dobycha shelf, OOO Gazprom neft shelf, OAO Severneftegazprom (until 2007), OOO Purgazdobycha (until its merger with OOO Gazprom dobycha Noyabrsk in December 2008), OOO Servisneftegaz.</t>
  </si>
  <si>
    <r>
      <t>Hydrocarbon reserves (categories A+B+C</t>
    </r>
    <r>
      <rPr>
        <vertAlign val="subscript"/>
        <sz val="8"/>
        <rFont val="Times New Roman"/>
        <family val="1"/>
        <charset val="204"/>
      </rPr>
      <t>1</t>
    </r>
    <r>
      <rPr>
        <sz val="8"/>
        <rFont val="Times New Roman"/>
        <family val="1"/>
        <charset val="204"/>
      </rPr>
      <t>)</t>
    </r>
  </si>
  <si>
    <r>
      <t>within the known gas areas. Category C</t>
    </r>
    <r>
      <rPr>
        <vertAlign val="subscript"/>
        <sz val="8"/>
        <rFont val="Times New Roman"/>
        <family val="1"/>
        <charset val="204"/>
      </rPr>
      <t xml:space="preserve">2 </t>
    </r>
    <r>
      <rPr>
        <sz val="8"/>
        <rFont val="Times New Roman"/>
        <family val="1"/>
        <charset val="204"/>
      </rPr>
      <t>reserves are preliminary estimated.</t>
    </r>
  </si>
  <si>
    <r>
      <t>Hydrocarbon reserves (categories C</t>
    </r>
    <r>
      <rPr>
        <vertAlign val="subscript"/>
        <sz val="8"/>
        <rFont val="Times New Roman"/>
        <family val="1"/>
        <charset val="204"/>
      </rPr>
      <t>1</t>
    </r>
    <r>
      <rPr>
        <sz val="8"/>
        <rFont val="Times New Roman"/>
        <family val="1"/>
        <charset val="204"/>
      </rPr>
      <t>+C</t>
    </r>
    <r>
      <rPr>
        <vertAlign val="subscript"/>
        <sz val="8"/>
        <rFont val="Times New Roman"/>
        <family val="1"/>
        <charset val="204"/>
      </rPr>
      <t>2</t>
    </r>
    <r>
      <rPr>
        <sz val="8"/>
        <rFont val="Times New Roman"/>
        <family val="1"/>
        <charset val="204"/>
      </rPr>
      <t>)</t>
    </r>
  </si>
  <si>
    <r>
      <t xml:space="preserve">* Based on International Natural Gas Center “CEDIGAZ” and </t>
    </r>
    <r>
      <rPr>
        <i/>
        <sz val="8"/>
        <rFont val="Times New Roman"/>
        <family val="1"/>
        <charset val="204"/>
      </rPr>
      <t>Gazprom</t>
    </r>
    <r>
      <rPr>
        <sz val="8"/>
        <rFont val="Times New Roman"/>
        <family val="1"/>
        <charset val="204"/>
      </rPr>
      <t xml:space="preserve"> figures. Statistics on international production and trade are adjusted to Russian standard terms and conditions using 1.07 ratio.</t>
    </r>
  </si>
  <si>
    <r>
      <t xml:space="preserve">** Based on Federal State Statistics Service, CDU TEC and </t>
    </r>
    <r>
      <rPr>
        <i/>
        <sz val="8"/>
        <rFont val="Times New Roman"/>
        <family val="1"/>
        <charset val="204"/>
      </rPr>
      <t>Gazprom</t>
    </r>
    <r>
      <rPr>
        <sz val="8"/>
        <rFont val="Times New Roman"/>
        <family val="1"/>
        <charset val="204"/>
      </rPr>
      <t xml:space="preserve"> figures.</t>
    </r>
  </si>
  <si>
    <r>
      <rPr>
        <i/>
        <sz val="10"/>
        <rFont val="Times New Roman"/>
        <family val="1"/>
        <charset val="204"/>
      </rPr>
      <t>Gazprom</t>
    </r>
    <r>
      <rPr>
        <sz val="10"/>
        <rFont val="Times New Roman"/>
        <family val="1"/>
        <charset val="204"/>
      </rPr>
      <t>’s hydrocarbon reserves are estimated using both the Russian reserves system and international methodologies developed as part of the Petroleum Resources Management System (PRMS Standards) and by the US Securities and Exchange Commission (SEC Standards). PRMS was approved by the Society of Petroleum Engineers (SPE), the World Petroleum Council, the American Association of Petroleum Geologists, and the Society of Petroleum Evaluation Engineers in March 2007. PRMS, a new international reserve evaluation standard replaced SPE definitions published in 1997. Independent petroleum engineering companies have been auditing Gazprom’s reserves in accordance with the international standards since 1997.</t>
    </r>
  </si>
  <si>
    <r>
      <t xml:space="preserve">Category C1 represents the reserves of a deposit, the oil or gas content of which has been determined on the basis of commercial flows of oil or gas obtained in wells and positive results of geologic exploration of non-probed wells. Category C1 reserves are computed on the basis of results of geophysical exploration work and production drilling and must have been studied in sufficient detail to yield data from which to draw up either a trial industrial development project in the case of a natural gas field or a technological development scheme in the case of an oil field. </t>
    </r>
    <r>
      <rPr>
        <i/>
        <sz val="10"/>
        <rFont val="Times New Roman"/>
        <family val="1"/>
        <charset val="204"/>
      </rPr>
      <t>Gazprom’s</t>
    </r>
    <r>
      <rPr>
        <sz val="10"/>
        <rFont val="Times New Roman"/>
        <family val="1"/>
        <charset val="204"/>
      </rPr>
      <t xml:space="preserve"> “proved” reserves are valuated in accordance with SEC International Standards, whereas “probable” and “possible” reserves are evaluated in accordance with PRMS International Standards.</t>
    </r>
  </si>
  <si>
    <r>
      <rPr>
        <i/>
        <sz val="10"/>
        <rFont val="Times New Roman"/>
        <family val="1"/>
        <charset val="204"/>
      </rPr>
      <t>Gazprom</t>
    </r>
    <r>
      <rPr>
        <sz val="10"/>
        <rFont val="Times New Roman"/>
        <family val="1"/>
        <charset val="204"/>
      </rPr>
      <t xml:space="preserve"> prepares and submits for government approval development plans for its fields based on the economic life of the field, even where this life exceeds the primary term of the associated license. </t>
    </r>
    <r>
      <rPr>
        <i/>
        <sz val="10"/>
        <rFont val="Times New Roman"/>
        <family val="1"/>
        <charset val="204"/>
      </rPr>
      <t>Gazprom</t>
    </r>
    <r>
      <rPr>
        <sz val="10"/>
        <rFont val="Times New Roman"/>
        <family val="1"/>
        <charset val="204"/>
      </rPr>
      <t xml:space="preserve"> is in material compliance with license agreements, and will be entitled to extend them to the full economic lives of the associated fields upon the expiration of their primary validity periods. However, the absence of an absolute legal right to extension and a significant demonstrated history of extension makes it uncertain whether extractable reserves </t>
    </r>
    <r>
      <rPr>
        <i/>
        <sz val="10"/>
        <rFont val="Times New Roman"/>
        <family val="1"/>
        <charset val="204"/>
      </rPr>
      <t>Gazprom</t>
    </r>
    <r>
      <rPr>
        <sz val="10"/>
        <rFont val="Times New Roman"/>
        <family val="1"/>
        <charset val="204"/>
      </rPr>
      <t xml:space="preserve"> plans to recover after the expiration of a current license validity period may be considered proved reserves under SEC Standards. SEC experts have not provided definitive guidance on whether in these circumstances such extractable reserves could be considered proved under SEC Standards.</t>
    </r>
  </si>
  <si>
    <r>
      <t xml:space="preserve">* Any changes in gas condensate reserves due to production are recognized as converted into stable gascondensate (C5+). The production volume of unstable gas condensate of </t>
    </r>
    <r>
      <rPr>
        <i/>
        <sz val="8"/>
        <rFont val="Times New Roman"/>
        <family val="1"/>
        <charset val="204"/>
      </rPr>
      <t>Gazprom Group</t>
    </r>
    <r>
      <rPr>
        <sz val="8"/>
        <rFont val="Times New Roman"/>
        <family val="1"/>
        <charset val="204"/>
      </rPr>
      <t xml:space="preserve"> see in Production section.</t>
    </r>
  </si>
  <si>
    <r>
      <t xml:space="preserve">*** Including licenses received by </t>
    </r>
    <r>
      <rPr>
        <i/>
        <sz val="8"/>
        <rFont val="Times New Roman"/>
        <family val="1"/>
        <charset val="204"/>
      </rPr>
      <t>Gazprom Group</t>
    </r>
    <r>
      <rPr>
        <sz val="8"/>
        <rFont val="Times New Roman"/>
        <family val="1"/>
        <charset val="204"/>
      </rPr>
      <t xml:space="preserve"> in previous years.</t>
    </r>
  </si>
  <si>
    <r>
      <t xml:space="preserve">***** A part of </t>
    </r>
    <r>
      <rPr>
        <i/>
        <sz val="8"/>
        <rFont val="Times New Roman"/>
        <family val="1"/>
        <charset val="204"/>
      </rPr>
      <t>Gazprom Neft Group.</t>
    </r>
  </si>
  <si>
    <r>
      <rPr>
        <b/>
        <i/>
        <sz val="8"/>
        <rFont val="Times New Roman"/>
        <family val="1"/>
        <charset val="204"/>
      </rPr>
      <t>Gazprom Group’s</t>
    </r>
    <r>
      <rPr>
        <b/>
        <sz val="8"/>
        <rFont val="Times New Roman"/>
        <family val="1"/>
        <charset val="204"/>
      </rPr>
      <t xml:space="preserve"> total production</t>
    </r>
  </si>
  <si>
    <r>
      <rPr>
        <i/>
        <sz val="8"/>
        <rFont val="Times New Roman"/>
        <family val="1"/>
        <charset val="204"/>
      </rPr>
      <t>Gazprom Group</t>
    </r>
    <r>
      <rPr>
        <sz val="8"/>
        <rFont val="Times New Roman"/>
        <family val="1"/>
        <charset val="204"/>
      </rPr>
      <t>’s project
participant – subsidiary
Gazprom EP International B.V.
Partner – the Algerian state oil andgas company Sonatrach.</t>
    </r>
  </si>
  <si>
    <r>
      <t xml:space="preserve">Contractor – the Algerian National Agency for the Valorization of  Hydrocarbon Resources (ALNAFT). </t>
    </r>
    <r>
      <rPr>
        <i/>
        <sz val="8"/>
        <rFont val="Times New Roman"/>
        <family val="1"/>
        <charset val="204"/>
      </rPr>
      <t>Gazprom Group</t>
    </r>
    <r>
      <rPr>
        <sz val="8"/>
        <rFont val="Times New Roman"/>
        <family val="1"/>
        <charset val="204"/>
      </rPr>
      <t>’s participation in project – 49 %.</t>
    </r>
  </si>
  <si>
    <t>In frames of geological exploration phase of “Ipati/Aquio” project three exploration wells are planned to be drilled and 400 sq. kilometers of 3D seismic works are planned to be carried out.
In 2011 construction of the well was completed at the Aqio block and commercial discovery was announced. In 2011 reconcialation procedure of tripartite Service Contract was completed between YPFB, Total EP Bolivia and Gazprom EP International B.V., concerning rendering of crude oil production services in exploration
and production on areas reserved in the benefit of YPFB as well as charter documents of future Joint Venture, in which Bolivian Party will own a stake of 55% and Gazprom EP International B.V. and Total – 22.5% each. Negotiations with YPFB and Total are in progress with regard to the terms of participation in Acero project.</t>
  </si>
  <si>
    <r>
      <t xml:space="preserve">Cooperation Agreement with
Malaysian company Petronas.
</t>
    </r>
    <r>
      <rPr>
        <i/>
        <sz val="8"/>
        <rFont val="Times New Roman"/>
        <family val="1"/>
        <charset val="204"/>
      </rPr>
      <t>Gazprom Group's</t>
    </r>
    <r>
      <rPr>
        <sz val="8"/>
        <rFont val="Times New Roman"/>
        <family val="1"/>
        <charset val="204"/>
      </rPr>
      <t xml:space="preserve"> project
participant – OAO Gazprom Neft. Group’s participation in project at exploration stage – 30%.</t>
    </r>
  </si>
  <si>
    <r>
      <t xml:space="preserve">The project is implemented on the basis of production sharing agreement. </t>
    </r>
    <r>
      <rPr>
        <i/>
        <sz val="8"/>
        <rFont val="Times New Roman"/>
        <family val="1"/>
        <charset val="204"/>
      </rPr>
      <t>Group’</t>
    </r>
    <r>
      <rPr>
        <sz val="8"/>
        <rFont val="Times New Roman"/>
        <family val="1"/>
        <charset val="204"/>
      </rPr>
      <t xml:space="preserve">s project participant – affiliated company Gazprom Neft Equatorial B.V.
Partner – National Oil Company of Equatorial Guinea (GEPetrol).
</t>
    </r>
    <r>
      <rPr>
        <i/>
        <sz val="8"/>
        <rFont val="Times New Roman"/>
        <family val="1"/>
        <charset val="204"/>
      </rPr>
      <t>Group’s</t>
    </r>
    <r>
      <rPr>
        <sz val="8"/>
        <rFont val="Times New Roman"/>
        <family val="1"/>
        <charset val="204"/>
      </rPr>
      <t xml:space="preserve"> participation in the project at the stage of geological exploration works – 80%.</t>
    </r>
  </si>
  <si>
    <r>
      <rPr>
        <i/>
        <sz val="8"/>
        <rFont val="Times New Roman"/>
        <family val="1"/>
        <charset val="204"/>
      </rPr>
      <t>Gazprom Nef</t>
    </r>
    <r>
      <rPr>
        <sz val="8"/>
        <rFont val="Times New Roman"/>
        <family val="1"/>
        <charset val="204"/>
      </rPr>
      <t>t carried out works on initiating the geological exploration project within the Production sharing agreement together with the Energy
Ministry of Equatorial Guinea and the national company GEPetrol on two selected offshore exploration blocks T and U. The President of Equatorial Guinea ratified the Production sharing agreement signed by the parties on August 31, 2010.
In 2011, 300 sq. kilometers of 3D
seismic works were carried out, a
comprehensive interpretation of the blocks T and U was conducted and promising sights were specified.</t>
    </r>
  </si>
  <si>
    <r>
      <t xml:space="preserve">In 2010, the implementation of the Production sharing agreement was completed, with construction of the exploration well to adepth of 3,230 meters. </t>
    </r>
    <r>
      <rPr>
        <i/>
        <sz val="8"/>
        <rFont val="Times New Roman"/>
        <family val="1"/>
        <charset val="204"/>
      </rPr>
      <t>Gazprom</t>
    </r>
    <r>
      <rPr>
        <sz val="8"/>
        <rFont val="Times New Roman"/>
        <family val="1"/>
        <charset val="204"/>
      </rPr>
      <t xml:space="preserve"> fulfilled its license obligations in full and in accordance with the terms of the Production sharing agreement. Based on the results of geologic-geophysical surveys (4,892 linear km of 2D seismic works, 570 sq. kilometers of 3D seismic works, construction of three exploration wells, drilling of 10,013 meters), information on the block’s structure was received and electronic base of the geologic-geophysical data on the block No. 26 was formed. In 2011 the Final report on the results of the geologic exploration program as part of the Production sharing agreement was prepared.</t>
    </r>
  </si>
  <si>
    <r>
      <t xml:space="preserve">The Russian-side participant is
OOO TsentrKaspneftegaz which is created on a parity basis by OAO LUKOIL and OAO Gazprom. The Kazakhstan-side
participant is AO NK KazMunaiGaz. OOO TsentrKaspneftegaz and
AO NK KazMunaiGaz are participating on parity basis.
</t>
    </r>
    <r>
      <rPr>
        <i/>
        <sz val="8"/>
        <rFont val="Times New Roman"/>
        <family val="1"/>
        <charset val="204"/>
      </rPr>
      <t>Group’s</t>
    </r>
    <r>
      <rPr>
        <sz val="8"/>
        <rFont val="Times New Roman"/>
        <family val="1"/>
        <charset val="204"/>
      </rPr>
      <t xml:space="preserve"> participation in the project – 50 % at the stage of geological exploration.</t>
    </r>
  </si>
  <si>
    <t>GAZPROM’S GEOLOGIC EXPLORATION AREAS 
IN KYRGYZSTAN</t>
  </si>
  <si>
    <r>
      <t xml:space="preserve">The project is implemented on the basis of geological exploration, development
and Production sharing agreement.
</t>
    </r>
    <r>
      <rPr>
        <i/>
        <sz val="8"/>
        <rFont val="Times New Roman"/>
        <family val="1"/>
        <charset val="204"/>
      </rPr>
      <t xml:space="preserve">Group’s </t>
    </r>
    <r>
      <rPr>
        <sz val="8"/>
        <rFont val="Times New Roman"/>
        <family val="1"/>
        <charset val="204"/>
      </rPr>
      <t>project participant – subsidiary Gazprom EP International B.V. The partner is Libyan National Oil Corporation</t>
    </r>
  </si>
  <si>
    <r>
      <t>The</t>
    </r>
    <r>
      <rPr>
        <i/>
        <sz val="8"/>
        <rFont val="Times New Roman"/>
        <family val="1"/>
        <charset val="204"/>
      </rPr>
      <t xml:space="preserve"> Group</t>
    </r>
    <r>
      <rPr>
        <sz val="8"/>
        <rFont val="Times New Roman"/>
        <family val="1"/>
        <charset val="204"/>
      </rPr>
      <t xml:space="preserve"> established two com-panies: Urdaneta-Gazprom-1, S.A. and Urdaneta-Gazprom-2, S.A.</t>
    </r>
  </si>
  <si>
    <r>
      <t xml:space="preserve">Production sharing agreement.
Projects operator is joint
operation company Vietgazprom.
</t>
    </r>
    <r>
      <rPr>
        <i/>
        <sz val="8"/>
        <rFont val="Times New Roman"/>
        <family val="1"/>
        <charset val="204"/>
      </rPr>
      <t>Group’s</t>
    </r>
    <r>
      <rPr>
        <sz val="8"/>
        <rFont val="Times New Roman"/>
        <family val="1"/>
        <charset val="204"/>
      </rPr>
      <t xml:space="preserve"> participation in the
project – 50 %.</t>
    </r>
  </si>
  <si>
    <r>
      <rPr>
        <i/>
        <sz val="8"/>
        <rFont val="Times New Roman"/>
        <family val="1"/>
        <charset val="204"/>
      </rPr>
      <t>Group’s</t>
    </r>
    <r>
      <rPr>
        <sz val="8"/>
        <rFont val="Times New Roman"/>
        <family val="1"/>
        <charset val="204"/>
      </rPr>
      <t xml:space="preserve"> project participant – subsidiary Gazprom EP International B.V. “Ipati / Aquio” project partners –
Total (60%) and TecPetrol (20%). </t>
    </r>
    <r>
      <rPr>
        <i/>
        <sz val="8"/>
        <rFont val="Times New Roman"/>
        <family val="1"/>
        <charset val="204"/>
      </rPr>
      <t>Group’s</t>
    </r>
    <r>
      <rPr>
        <sz val="8"/>
        <rFont val="Times New Roman"/>
        <family val="1"/>
        <charset val="204"/>
      </rPr>
      <t xml:space="preserve"> participation in project – 20%. Financing is provided on a pro rata basis.</t>
    </r>
  </si>
  <si>
    <r>
      <t xml:space="preserve">Production sharing agreement.
</t>
    </r>
    <r>
      <rPr>
        <i/>
        <sz val="8"/>
        <rFont val="Times New Roman"/>
        <family val="1"/>
        <charset val="204"/>
      </rPr>
      <t>Group’s</t>
    </r>
    <r>
      <rPr>
        <sz val="8"/>
        <rFont val="Times New Roman"/>
        <family val="1"/>
        <charset val="204"/>
      </rPr>
      <t xml:space="preserve"> participation in project – 100 %.</t>
    </r>
  </si>
  <si>
    <r>
      <t xml:space="preserve">Project is implemented in the form of consortium where OAO Gazprom Neft acting as an operator. The rest participants are: Korean KOGAS (22.5%), Malaysian Petronas (15%), Turkish TPAO (7.5%) and the government of Iraq (25%).
</t>
    </r>
    <r>
      <rPr>
        <i/>
        <sz val="8"/>
        <rFont val="Times New Roman"/>
        <family val="1"/>
        <charset val="204"/>
      </rPr>
      <t>Gazprom Group’s</t>
    </r>
    <r>
      <rPr>
        <sz val="8"/>
        <rFont val="Times New Roman"/>
        <family val="1"/>
        <charset val="204"/>
      </rPr>
      <t xml:space="preserve"> participation in project – 30 %. The total amount of consortium investments through the 20-years (can be possibly pro longed by additional 5 years) period of implementation is estimated at US $ 2 billion.
It is expected to reach production of 8.5 millon tons annually through the period of 7 years.</t>
    </r>
  </si>
  <si>
    <r>
      <rPr>
        <i/>
        <sz val="8"/>
        <rFont val="Times New Roman"/>
        <family val="1"/>
        <charset val="204"/>
      </rPr>
      <t xml:space="preserve">Group’s </t>
    </r>
    <r>
      <rPr>
        <sz val="8"/>
        <rFont val="Times New Roman"/>
        <family val="1"/>
        <charset val="204"/>
      </rPr>
      <t>participation in project:
License area No. 19:
– At geologic exploration
stage – 100 %;
– At production stage – 10 %.
License area No. 64:
– At geologic exploration
stage – 100 %;
– At production stage – 9.8 %.</t>
    </r>
  </si>
  <si>
    <r>
      <t xml:space="preserve">Share participation in concessions of Wintershall AG (project operator) as a result of the completion of an asset swap transaction with BASF. </t>
    </r>
    <r>
      <rPr>
        <i/>
        <sz val="8"/>
        <rFont val="Times New Roman"/>
        <family val="1"/>
        <charset val="204"/>
      </rPr>
      <t xml:space="preserve">Group’s </t>
    </r>
    <r>
      <rPr>
        <sz val="8"/>
        <rFont val="Times New Roman"/>
        <family val="1"/>
        <charset val="204"/>
      </rPr>
      <t xml:space="preserve">project participant – subsidiar  Gazprom EP International B.V Partners: BASF SE and National Oil Corporation. </t>
    </r>
    <r>
      <rPr>
        <i/>
        <sz val="8"/>
        <rFont val="Times New Roman"/>
        <family val="1"/>
        <charset val="204"/>
      </rPr>
      <t xml:space="preserve">Group’s </t>
    </r>
    <r>
      <rPr>
        <sz val="8"/>
        <rFont val="Times New Roman"/>
        <family val="1"/>
        <charset val="204"/>
      </rPr>
      <t>participation in project – 49 %.</t>
    </r>
  </si>
  <si>
    <r>
      <t xml:space="preserve">Nine fields are currently in operation. In February 2011 the works under the project were suspended due to the estabilization of the situation in the country. After the cessation of hostilities in October 2011, oil production has been resumed. A total production in 2011 (in the 49% share of the </t>
    </r>
    <r>
      <rPr>
        <i/>
        <sz val="8"/>
        <rFont val="Times New Roman"/>
        <family val="1"/>
        <charset val="204"/>
      </rPr>
      <t>Group</t>
    </r>
    <r>
      <rPr>
        <sz val="8"/>
        <rFont val="Times New Roman"/>
        <family val="1"/>
        <charset val="204"/>
      </rPr>
      <t>) amounted to 0.7 million tons of oil and 67 mmcm of gas.</t>
    </r>
  </si>
  <si>
    <r>
      <t xml:space="preserve">The project is implemented on the basis of joint operating agreement. </t>
    </r>
    <r>
      <rPr>
        <i/>
        <sz val="8"/>
        <rFont val="Times New Roman"/>
        <family val="1"/>
        <charset val="204"/>
      </rPr>
      <t>Group's</t>
    </r>
    <r>
      <rPr>
        <sz val="8"/>
        <rFont val="Times New Roman"/>
        <family val="1"/>
        <charset val="204"/>
      </rPr>
      <t xml:space="preserve"> project participant – Gazprom EP International B.V Gazprom </t>
    </r>
    <r>
      <rPr>
        <i/>
        <sz val="8"/>
        <rFont val="Times New Roman"/>
        <family val="1"/>
        <charset val="204"/>
      </rPr>
      <t xml:space="preserve">Group’s </t>
    </r>
    <r>
      <rPr>
        <sz val="8"/>
        <rFont val="Times New Roman"/>
        <family val="1"/>
        <charset val="204"/>
      </rPr>
      <t>participation – 20%
Operator – Wintershall Noordzee.</t>
    </r>
  </si>
  <si>
    <r>
      <t xml:space="preserve">The Production sharing agreement was signed between NHK Uzbekneftegaz and consortium which includes Gas
Project Development Central Asia AG (The </t>
    </r>
    <r>
      <rPr>
        <i/>
        <sz val="8"/>
        <rFont val="Times New Roman"/>
        <family val="1"/>
        <charset val="204"/>
      </rPr>
      <t>Group’</t>
    </r>
    <r>
      <rPr>
        <sz val="8"/>
        <rFont val="Times New Roman"/>
        <family val="1"/>
        <charset val="204"/>
      </rPr>
      <t>s  hareholding – 50 %) and ZAO Gazprom zarubezhneftegaz.
Project operator is OOO  arubezhneftegaz – GPD Central Asia, created by Gas Project Development Central Asia AG and ZAO Gazprom zarubezhneftegazon a parity basis. Expenses are reimbursed by natural gas supply. After the reimbursement of expenses remaining gas is allocated between the participants of the Production sharing agreement according to the share in the project.</t>
    </r>
  </si>
  <si>
    <r>
      <t>Located close to</t>
    </r>
    <r>
      <rPr>
        <i/>
        <sz val="8"/>
        <rFont val="Times New Roman"/>
        <family val="1"/>
        <charset val="204"/>
      </rPr>
      <t xml:space="preserve"> Gazprom’s </t>
    </r>
    <r>
      <rPr>
        <sz val="8"/>
        <rFont val="Times New Roman"/>
        <family val="1"/>
        <charset val="204"/>
      </rPr>
      <t>major fields that are under development. The Cenomanian deposits were commissioned in 2001. In 2007 their annual projected capacity was reassessed from 100 bcm to 115 bcm.</t>
    </r>
  </si>
  <si>
    <t>Vostochno-Messoyakhsky and Zapadno essoyakhsky licensed areas (Messoyakha group of fields) are located in the northern part of the West Siberian oil-and-gas bearing province in the south-west of the Gydan Peninsula. They are related to the category of largest fields in terms of discovered reserves. ZAO Messoyakhaneftegaz is responsible for execution of the project on development of the Messoyakha group of fields. The company is owned by OAO Gazprom Neft and OAO TNK-BP on a parity basis (50% share each).</t>
  </si>
  <si>
    <r>
      <t>In October 2011,</t>
    </r>
    <r>
      <rPr>
        <i/>
        <sz val="8"/>
        <rFont val="Times New Roman"/>
        <family val="1"/>
        <charset val="204"/>
      </rPr>
      <t xml:space="preserve"> Gazprom </t>
    </r>
    <r>
      <rPr>
        <sz val="8"/>
        <rFont val="Times New Roman"/>
        <family val="1"/>
        <charset val="204"/>
      </rPr>
      <t xml:space="preserve">completed development of a comprehensive feasibility study for South Stream, combining a feasibility study of the offshore section and studies of construction of national sections of the pipeline across territories of Southern and Central European countries and a decision was taken by OAO Gazprom to start design
documentation development.
In December 2011, </t>
    </r>
    <r>
      <rPr>
        <i/>
        <sz val="8"/>
        <rFont val="Times New Roman"/>
        <family val="1"/>
        <charset val="204"/>
      </rPr>
      <t xml:space="preserve">Gazprom </t>
    </r>
    <r>
      <rPr>
        <sz val="8"/>
        <rFont val="Times New Roman"/>
        <family val="1"/>
        <charset val="204"/>
      </rPr>
      <t>received a permit from the Republic of Turkey for construction of the offshore part of the South Stream gas
pipeline through the exclusive economic zone of Turkey in the Black sea. A decision to assign the Bulgarian part of the South Stream gas pipeline the status of national project was taken by the Counsil of Ministers of the Republic of Bulgaria in December 2011. A detailed action plan that will enable to start the construction of the offshore part of the South Stram gas pipeline was approved and implemented in December 2012.</t>
    </r>
  </si>
  <si>
    <r>
      <rPr>
        <sz val="8"/>
        <rFont val="Times New Roman"/>
        <family val="1"/>
        <charset val="204"/>
      </rPr>
      <t>Sibur Holding</t>
    </r>
    <r>
      <rPr>
        <i/>
        <sz val="8"/>
        <rFont val="Times New Roman"/>
        <family val="1"/>
        <charset val="204"/>
      </rPr>
      <t xml:space="preserve"> **</t>
    </r>
  </si>
  <si>
    <r>
      <t xml:space="preserve">More than that </t>
    </r>
    <r>
      <rPr>
        <i/>
        <sz val="8"/>
        <rFont val="Times New Roman"/>
        <family val="1"/>
        <charset val="204"/>
      </rPr>
      <t>Gazprom Group</t>
    </r>
    <r>
      <rPr>
        <sz val="8"/>
        <rFont val="Times New Roman"/>
        <family val="1"/>
        <charset val="204"/>
      </rPr>
      <t xml:space="preserve"> has an access to capacities of OAO Slavneft-Yaroslavnefteorgsintez according to equity participation in OAO NGK Slavneft:</t>
    </r>
  </si>
  <si>
    <r>
      <t xml:space="preserve">* Included into </t>
    </r>
    <r>
      <rPr>
        <i/>
        <sz val="8"/>
        <rFont val="Times New Roman"/>
        <family val="1"/>
        <charset val="204"/>
      </rPr>
      <t>Gazprom Group’</t>
    </r>
    <r>
      <rPr>
        <sz val="8"/>
        <rFont val="Times New Roman"/>
        <family val="1"/>
        <charset val="204"/>
      </rPr>
      <t>s results effective from the consolidation since 2H 2007.</t>
    </r>
  </si>
  <si>
    <r>
      <t>** Included into</t>
    </r>
    <r>
      <rPr>
        <i/>
        <sz val="8"/>
        <rFont val="Times New Roman"/>
        <family val="1"/>
        <charset val="204"/>
      </rPr>
      <t xml:space="preserve"> Gazprom Group</t>
    </r>
    <r>
      <rPr>
        <sz val="8"/>
        <rFont val="Times New Roman"/>
        <family val="1"/>
        <charset val="204"/>
      </rPr>
      <t xml:space="preserve">’s results effective from the consolidation since 2H 2008. </t>
    </r>
  </si>
  <si>
    <r>
      <t xml:space="preserve">*** Included into </t>
    </r>
    <r>
      <rPr>
        <i/>
        <sz val="8"/>
        <rFont val="Times New Roman"/>
        <family val="1"/>
        <charset val="204"/>
      </rPr>
      <t>Gazprom Group</t>
    </r>
    <r>
      <rPr>
        <sz val="8"/>
        <rFont val="Times New Roman"/>
        <family val="1"/>
        <charset val="204"/>
      </rPr>
      <t>’s results since January 1, 2010.</t>
    </r>
  </si>
  <si>
    <r>
      <t xml:space="preserve">Lenth of external gas pipelines, operated by </t>
    </r>
    <r>
      <rPr>
        <i/>
        <sz val="8"/>
        <rFont val="Times New Roman"/>
        <family val="1"/>
        <charset val="204"/>
      </rPr>
      <t>Gazprom Group’s</t>
    </r>
    <r>
      <rPr>
        <sz val="8"/>
        <rFont val="Times New Roman"/>
        <family val="1"/>
        <charset val="204"/>
      </rPr>
      <t xml:space="preserve"> subsidiaries and dependent gas distribution companies (GDCs), thousand kilometres</t>
    </r>
  </si>
  <si>
    <r>
      <t xml:space="preserve">Natural gas transportation through gas distribution systems, operated by </t>
    </r>
    <r>
      <rPr>
        <i/>
        <sz val="8"/>
        <rFont val="Times New Roman"/>
        <family val="1"/>
        <charset val="204"/>
      </rPr>
      <t>Gazprom Group’s</t>
    </r>
    <r>
      <rPr>
        <sz val="8"/>
        <rFont val="Times New Roman"/>
        <family val="1"/>
        <charset val="204"/>
      </rPr>
      <t xml:space="preserve"> subsidiaries and associated GDCs, bcm</t>
    </r>
  </si>
  <si>
    <r>
      <t>Consumers of</t>
    </r>
    <r>
      <rPr>
        <i/>
        <sz val="8"/>
        <rFont val="Times New Roman"/>
        <family val="1"/>
        <charset val="204"/>
      </rPr>
      <t xml:space="preserve"> Gazprom Group</t>
    </r>
    <r>
      <rPr>
        <sz val="8"/>
        <rFont val="Times New Roman"/>
        <family val="1"/>
        <charset val="204"/>
      </rPr>
      <t>’s subsidiaries and associated GDCs’:</t>
    </r>
  </si>
  <si>
    <r>
      <t>Volume of</t>
    </r>
    <r>
      <rPr>
        <i/>
        <sz val="8"/>
        <rFont val="Times New Roman"/>
        <family val="1"/>
        <charset val="204"/>
      </rPr>
      <t xml:space="preserve"> Gazprom’s</t>
    </r>
    <r>
      <rPr>
        <sz val="8"/>
        <rFont val="Times New Roman"/>
        <family val="1"/>
        <charset val="204"/>
      </rPr>
      <t xml:space="preserve"> gasification programs financing, billion RR</t>
    </r>
  </si>
  <si>
    <r>
      <t xml:space="preserve">Domestic gas supply through </t>
    </r>
    <r>
      <rPr>
        <i/>
        <sz val="8"/>
        <rFont val="Times New Roman"/>
        <family val="1"/>
        <charset val="204"/>
      </rPr>
      <t>Gazprom’</t>
    </r>
    <r>
      <rPr>
        <sz val="8"/>
        <rFont val="Times New Roman"/>
        <family val="1"/>
        <charset val="204"/>
      </rPr>
      <t>s gas transportation system
(excluding technological needs of gas transportation system), bcm</t>
    </r>
  </si>
  <si>
    <r>
      <t>from</t>
    </r>
    <r>
      <rPr>
        <i/>
        <sz val="8"/>
        <rFont val="Times New Roman"/>
        <family val="1"/>
        <charset val="204"/>
      </rPr>
      <t xml:space="preserve"> Gazprom Group </t>
    </r>
    <r>
      <rPr>
        <sz val="8"/>
        <rFont val="Times New Roman"/>
        <family val="1"/>
        <charset val="204"/>
      </rPr>
      <t>production*</t>
    </r>
  </si>
  <si>
    <r>
      <t xml:space="preserve">* For 2007–2008 excluding gas produced by </t>
    </r>
    <r>
      <rPr>
        <i/>
        <sz val="8"/>
        <rFont val="Times New Roman"/>
        <family val="1"/>
        <charset val="204"/>
      </rPr>
      <t>Gazprom Neft</t>
    </r>
    <r>
      <rPr>
        <sz val="8"/>
        <rFont val="Times New Roman"/>
        <family val="1"/>
        <charset val="204"/>
      </rPr>
      <t>.</t>
    </r>
  </si>
  <si>
    <r>
      <t>* Included into</t>
    </r>
    <r>
      <rPr>
        <i/>
        <sz val="8"/>
        <rFont val="Times New Roman"/>
        <family val="1"/>
        <charset val="204"/>
      </rPr>
      <t xml:space="preserve"> Gazprom Group’s</t>
    </r>
    <r>
      <rPr>
        <sz val="8"/>
        <rFont val="Times New Roman"/>
        <family val="1"/>
        <charset val="204"/>
      </rPr>
      <t xml:space="preserve"> results effective from the consolidation since 2H 2007.</t>
    </r>
  </si>
  <si>
    <r>
      <t xml:space="preserve">** Included into </t>
    </r>
    <r>
      <rPr>
        <i/>
        <sz val="8"/>
        <rFont val="Times New Roman"/>
        <family val="1"/>
        <charset val="204"/>
      </rPr>
      <t xml:space="preserve">Gazprom Group’s </t>
    </r>
    <r>
      <rPr>
        <sz val="8"/>
        <rFont val="Times New Roman"/>
        <family val="1"/>
        <charset val="204"/>
      </rPr>
      <t>results effective from the consolidation since 2H 2008. In November 2011 OAO OGK-6 was reorganized by consolidation with OAO OGK-2</t>
    </r>
  </si>
  <si>
    <r>
      <t>*** Included into</t>
    </r>
    <r>
      <rPr>
        <i/>
        <sz val="8"/>
        <rFont val="Times New Roman"/>
        <family val="1"/>
        <charset val="204"/>
      </rPr>
      <t xml:space="preserve"> Gazprom Group’s</t>
    </r>
    <r>
      <rPr>
        <sz val="8"/>
        <rFont val="Times New Roman"/>
        <family val="1"/>
        <charset val="204"/>
      </rPr>
      <t xml:space="preserve"> results effective from January 1, 2010.</t>
    </r>
  </si>
  <si>
    <r>
      <t>Gas transportation sales to companies other than</t>
    </r>
    <r>
      <rPr>
        <i/>
        <sz val="8"/>
        <rFont val="Times New Roman"/>
        <family val="1"/>
        <charset val="204"/>
      </rPr>
      <t xml:space="preserve"> Gazprom Group’s </t>
    </r>
    <r>
      <rPr>
        <sz val="8"/>
        <rFont val="Times New Roman"/>
        <family val="1"/>
        <charset val="204"/>
      </rPr>
      <t>companies, bcm</t>
    </r>
  </si>
  <si>
    <r>
      <t xml:space="preserve">Participation of the </t>
    </r>
    <r>
      <rPr>
        <i/>
        <sz val="8"/>
        <color indexed="9"/>
        <rFont val="Times New Roman"/>
        <family val="1"/>
        <charset val="204"/>
      </rPr>
      <t>Group</t>
    </r>
    <r>
      <rPr>
        <sz val="8"/>
        <color indexed="9"/>
        <rFont val="Times New Roman"/>
        <family val="1"/>
        <charset val="204"/>
      </rPr>
      <t xml:space="preserve"> in share capital (ordinary shares)</t>
    </r>
  </si>
  <si>
    <r>
      <t>Participation of the</t>
    </r>
    <r>
      <rPr>
        <i/>
        <sz val="8"/>
        <color indexed="9"/>
        <rFont val="Times New Roman"/>
        <family val="1"/>
        <charset val="204"/>
      </rPr>
      <t xml:space="preserve"> Group</t>
    </r>
    <r>
      <rPr>
        <sz val="8"/>
        <color indexed="9"/>
        <rFont val="Times New Roman"/>
        <family val="1"/>
        <charset val="204"/>
      </rPr>
      <t xml:space="preserve"> in share capital (ordinary shares)</t>
    </r>
  </si>
  <si>
    <r>
      <t xml:space="preserve">Participation of the </t>
    </r>
    <r>
      <rPr>
        <i/>
        <sz val="8"/>
        <color indexed="9"/>
        <rFont val="Times New Roman"/>
        <family val="1"/>
        <charset val="204"/>
      </rPr>
      <t xml:space="preserve">Group </t>
    </r>
    <r>
      <rPr>
        <sz val="8"/>
        <color indexed="9"/>
        <rFont val="Times New Roman"/>
        <family val="1"/>
        <charset val="204"/>
      </rPr>
      <t>in share capital (ordinary shares)</t>
    </r>
  </si>
  <si>
    <r>
      <t xml:space="preserve">Interest
of the
</t>
    </r>
    <r>
      <rPr>
        <b/>
        <i/>
        <sz val="8"/>
        <color indexed="9"/>
        <rFont val="Times New Roman"/>
        <family val="1"/>
        <charset val="204"/>
      </rPr>
      <t>Group</t>
    </r>
  </si>
  <si>
    <r>
      <t xml:space="preserve">*** The main part of licenses for exploration, development and production of hydrocarbons was received by </t>
    </r>
    <r>
      <rPr>
        <i/>
        <sz val="8"/>
        <rFont val="Times New Roman"/>
        <family val="1"/>
        <charset val="204"/>
      </rPr>
      <t>Gazprom Group</t>
    </r>
    <r>
      <rPr>
        <sz val="8"/>
        <rFont val="Times New Roman"/>
        <family val="1"/>
        <charset val="204"/>
      </rPr>
      <t xml:space="preserve"> in 1993–1996
according to the Federal law “On subsoil”. Their expiry period for a part of licenses is 2013–2014. While license holders of </t>
    </r>
    <r>
      <rPr>
        <i/>
        <sz val="8"/>
        <rFont val="Times New Roman"/>
        <family val="1"/>
        <charset val="204"/>
      </rPr>
      <t>Gazprom Group</t>
    </r>
    <r>
      <rPr>
        <sz val="8"/>
        <rFont val="Times New Roman"/>
        <family val="1"/>
        <charset val="204"/>
      </rPr>
      <t xml:space="preserve">
meet the main terms and conditions of license agreements, they have a right to prolong current licenses to complete exploration and
development of fields. </t>
    </r>
    <r>
      <rPr>
        <i/>
        <sz val="8"/>
        <rFont val="Times New Roman"/>
        <family val="1"/>
        <charset val="204"/>
      </rPr>
      <t>Gazprom</t>
    </r>
    <r>
      <rPr>
        <sz val="8"/>
        <rFont val="Times New Roman"/>
        <family val="1"/>
        <charset val="204"/>
      </rPr>
      <t xml:space="preserve"> plans to prolong licenses for the period till the completion of profitable development of fields.</t>
    </r>
  </si>
  <si>
    <r>
      <t>* Sales to power generation sector provided net of gas sales to</t>
    </r>
    <r>
      <rPr>
        <i/>
        <sz val="8"/>
        <rFont val="Times New Roman"/>
        <family val="1"/>
        <charset val="204"/>
      </rPr>
      <t xml:space="preserve"> Group’s</t>
    </r>
    <r>
      <rPr>
        <sz val="8"/>
        <rFont val="Times New Roman"/>
        <family val="1"/>
        <charset val="204"/>
      </rPr>
      <t xml:space="preserve"> power generating companies.</t>
    </r>
  </si>
  <si>
    <t>of which evaluated</t>
  </si>
  <si>
    <t>Hydrocarbon exploration and development works at El-Assel area located in the Berkine geological Basin to the east of Algeria, the Sahara Desert licensed blocks 236b, 404a1 and 405b1. In 2010, according to the contract terms, 30% of the area was returned to Algeria in the process of moving to the second phase of the exploration period. As of December 31, 2011, El-Assel occupied an area of 2,249.5 sq. kilometers.</t>
  </si>
  <si>
    <t>Geological exploration and development of hydrocarbons at Ipati /Aquio and Acero blocks located in the Andes foothills in the Subandino oil and gas basin.</t>
  </si>
  <si>
    <t>In 2008 the Tsentralnoye field was discovered. Early in 2009 3D seismic survey was completed. Steps are being taken by OAO LUKOIL, OAO Gazprom, AO NK KazMunaiGaz and OOO TsentrKaspneftegaz to establish a joint venture between the authorized Russian and Kazakh companies (OOO TsentrKaspneftegaz and AO NK KazMunaiGaz) to implement
inter state project of Tsentralnoe field develop ment. JV establishment is provided by the Protocol dated May 13, 2002 to the Agreement between Russian Federation and the Republic
of Kazakh stan on delimitation of the northern part of Caspian Sea bed in order to effec tuate sovereign rights for subsoil use dated July 6, 1998. JV will be established in the form of Russian limited liability company (OOO), with equal 50 % participation of both Russian and Kazakh parties.</t>
  </si>
  <si>
    <t>Agreement on general principles for geologic exploration at oil-and-gas promising areas.
OAO Gazprom received the licenses on subsoil use of Vostochny Maylisu–IV and Kugart oil-and-gas promising areas for subsoil geological exploration. Russian-Kyrgyz Steering Committee was established to supervise the performance of the Agreement.</t>
  </si>
  <si>
    <t>The stage-by-stage program for geologic exploration at the areas of Kugart and Vostochny Maylisu–IV for the period from 2008 through 2011 was approved. In 2010, after political events occurred in Kyrgyz Republic, geologic exploration works on the territory of the Kyrgyz Republic were suspended. In 2011 a decision was made on the resumption of works under the Agreement, the phased geologic exploration program was updated.</t>
  </si>
  <si>
    <t>In the period from October through December 2008, 5,000 sq.  ilometers of 3D seismic works were carried out.  nterpretation of 2D and 3D seismic survey was completed, prospective objects were identified.
In 2008-2009, 4,294 sq. kilometers of 3D seismic works were carried out in the area No. 64. Drilling of six prospecting wells and six exploration wells was planned for 2010–2012. In January 2011, drilling of the first well was started.</t>
  </si>
  <si>
    <t>Geological exploration at licensed areas No. 19 and No. 64 of Libya were terminated in February 2011 due to military actions broken out and force majeure under oil and gas contracts announced.</t>
  </si>
  <si>
    <t>Search, exploration and production of hydro-carbons within oil concessions C96 and C97.</t>
  </si>
  <si>
    <t>Exploration and production at Wingate gas fild.</t>
  </si>
  <si>
    <t>A prospecting well 44/24b-7x was drilled at the field (1.5 mmcm of gas outflow per day wasreceived), 3D seismic survey was carried out.
In October 16, 2011 Wingate field was putinto operation.The daily production rate of the exploitation well Wingate-A1 (renamed from 44/24b-7x), amounted to 1.78 mmcm/day. In 2011 drilling of exploratory well 44/24b-8 (Wingate-A2) was started.</t>
  </si>
  <si>
    <t>Search, exploration, and
production of hydrocarbons
in the Ustyurt region of the Republic of Uzbekistan (Shakhpakhtinsky, Agyinsky, Aktumsuksky, Kuanyshsky, Urginsky, Akchalaksky and Nasambeksky investment
blocks).</t>
  </si>
  <si>
    <t>URUMACO-I AND URUMACO-II INVESTMENT BLOCKS
 (GULF OF VENEZUELA),
BLOCK JUNIN-6 (ORINOCO RIVER BASIN, VENEZUELA)</t>
  </si>
  <si>
    <t>Search, exploration, production, and sales of hydrocarbons on the shelf of Vietnam.</t>
  </si>
  <si>
    <t>Region of the work</t>
  </si>
  <si>
    <r>
      <t>In 2007 the Bao Vang field was discovered within the block No. 112. In 2009, in the result of works carried in the bay of Bak Bo on the shelf of Vietnam, the Bao Den gas condensate field with CO</t>
    </r>
    <r>
      <rPr>
        <vertAlign val="subscript"/>
        <sz val="8"/>
        <rFont val="Times New Roman"/>
        <family val="1"/>
        <charset val="204"/>
      </rPr>
      <t>2</t>
    </r>
    <r>
      <rPr>
        <sz val="8"/>
        <rFont val="Times New Roman"/>
        <family val="1"/>
        <charset val="204"/>
      </rPr>
      <t xml:space="preserve"> highly concentrated gas and gas  ondensate lays was discovered.
As of December 31, 2011 construction of two exploration wells was completed at the block No. 112, 3,364 meters were drilled – 2,000 linear km of 2D seismic survey and 1,700 sq. km of 3D seismic survey were made.
During 2011 engineering and geological research works at a point of exploration well located at Bao Vang field were carried out and cameral works were completed including alternative processing, interpretation and com plexation of earlier received geologic and geophysical data. As of December 31, 2011, 20,000 linear km of 2D
seismic works were carried out at the blocks No. 129–132, geochemical surveys were ompleted – 2,000 samples were collected and 1000 linear km of geoelectric marine works were carried out. </t>
    </r>
  </si>
  <si>
    <t>Transportation</t>
  </si>
  <si>
    <t>Gas received into and distributed from Gazprom's UGSS in Russia, bcm</t>
  </si>
  <si>
    <t>Monomers, liquid and monomer-containing hydrocarbon fractions, 
thousand tons</t>
  </si>
  <si>
    <t>Volumes of Gazprom Group’s gas sales volumes, bcm</t>
  </si>
  <si>
    <t>Сategory of consumers</t>
  </si>
  <si>
    <t xml:space="preserve">Foreign countries, excluding FSU Countries </t>
  </si>
  <si>
    <t>The hydrocarbon reserves and production data shown in the Factbook take into account Gazprom Group’s control over or influence upon the organization, which is qualified as a subsoil user. Gazprom Group’s reserves and production volumes include all hydrocarbon reserves and production volumes at the fields belonging to OAO Gazprom and Gazprom Group’s entities consolidated as subsidiaries. The information on reserves attributable to minority shareholders is provided for the entities where effective participation of the Group is less than 100 %. Related companies’ reserves and production volumes are not accounted for in the total volume of Gazprom Group’s hydrocarbon reserves and production volumes.</t>
  </si>
  <si>
    <t>In 2011, implementation of the first phase of the project
was started, the environmental audit of the block was
completed, permissions for well construction were
received, two cluster sites were mountaned. Preparation
for the first well drilling is in progress.</t>
  </si>
  <si>
    <t>In November 2008 an Intergovernment Agreement on cooperation was signed providing a transfer to the consortium the rights for development of Carabobo - 1 Northern and Carabobo - 1 Central fields, as well as principles and terms of setting up of a JV with PDVSA company. Later on Venezuelan party suggested that Carabobo blocks would be changed for Junin-6 block at Orinoco river oil belt. To develop Junin-6 block the consortium jointly established
PetroMiranda joint venture with the subsidiary of Venezuelian oil an gas state company PdVSA. To participate in Junin-6 Project the Consortium paid the first part of bonus in the amount of US $ 600 million to the Bolivarian Republic of  Venezuela. 
In 2011, implementation of the first phase of the project was started, the environmental audit of the block was completed, permissions for well construction were received, two cluster sites were mountaned. Preparation for the first well drilling is in progress.</t>
  </si>
  <si>
    <t>The first stage (consisting of the linear part of the Bovanenkovo – Ukhta pipeline) are planned to be commissioned in 2012, including
a two-line underwater crossing through the Baydaratskaya Bay and Baydaratskaya CS with capacity of 96 MW. As of the end of the year,
over 90 % of the first line was welded.</t>
  </si>
  <si>
    <t>As of May 2012 about 965 km out of 972 km of Ukhta-Gryazovets section had been welded up.Commissioning of the Ukhta – Gryazovets section and first stages of the two CS with installed capacity of 100 MW are planned at the end of 2012.</t>
  </si>
  <si>
    <r>
      <rPr>
        <b/>
        <sz val="8"/>
        <rFont val="Times New Roman"/>
        <family val="1"/>
        <charset val="204"/>
      </rPr>
      <t>Group of Sibur Holding</t>
    </r>
    <r>
      <rPr>
        <b/>
        <i/>
        <sz val="8"/>
        <rFont val="Times New Roman"/>
        <family val="1"/>
        <charset val="204"/>
      </rPr>
      <t>***</t>
    </r>
  </si>
  <si>
    <t xml:space="preserve">Processing plants for production of hydrocarbon and gas chemical products
</t>
  </si>
  <si>
    <t>Processing plants for production of hydrocarbon and gas chemical products</t>
  </si>
  <si>
    <t>1 CS /32 MW</t>
  </si>
  <si>
    <t>37.5 bcm of gas 6.26 million tons of gas condensate and crude oil</t>
  </si>
</sst>
</file>

<file path=xl/styles.xml><?xml version="1.0" encoding="utf-8"?>
<styleSheet xmlns="http://schemas.openxmlformats.org/spreadsheetml/2006/main">
  <numFmts count="14">
    <numFmt numFmtId="43" formatCode="_-* #,##0.00_р_._-;\-* #,##0.00_р_._-;_-* &quot;-&quot;??_р_._-;_-@_-"/>
    <numFmt numFmtId="164" formatCode="0.0"/>
    <numFmt numFmtId="165" formatCode="#,##0.0"/>
    <numFmt numFmtId="166" formatCode="_(* #,##0.0_);_(* \(#,##0.0\);_(* &quot;-&quot;??_);_(@_)"/>
    <numFmt numFmtId="167" formatCode="0.0%"/>
    <numFmt numFmtId="168" formatCode="0.000%"/>
    <numFmt numFmtId="169" formatCode="#,##0.0;\(#,##0.0\);&quot;-&quot;"/>
    <numFmt numFmtId="170" formatCode="#,##0.00;\(#,##0.00\);&quot;-&quot;"/>
    <numFmt numFmtId="171" formatCode="0.00000000"/>
    <numFmt numFmtId="172" formatCode="0.0;\-0.0;&quot;-&quot;"/>
    <numFmt numFmtId="173" formatCode="#,##0;\(#,##0\);&quot;-&quot;"/>
    <numFmt numFmtId="174" formatCode="0.0%;\-0.0%;&quot;-&quot;"/>
    <numFmt numFmtId="175" formatCode="_-* #,##0.0_р_._-;\-* #,##0.0_р_._-;_-* &quot;-&quot;?_р_._-;_-@_-"/>
    <numFmt numFmtId="176" formatCode="0.0_ ;\-0.0\ "/>
  </numFmts>
  <fonts count="37">
    <font>
      <sz val="10"/>
      <name val="Arial Cyr"/>
    </font>
    <font>
      <sz val="10"/>
      <name val="Arial Cyr"/>
      <charset val="204"/>
    </font>
    <font>
      <sz val="10"/>
      <name val="Times New Roman"/>
      <family val="1"/>
      <charset val="204"/>
    </font>
    <font>
      <sz val="12"/>
      <name val="Times New Roman"/>
      <family val="1"/>
      <charset val="204"/>
    </font>
    <font>
      <b/>
      <sz val="8"/>
      <name val="Times New Roman"/>
      <family val="1"/>
      <charset val="204"/>
    </font>
    <font>
      <sz val="8"/>
      <name val="Times New Roman"/>
      <family val="1"/>
      <charset val="204"/>
    </font>
    <font>
      <u/>
      <sz val="10"/>
      <color indexed="12"/>
      <name val="Arial Cyr"/>
      <charset val="204"/>
    </font>
    <font>
      <sz val="8"/>
      <name val="Arial Cyr"/>
      <charset val="204"/>
    </font>
    <font>
      <b/>
      <sz val="10"/>
      <name val="Arial"/>
      <family val="2"/>
      <charset val="204"/>
    </font>
    <font>
      <sz val="8"/>
      <color indexed="8"/>
      <name val="Times New Roman"/>
      <family val="1"/>
      <charset val="204"/>
    </font>
    <font>
      <b/>
      <sz val="8"/>
      <color indexed="8"/>
      <name val="Times New Roman"/>
      <family val="1"/>
      <charset val="204"/>
    </font>
    <font>
      <b/>
      <sz val="10"/>
      <name val="Arial"/>
      <family val="2"/>
      <charset val="204"/>
    </font>
    <font>
      <b/>
      <sz val="10"/>
      <name val="Times New Roman"/>
      <family val="1"/>
      <charset val="204"/>
    </font>
    <font>
      <b/>
      <sz val="14"/>
      <name val="Times New Roman"/>
      <family val="1"/>
      <charset val="204"/>
    </font>
    <font>
      <b/>
      <sz val="8"/>
      <color indexed="9"/>
      <name val="Times New Roman"/>
      <family val="1"/>
      <charset val="204"/>
    </font>
    <font>
      <sz val="7"/>
      <name val="Times New Roman"/>
      <family val="1"/>
      <charset val="204"/>
    </font>
    <font>
      <sz val="8"/>
      <color indexed="9"/>
      <name val="Times New Roman"/>
      <family val="1"/>
      <charset val="204"/>
    </font>
    <font>
      <sz val="8"/>
      <color indexed="63"/>
      <name val="Times New Roman"/>
      <family val="1"/>
      <charset val="204"/>
    </font>
    <font>
      <i/>
      <sz val="8"/>
      <color indexed="9"/>
      <name val="Times New Roman"/>
      <family val="1"/>
      <charset val="204"/>
    </font>
    <font>
      <sz val="8"/>
      <name val="Arial Cyr"/>
    </font>
    <font>
      <i/>
      <sz val="8"/>
      <name val="Times New Roman"/>
      <family val="1"/>
      <charset val="204"/>
    </font>
    <font>
      <sz val="10"/>
      <name val="Arial Cyr"/>
    </font>
    <font>
      <sz val="10"/>
      <color indexed="12"/>
      <name val="Arial Cyr"/>
    </font>
    <font>
      <b/>
      <sz val="20"/>
      <name val="Arial"/>
      <family val="2"/>
      <charset val="204"/>
    </font>
    <font>
      <b/>
      <sz val="12"/>
      <name val="Arial"/>
      <family val="2"/>
      <charset val="204"/>
    </font>
    <font>
      <sz val="10"/>
      <name val="Arial"/>
      <family val="2"/>
      <charset val="204"/>
    </font>
    <font>
      <b/>
      <sz val="10"/>
      <name val="Arial Cyr"/>
      <charset val="204"/>
    </font>
    <font>
      <b/>
      <u/>
      <sz val="10"/>
      <color indexed="12"/>
      <name val="Arial Cyr"/>
      <charset val="204"/>
    </font>
    <font>
      <b/>
      <sz val="12"/>
      <name val="Times New Roman"/>
      <family val="1"/>
      <charset val="204"/>
    </font>
    <font>
      <b/>
      <i/>
      <sz val="8"/>
      <name val="Times New Roman"/>
      <family val="1"/>
      <charset val="204"/>
    </font>
    <font>
      <b/>
      <sz val="10"/>
      <name val="Arial Cyr"/>
    </font>
    <font>
      <sz val="8"/>
      <color rgb="FF000000"/>
      <name val="Times New Roman"/>
      <family val="1"/>
      <charset val="204"/>
    </font>
    <font>
      <u/>
      <vertAlign val="subscript"/>
      <sz val="10"/>
      <color indexed="12"/>
      <name val="Arial Cyr"/>
      <charset val="204"/>
    </font>
    <font>
      <i/>
      <sz val="10"/>
      <name val="Times New Roman"/>
      <family val="1"/>
      <charset val="204"/>
    </font>
    <font>
      <b/>
      <vertAlign val="subscript"/>
      <sz val="12"/>
      <name val="Arial"/>
      <family val="2"/>
      <charset val="204"/>
    </font>
    <font>
      <vertAlign val="subscript"/>
      <sz val="8"/>
      <name val="Times New Roman"/>
      <family val="1"/>
      <charset val="204"/>
    </font>
    <font>
      <b/>
      <i/>
      <sz val="8"/>
      <color indexed="9"/>
      <name val="Times New Roman"/>
      <family val="1"/>
      <charset val="204"/>
    </font>
  </fonts>
  <fills count="5">
    <fill>
      <patternFill patternType="none"/>
    </fill>
    <fill>
      <patternFill patternType="gray125"/>
    </fill>
    <fill>
      <patternFill patternType="solid">
        <fgColor indexed="9"/>
        <bgColor indexed="64"/>
      </patternFill>
    </fill>
    <fill>
      <patternFill patternType="solid">
        <fgColor indexed="30"/>
        <bgColor indexed="64"/>
      </patternFill>
    </fill>
    <fill>
      <patternFill patternType="solid">
        <fgColor theme="0"/>
        <bgColor indexed="64"/>
      </patternFill>
    </fill>
  </fills>
  <borders count="21">
    <border>
      <left/>
      <right/>
      <top/>
      <bottom/>
      <diagonal/>
    </border>
    <border>
      <left/>
      <right/>
      <top/>
      <bottom style="medium">
        <color indexed="30"/>
      </bottom>
      <diagonal/>
    </border>
    <border>
      <left/>
      <right/>
      <top style="thin">
        <color indexed="30"/>
      </top>
      <bottom style="thin">
        <color indexed="30"/>
      </bottom>
      <diagonal/>
    </border>
    <border>
      <left/>
      <right/>
      <top style="medium">
        <color indexed="30"/>
      </top>
      <bottom/>
      <diagonal/>
    </border>
    <border>
      <left/>
      <right/>
      <top/>
      <bottom style="thick">
        <color indexed="30"/>
      </bottom>
      <diagonal/>
    </border>
    <border>
      <left/>
      <right/>
      <top style="medium">
        <color indexed="30"/>
      </top>
      <bottom style="thick">
        <color indexed="30"/>
      </bottom>
      <diagonal/>
    </border>
    <border>
      <left/>
      <right/>
      <top style="thin">
        <color indexed="30"/>
      </top>
      <bottom/>
      <diagonal/>
    </border>
    <border>
      <left/>
      <right/>
      <top/>
      <bottom style="thin">
        <color indexed="30"/>
      </bottom>
      <diagonal/>
    </border>
    <border>
      <left/>
      <right/>
      <top style="thick">
        <color indexed="30"/>
      </top>
      <bottom/>
      <diagonal/>
    </border>
    <border>
      <left/>
      <right/>
      <top style="thin">
        <color indexed="30"/>
      </top>
      <bottom style="thick">
        <color indexed="30"/>
      </bottom>
      <diagonal/>
    </border>
    <border>
      <left/>
      <right/>
      <top style="medium">
        <color indexed="30"/>
      </top>
      <bottom style="medium">
        <color indexed="30"/>
      </bottom>
      <diagonal/>
    </border>
    <border>
      <left/>
      <right/>
      <top style="medium">
        <color indexed="30"/>
      </top>
      <bottom style="thin">
        <color indexed="30"/>
      </bottom>
      <diagonal/>
    </border>
    <border>
      <left/>
      <right/>
      <top style="thick">
        <color indexed="30"/>
      </top>
      <bottom style="thin">
        <color indexed="30"/>
      </bottom>
      <diagonal/>
    </border>
    <border>
      <left/>
      <right/>
      <top/>
      <bottom style="thick">
        <color rgb="FF0071BC"/>
      </bottom>
      <diagonal/>
    </border>
    <border>
      <left/>
      <right/>
      <top style="thick">
        <color rgb="FF0071BC"/>
      </top>
      <bottom/>
      <diagonal/>
    </border>
    <border>
      <left/>
      <right/>
      <top style="thick">
        <color rgb="FF0071BC"/>
      </top>
      <bottom style="thick">
        <color rgb="FF0071BC"/>
      </bottom>
      <diagonal/>
    </border>
    <border>
      <left/>
      <right/>
      <top/>
      <bottom style="thin">
        <color theme="3" tint="0.39997558519241921"/>
      </bottom>
      <diagonal/>
    </border>
    <border>
      <left/>
      <right/>
      <top style="thin">
        <color indexed="30"/>
      </top>
      <bottom style="thin">
        <color theme="3" tint="0.39997558519241921"/>
      </bottom>
      <diagonal/>
    </border>
    <border>
      <left/>
      <right/>
      <top style="thick">
        <color indexed="30"/>
      </top>
      <bottom style="thin">
        <color theme="3" tint="0.39997558519241921"/>
      </bottom>
      <diagonal/>
    </border>
    <border>
      <left/>
      <right/>
      <top style="medium">
        <color indexed="30"/>
      </top>
      <bottom style="medium">
        <color theme="3" tint="0.39997558519241921"/>
      </bottom>
      <diagonal/>
    </border>
    <border>
      <left/>
      <right/>
      <top style="medium">
        <color theme="3" tint="0.39997558519241921"/>
      </top>
      <bottom style="thin">
        <color theme="3" tint="0.39997558519241921"/>
      </bottom>
      <diagonal/>
    </border>
  </borders>
  <cellStyleXfs count="6">
    <xf numFmtId="0" fontId="0" fillId="0" borderId="0" applyFont="0" applyFill="0" applyBorder="0" applyAlignment="0" applyProtection="0"/>
    <xf numFmtId="0" fontId="2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807">
    <xf numFmtId="0" fontId="0" fillId="0" borderId="0" xfId="0"/>
    <xf numFmtId="0" fontId="0" fillId="0" borderId="0" xfId="1" applyFont="1" applyBorder="1"/>
    <xf numFmtId="0" fontId="0" fillId="2" borderId="0" xfId="1" applyFont="1" applyFill="1"/>
    <xf numFmtId="0" fontId="0" fillId="2" borderId="0" xfId="1" applyFont="1" applyFill="1" applyAlignment="1">
      <alignment wrapText="1"/>
    </xf>
    <xf numFmtId="0" fontId="0" fillId="2" borderId="0" xfId="1" applyFont="1" applyFill="1" applyBorder="1"/>
    <xf numFmtId="0" fontId="0" fillId="2" borderId="0" xfId="1" applyFont="1" applyFill="1" applyBorder="1" applyAlignment="1">
      <alignment wrapText="1"/>
    </xf>
    <xf numFmtId="0" fontId="5" fillId="2" borderId="0" xfId="1" applyFont="1" applyFill="1" applyBorder="1" applyAlignment="1">
      <alignment wrapText="1"/>
    </xf>
    <xf numFmtId="164" fontId="5" fillId="2" borderId="0" xfId="1" applyNumberFormat="1" applyFont="1" applyFill="1" applyBorder="1" applyAlignment="1">
      <alignment horizontal="center" wrapText="1"/>
    </xf>
    <xf numFmtId="0" fontId="5" fillId="2" borderId="0" xfId="1" applyFont="1" applyFill="1" applyBorder="1" applyAlignment="1">
      <alignment horizontal="center" wrapText="1"/>
    </xf>
    <xf numFmtId="0" fontId="4" fillId="2" borderId="0" xfId="1" applyFont="1" applyFill="1" applyBorder="1" applyAlignment="1">
      <alignment horizontal="center" wrapText="1"/>
    </xf>
    <xf numFmtId="0" fontId="11" fillId="2" borderId="0" xfId="1" applyFont="1" applyFill="1" applyBorder="1" applyAlignment="1">
      <alignment horizontal="center" vertical="center"/>
    </xf>
    <xf numFmtId="165" fontId="4" fillId="2" borderId="0" xfId="1" applyNumberFormat="1" applyFont="1" applyFill="1" applyBorder="1" applyAlignment="1">
      <alignment horizontal="right" vertical="top" wrapText="1"/>
    </xf>
    <xf numFmtId="0" fontId="8" fillId="2" borderId="0" xfId="1" applyFont="1" applyFill="1" applyBorder="1"/>
    <xf numFmtId="171" fontId="0" fillId="2" borderId="0" xfId="1" applyNumberFormat="1" applyFont="1" applyFill="1" applyBorder="1"/>
    <xf numFmtId="0" fontId="5" fillId="2" borderId="0" xfId="1" applyFont="1" applyFill="1" applyBorder="1" applyAlignment="1">
      <alignment vertical="top" wrapText="1"/>
    </xf>
    <xf numFmtId="0" fontId="4" fillId="2" borderId="0" xfId="1" applyFont="1" applyFill="1" applyBorder="1" applyAlignment="1">
      <alignment vertical="top" wrapText="1"/>
    </xf>
    <xf numFmtId="0" fontId="27" fillId="2" borderId="0" xfId="2" applyFont="1" applyFill="1" applyBorder="1" applyAlignment="1" applyProtection="1"/>
    <xf numFmtId="0" fontId="27" fillId="2" borderId="0" xfId="2" applyFont="1" applyFill="1" applyBorder="1" applyAlignment="1" applyProtection="1">
      <alignment horizontal="left"/>
    </xf>
    <xf numFmtId="0" fontId="0" fillId="2" borderId="0" xfId="1" applyFont="1" applyFill="1" applyAlignment="1"/>
    <xf numFmtId="0" fontId="14" fillId="3" borderId="0" xfId="1" applyFont="1" applyFill="1" applyAlignment="1" applyProtection="1">
      <alignment horizontal="center" wrapText="1"/>
      <protection hidden="1"/>
    </xf>
    <xf numFmtId="0" fontId="14" fillId="3" borderId="0" xfId="1" applyFont="1" applyFill="1" applyAlignment="1" applyProtection="1">
      <alignment horizontal="center" vertical="top" wrapText="1"/>
      <protection hidden="1"/>
    </xf>
    <xf numFmtId="0" fontId="5" fillId="2" borderId="2" xfId="1" applyFont="1" applyFill="1" applyBorder="1" applyAlignment="1" applyProtection="1">
      <alignment horizontal="center" vertical="top" wrapText="1"/>
      <protection hidden="1"/>
    </xf>
    <xf numFmtId="0" fontId="24" fillId="0" borderId="0" xfId="1" applyFont="1" applyAlignment="1" applyProtection="1">
      <alignment horizontal="left"/>
      <protection hidden="1"/>
    </xf>
    <xf numFmtId="0" fontId="0" fillId="2" borderId="0" xfId="1" applyFont="1" applyFill="1" applyProtection="1">
      <protection hidden="1"/>
    </xf>
    <xf numFmtId="0" fontId="0" fillId="2" borderId="0" xfId="1" applyFont="1" applyFill="1" applyBorder="1" applyProtection="1">
      <protection hidden="1"/>
    </xf>
    <xf numFmtId="0" fontId="14" fillId="3" borderId="0" xfId="1" applyFont="1" applyFill="1" applyAlignment="1" applyProtection="1">
      <alignment wrapText="1"/>
      <protection hidden="1"/>
    </xf>
    <xf numFmtId="0" fontId="14" fillId="2" borderId="0" xfId="1" applyFont="1" applyFill="1" applyBorder="1" applyAlignment="1" applyProtection="1">
      <alignment horizontal="center" wrapText="1"/>
      <protection hidden="1"/>
    </xf>
    <xf numFmtId="0" fontId="14" fillId="3" borderId="0" xfId="1" applyNumberFormat="1" applyFont="1" applyFill="1" applyAlignment="1" applyProtection="1">
      <alignment horizontal="center" wrapText="1"/>
      <protection hidden="1"/>
    </xf>
    <xf numFmtId="0" fontId="14" fillId="2" borderId="0" xfId="1" applyNumberFormat="1" applyFont="1" applyFill="1" applyBorder="1" applyAlignment="1" applyProtection="1">
      <alignment horizontal="center" wrapText="1"/>
      <protection hidden="1"/>
    </xf>
    <xf numFmtId="0" fontId="14" fillId="3" borderId="0" xfId="1" applyFont="1" applyFill="1" applyAlignment="1" applyProtection="1">
      <alignment vertical="top" wrapText="1"/>
      <protection hidden="1"/>
    </xf>
    <xf numFmtId="0" fontId="16" fillId="2" borderId="0" xfId="1" applyFont="1" applyFill="1" applyBorder="1" applyAlignment="1" applyProtection="1">
      <alignment horizontal="right" vertical="top" wrapText="1"/>
      <protection hidden="1"/>
    </xf>
    <xf numFmtId="0" fontId="5" fillId="2" borderId="0" xfId="1" applyFont="1" applyFill="1" applyAlignment="1" applyProtection="1">
      <alignment vertical="top" wrapText="1"/>
      <protection hidden="1"/>
    </xf>
    <xf numFmtId="4"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vertical="top" wrapText="1"/>
      <protection hidden="1"/>
    </xf>
    <xf numFmtId="0" fontId="4" fillId="2" borderId="0" xfId="1" applyFont="1" applyFill="1" applyAlignment="1" applyProtection="1">
      <alignment vertical="top" wrapText="1"/>
      <protection hidden="1"/>
    </xf>
    <xf numFmtId="4"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vertical="top" wrapText="1"/>
      <protection hidden="1"/>
    </xf>
    <xf numFmtId="0" fontId="5" fillId="2" borderId="0" xfId="1" applyFont="1" applyFill="1" applyAlignment="1" applyProtection="1">
      <alignment horizontal="right" vertical="top" wrapText="1"/>
      <protection hidden="1"/>
    </xf>
    <xf numFmtId="4" fontId="5" fillId="2" borderId="0" xfId="1" applyNumberFormat="1" applyFont="1" applyFill="1" applyAlignment="1" applyProtection="1">
      <alignment horizontal="right" wrapText="1"/>
      <protection hidden="1"/>
    </xf>
    <xf numFmtId="4" fontId="4" fillId="2" borderId="5" xfId="1" applyNumberFormat="1" applyFont="1" applyFill="1" applyBorder="1" applyAlignment="1" applyProtection="1">
      <alignment horizontal="right" wrapText="1"/>
      <protection hidden="1"/>
    </xf>
    <xf numFmtId="0" fontId="5" fillId="2" borderId="0" xfId="1" applyFont="1" applyFill="1" applyAlignment="1" applyProtection="1">
      <alignment horizontal="center" vertical="top" wrapText="1"/>
      <protection hidden="1"/>
    </xf>
    <xf numFmtId="0" fontId="24" fillId="2" borderId="0" xfId="1" applyFont="1" applyFill="1" applyAlignment="1" applyProtection="1">
      <alignment horizontal="left"/>
      <protection hidden="1"/>
    </xf>
    <xf numFmtId="0" fontId="4" fillId="2" borderId="1" xfId="1" applyFont="1" applyFill="1" applyBorder="1" applyAlignment="1" applyProtection="1">
      <alignment wrapText="1"/>
      <protection hidden="1"/>
    </xf>
    <xf numFmtId="169" fontId="4" fillId="2" borderId="1" xfId="1" applyNumberFormat="1" applyFont="1" applyFill="1" applyBorder="1" applyAlignment="1" applyProtection="1">
      <alignment horizontal="right" wrapText="1"/>
      <protection hidden="1"/>
    </xf>
    <xf numFmtId="169" fontId="4"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wrapText="1"/>
      <protection hidden="1"/>
    </xf>
    <xf numFmtId="169" fontId="5" fillId="2" borderId="0" xfId="1" applyNumberFormat="1" applyFont="1" applyFill="1" applyAlignment="1" applyProtection="1">
      <alignment horizontal="right" wrapText="1"/>
      <protection hidden="1"/>
    </xf>
    <xf numFmtId="169" fontId="5" fillId="2" borderId="0" xfId="1" applyNumberFormat="1" applyFont="1" applyFill="1" applyBorder="1" applyAlignment="1" applyProtection="1">
      <alignment horizontal="right" wrapText="1"/>
      <protection hidden="1"/>
    </xf>
    <xf numFmtId="169" fontId="3"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horizontal="left" wrapText="1" indent="1"/>
      <protection hidden="1"/>
    </xf>
    <xf numFmtId="0" fontId="5" fillId="0" borderId="0" xfId="1" applyFont="1" applyAlignment="1" applyProtection="1">
      <alignment horizontal="left" wrapText="1" indent="1"/>
      <protection hidden="1"/>
    </xf>
    <xf numFmtId="0" fontId="5" fillId="2" borderId="1" xfId="1" applyFont="1" applyFill="1" applyBorder="1" applyAlignment="1" applyProtection="1">
      <alignment wrapText="1"/>
      <protection hidden="1"/>
    </xf>
    <xf numFmtId="169" fontId="5" fillId="2" borderId="1" xfId="1" applyNumberFormat="1" applyFont="1" applyFill="1" applyBorder="1" applyAlignment="1" applyProtection="1">
      <alignment horizontal="right" wrapText="1"/>
      <protection hidden="1"/>
    </xf>
    <xf numFmtId="0" fontId="4" fillId="2" borderId="1" xfId="1" applyFont="1" applyFill="1" applyBorder="1" applyAlignment="1" applyProtection="1">
      <alignment vertical="top" wrapText="1"/>
      <protection hidden="1"/>
    </xf>
    <xf numFmtId="0" fontId="5" fillId="2" borderId="0" xfId="1" applyFont="1" applyFill="1" applyBorder="1" applyAlignment="1" applyProtection="1">
      <alignment wrapText="1"/>
      <protection hidden="1"/>
    </xf>
    <xf numFmtId="169" fontId="5" fillId="2" borderId="0" xfId="1" applyNumberFormat="1" applyFont="1" applyFill="1" applyBorder="1" applyAlignment="1" applyProtection="1">
      <alignment horizontal="right" vertical="top" wrapText="1"/>
      <protection hidden="1"/>
    </xf>
    <xf numFmtId="169" fontId="5" fillId="2" borderId="0" xfId="1" applyNumberFormat="1" applyFont="1" applyFill="1" applyAlignment="1" applyProtection="1">
      <alignment horizontal="right" vertical="top" wrapText="1"/>
      <protection hidden="1"/>
    </xf>
    <xf numFmtId="170"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wrapText="1"/>
      <protection hidden="1"/>
    </xf>
    <xf numFmtId="169" fontId="4" fillId="2" borderId="4" xfId="1" applyNumberFormat="1" applyFont="1" applyFill="1" applyBorder="1" applyAlignment="1" applyProtection="1">
      <alignment horizontal="right" wrapText="1"/>
      <protection hidden="1"/>
    </xf>
    <xf numFmtId="0" fontId="5" fillId="0" borderId="0" xfId="1" applyFont="1" applyBorder="1" applyAlignment="1" applyProtection="1">
      <alignment horizontal="left" wrapText="1" indent="1"/>
      <protection hidden="1"/>
    </xf>
    <xf numFmtId="0" fontId="4" fillId="2" borderId="0" xfId="1" applyFont="1" applyFill="1" applyBorder="1" applyAlignment="1" applyProtection="1">
      <alignment wrapText="1"/>
      <protection hidden="1"/>
    </xf>
    <xf numFmtId="0" fontId="5" fillId="2" borderId="0" xfId="1" applyFont="1" applyFill="1" applyAlignment="1" applyProtection="1">
      <alignment horizontal="left" wrapText="1"/>
      <protection hidden="1"/>
    </xf>
    <xf numFmtId="0" fontId="5" fillId="2" borderId="0" xfId="1" applyFont="1" applyFill="1" applyBorder="1" applyAlignment="1" applyProtection="1">
      <alignment horizontal="left" wrapText="1"/>
      <protection hidden="1"/>
    </xf>
    <xf numFmtId="165"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0" fontId="4" fillId="2" borderId="3" xfId="1" applyFont="1" applyFill="1" applyBorder="1" applyAlignment="1" applyProtection="1">
      <alignment horizontal="left" wrapText="1"/>
      <protection hidden="1"/>
    </xf>
    <xf numFmtId="165"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wrapText="1"/>
      <protection hidden="1"/>
    </xf>
    <xf numFmtId="165" fontId="4" fillId="2" borderId="0" xfId="1" applyNumberFormat="1" applyFont="1" applyFill="1" applyBorder="1" applyAlignment="1" applyProtection="1">
      <alignment horizontal="right" wrapText="1"/>
      <protection hidden="1"/>
    </xf>
    <xf numFmtId="0" fontId="4" fillId="2" borderId="0" xfId="1" applyFont="1" applyFill="1" applyBorder="1" applyAlignment="1" applyProtection="1">
      <alignment horizontal="left" wrapText="1"/>
      <protection hidden="1"/>
    </xf>
    <xf numFmtId="165" fontId="4" fillId="2" borderId="0" xfId="5" applyNumberFormat="1" applyFont="1" applyFill="1" applyBorder="1" applyAlignment="1" applyProtection="1">
      <alignment horizontal="right" wrapText="1"/>
      <protection hidden="1"/>
    </xf>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center" wrapText="1"/>
      <protection hidden="1"/>
    </xf>
    <xf numFmtId="165" fontId="4" fillId="2" borderId="5" xfId="1" applyNumberFormat="1" applyFont="1" applyFill="1" applyBorder="1" applyAlignment="1" applyProtection="1">
      <alignment horizontal="right" wrapText="1"/>
      <protection hidden="1"/>
    </xf>
    <xf numFmtId="0" fontId="3" fillId="2" borderId="0" xfId="1" applyFont="1" applyFill="1" applyProtection="1">
      <protection hidden="1"/>
    </xf>
    <xf numFmtId="0" fontId="18" fillId="3" borderId="0" xfId="1" applyFont="1" applyFill="1" applyBorder="1" applyAlignment="1" applyProtection="1">
      <alignment wrapText="1"/>
      <protection hidden="1"/>
    </xf>
    <xf numFmtId="0" fontId="14" fillId="3" borderId="0" xfId="1" applyFont="1" applyFill="1" applyBorder="1" applyAlignment="1" applyProtection="1">
      <alignment horizontal="center" wrapText="1"/>
      <protection hidden="1"/>
    </xf>
    <xf numFmtId="0" fontId="18" fillId="2" borderId="0" xfId="1" applyFont="1" applyFill="1" applyBorder="1" applyAlignment="1" applyProtection="1">
      <alignment horizontal="center" wrapText="1"/>
      <protection hidden="1"/>
    </xf>
    <xf numFmtId="0" fontId="14" fillId="3" borderId="0" xfId="1" applyNumberFormat="1" applyFont="1" applyFill="1" applyBorder="1" applyAlignment="1" applyProtection="1">
      <alignment horizontal="center" wrapText="1"/>
      <protection hidden="1"/>
    </xf>
    <xf numFmtId="0" fontId="5" fillId="2" borderId="0" xfId="1" applyFont="1" applyFill="1" applyBorder="1" applyAlignment="1" applyProtection="1">
      <alignment horizontal="center" wrapText="1"/>
      <protection hidden="1"/>
    </xf>
    <xf numFmtId="165" fontId="5" fillId="2" borderId="1" xfId="1" applyNumberFormat="1" applyFont="1" applyFill="1" applyBorder="1" applyAlignment="1" applyProtection="1">
      <alignment horizontal="right" wrapText="1"/>
      <protection hidden="1"/>
    </xf>
    <xf numFmtId="10" fontId="5" fillId="2" borderId="1" xfId="1" applyNumberFormat="1" applyFont="1" applyFill="1" applyBorder="1" applyAlignment="1" applyProtection="1">
      <alignment horizontal="right" wrapText="1"/>
      <protection hidden="1"/>
    </xf>
    <xf numFmtId="164" fontId="5" fillId="2" borderId="0" xfId="1" applyNumberFormat="1" applyFont="1" applyFill="1" applyAlignment="1" applyProtection="1">
      <alignment horizontal="right" wrapText="1"/>
      <protection hidden="1"/>
    </xf>
    <xf numFmtId="164" fontId="5" fillId="2" borderId="0" xfId="1" applyNumberFormat="1" applyFont="1" applyFill="1" applyBorder="1" applyAlignment="1" applyProtection="1">
      <alignment horizontal="right" wrapText="1"/>
      <protection hidden="1"/>
    </xf>
    <xf numFmtId="164" fontId="5" fillId="2" borderId="1" xfId="1" applyNumberFormat="1" applyFont="1" applyFill="1" applyBorder="1" applyAlignment="1" applyProtection="1">
      <alignment horizontal="right" wrapText="1"/>
      <protection hidden="1"/>
    </xf>
    <xf numFmtId="0" fontId="4" fillId="2" borderId="0" xfId="1" applyFont="1" applyFill="1" applyAlignment="1" applyProtection="1">
      <alignment wrapText="1"/>
      <protection hidden="1"/>
    </xf>
    <xf numFmtId="9" fontId="5" fillId="2" borderId="1" xfId="1" applyNumberFormat="1" applyFont="1" applyFill="1" applyBorder="1" applyAlignment="1" applyProtection="1">
      <alignment horizontal="right" wrapText="1"/>
      <protection hidden="1"/>
    </xf>
    <xf numFmtId="9" fontId="5" fillId="2" borderId="1" xfId="1" applyNumberFormat="1" applyFont="1" applyFill="1" applyBorder="1" applyAlignment="1" applyProtection="1">
      <alignment horizontal="center" wrapText="1"/>
      <protection hidden="1"/>
    </xf>
    <xf numFmtId="168" fontId="5" fillId="2" borderId="1" xfId="1" applyNumberFormat="1" applyFont="1" applyFill="1" applyBorder="1" applyAlignment="1" applyProtection="1">
      <alignment horizontal="right" wrapText="1"/>
      <protection hidden="1"/>
    </xf>
    <xf numFmtId="0" fontId="5" fillId="2" borderId="0" xfId="1" applyFont="1" applyFill="1" applyAlignment="1" applyProtection="1">
      <alignment horizontal="right" wrapText="1"/>
      <protection hidden="1"/>
    </xf>
    <xf numFmtId="0" fontId="5" fillId="2" borderId="4" xfId="1" applyFont="1" applyFill="1" applyBorder="1" applyAlignment="1" applyProtection="1">
      <alignment wrapText="1"/>
      <protection hidden="1"/>
    </xf>
    <xf numFmtId="165" fontId="5" fillId="2" borderId="4" xfId="1" applyNumberFormat="1" applyFont="1" applyFill="1" applyBorder="1" applyAlignment="1" applyProtection="1">
      <alignment horizontal="right" wrapText="1"/>
      <protection hidden="1"/>
    </xf>
    <xf numFmtId="0" fontId="5" fillId="2" borderId="0" xfId="1" applyFont="1" applyFill="1" applyAlignment="1" applyProtection="1">
      <alignment horizontal="left"/>
      <protection hidden="1"/>
    </xf>
    <xf numFmtId="0" fontId="18" fillId="3" borderId="0" xfId="1" applyFont="1" applyFill="1" applyAlignment="1" applyProtection="1">
      <alignment wrapText="1"/>
      <protection hidden="1"/>
    </xf>
    <xf numFmtId="0" fontId="16" fillId="3" borderId="0" xfId="1" applyFont="1" applyFill="1" applyAlignment="1" applyProtection="1">
      <alignment wrapText="1"/>
      <protection hidden="1"/>
    </xf>
    <xf numFmtId="165" fontId="5" fillId="2" borderId="0" xfId="1" applyNumberFormat="1" applyFont="1" applyFill="1" applyAlignment="1" applyProtection="1">
      <alignment horizontal="center" wrapText="1"/>
      <protection hidden="1"/>
    </xf>
    <xf numFmtId="10" fontId="5" fillId="2" borderId="1" xfId="4" applyNumberFormat="1" applyFont="1" applyFill="1" applyBorder="1" applyAlignment="1" applyProtection="1">
      <alignment horizontal="right" wrapText="1"/>
      <protection hidden="1"/>
    </xf>
    <xf numFmtId="165" fontId="5" fillId="2" borderId="3" xfId="1" applyNumberFormat="1" applyFont="1" applyFill="1" applyBorder="1" applyAlignment="1" applyProtection="1">
      <alignment wrapText="1"/>
      <protection hidden="1"/>
    </xf>
    <xf numFmtId="0" fontId="5" fillId="2" borderId="3" xfId="1" applyFont="1" applyFill="1" applyBorder="1" applyAlignment="1" applyProtection="1">
      <alignment wrapText="1"/>
      <protection hidden="1"/>
    </xf>
    <xf numFmtId="0" fontId="5" fillId="2" borderId="0" xfId="1" applyFont="1" applyFill="1" applyProtection="1">
      <protection hidden="1"/>
    </xf>
    <xf numFmtId="9" fontId="5" fillId="2" borderId="0" xfId="1" applyNumberFormat="1" applyFont="1" applyFill="1" applyAlignment="1" applyProtection="1">
      <alignment horizontal="right" wrapText="1"/>
      <protection hidden="1"/>
    </xf>
    <xf numFmtId="9" fontId="5" fillId="2" borderId="0" xfId="4" applyFont="1" applyFill="1" applyAlignment="1" applyProtection="1">
      <alignment horizontal="right" wrapText="1"/>
      <protection hidden="1"/>
    </xf>
    <xf numFmtId="9" fontId="5" fillId="2" borderId="0" xfId="4" applyFont="1" applyFill="1" applyBorder="1" applyAlignment="1" applyProtection="1">
      <alignment horizontal="right" wrapText="1"/>
      <protection hidden="1"/>
    </xf>
    <xf numFmtId="9" fontId="5" fillId="2" borderId="0" xfId="1" applyNumberFormat="1" applyFont="1" applyFill="1" applyBorder="1" applyAlignment="1" applyProtection="1">
      <alignment horizontal="right" wrapText="1"/>
      <protection hidden="1"/>
    </xf>
    <xf numFmtId="165" fontId="5" fillId="2" borderId="0" xfId="0" applyNumberFormat="1" applyFont="1" applyFill="1" applyAlignment="1" applyProtection="1">
      <alignment horizontal="right" vertical="top" wrapText="1"/>
      <protection hidden="1"/>
    </xf>
    <xf numFmtId="0" fontId="5" fillId="2" borderId="4" xfId="1" applyFont="1" applyFill="1" applyBorder="1" applyAlignment="1" applyProtection="1">
      <alignment horizontal="center" vertical="top" wrapText="1"/>
      <protection hidden="1"/>
    </xf>
    <xf numFmtId="0" fontId="16" fillId="3" borderId="0" xfId="1" applyFont="1" applyFill="1" applyAlignment="1" applyProtection="1">
      <alignment horizontal="center" wrapText="1"/>
      <protection hidden="1"/>
    </xf>
    <xf numFmtId="0" fontId="5" fillId="2" borderId="4" xfId="1" applyFont="1" applyFill="1" applyBorder="1" applyAlignment="1" applyProtection="1">
      <alignment horizontal="left" wrapText="1"/>
      <protection hidden="1"/>
    </xf>
    <xf numFmtId="0" fontId="5" fillId="2" borderId="4" xfId="1" applyFont="1" applyFill="1" applyBorder="1" applyAlignment="1" applyProtection="1">
      <alignment horizontal="right" wrapText="1"/>
      <protection hidden="1"/>
    </xf>
    <xf numFmtId="0" fontId="24" fillId="2" borderId="0" xfId="1" applyFont="1" applyFill="1" applyProtection="1">
      <protection hidden="1"/>
    </xf>
    <xf numFmtId="0" fontId="11" fillId="2" borderId="0" xfId="1" applyFont="1" applyFill="1" applyAlignment="1" applyProtection="1">
      <alignment horizontal="justify"/>
      <protection hidden="1"/>
    </xf>
    <xf numFmtId="0" fontId="2" fillId="2" borderId="0" xfId="1" applyFont="1" applyFill="1" applyAlignment="1" applyProtection="1">
      <alignment horizontal="justify" wrapText="1"/>
      <protection hidden="1"/>
    </xf>
    <xf numFmtId="0" fontId="2" fillId="2" borderId="0" xfId="1" applyFont="1" applyFill="1" applyAlignment="1" applyProtection="1">
      <alignment horizontal="justify"/>
      <protection hidden="1"/>
    </xf>
    <xf numFmtId="0" fontId="14" fillId="3" borderId="0" xfId="1" applyFont="1" applyFill="1" applyAlignment="1" applyProtection="1">
      <alignment horizontal="center"/>
      <protection hidden="1"/>
    </xf>
    <xf numFmtId="0" fontId="14" fillId="3" borderId="0" xfId="1" applyNumberFormat="1" applyFont="1" applyFill="1" applyAlignment="1" applyProtection="1">
      <alignment horizontal="center"/>
      <protection hidden="1"/>
    </xf>
    <xf numFmtId="0" fontId="5" fillId="2" borderId="0" xfId="1" applyFont="1" applyFill="1" applyAlignment="1" applyProtection="1">
      <alignment horizontal="center"/>
      <protection hidden="1"/>
    </xf>
    <xf numFmtId="2" fontId="5" fillId="2" borderId="0" xfId="1" applyNumberFormat="1" applyFont="1" applyFill="1" applyAlignment="1" applyProtection="1">
      <alignment horizontal="right"/>
      <protection hidden="1"/>
    </xf>
    <xf numFmtId="0" fontId="5" fillId="2" borderId="0" xfId="0" applyFont="1" applyFill="1" applyAlignment="1" applyProtection="1">
      <alignment horizontal="right"/>
      <protection hidden="1"/>
    </xf>
    <xf numFmtId="0" fontId="5" fillId="2" borderId="1"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protection hidden="1"/>
    </xf>
    <xf numFmtId="2" fontId="5" fillId="2" borderId="1" xfId="1" applyNumberFormat="1" applyFont="1" applyFill="1" applyBorder="1" applyAlignment="1" applyProtection="1">
      <alignment horizontal="right"/>
      <protection hidden="1"/>
    </xf>
    <xf numFmtId="0" fontId="5" fillId="2" borderId="0" xfId="0" applyFont="1" applyFill="1" applyBorder="1" applyAlignment="1" applyProtection="1">
      <alignment horizontal="right"/>
      <protection hidden="1"/>
    </xf>
    <xf numFmtId="0" fontId="5" fillId="2" borderId="0" xfId="1" applyFont="1" applyFill="1" applyAlignment="1" applyProtection="1">
      <alignment horizontal="right"/>
      <protection hidden="1"/>
    </xf>
    <xf numFmtId="0" fontId="4" fillId="2" borderId="8" xfId="1" applyFont="1" applyFill="1" applyBorder="1" applyAlignment="1" applyProtection="1">
      <alignment vertical="top" wrapText="1"/>
      <protection hidden="1"/>
    </xf>
    <xf numFmtId="0" fontId="5" fillId="2" borderId="6" xfId="1" applyFont="1" applyFill="1" applyBorder="1" applyAlignment="1" applyProtection="1">
      <alignment horizontal="center" vertical="top" wrapText="1"/>
      <protection hidden="1"/>
    </xf>
    <xf numFmtId="0" fontId="5" fillId="2" borderId="3" xfId="0" applyFont="1" applyFill="1" applyBorder="1" applyAlignment="1" applyProtection="1">
      <alignment horizontal="right"/>
      <protection hidden="1"/>
    </xf>
    <xf numFmtId="0" fontId="5" fillId="2" borderId="0" xfId="1" applyFont="1" applyFill="1" applyAlignment="1" applyProtection="1">
      <alignment horizontal="center" vertical="top"/>
      <protection hidden="1"/>
    </xf>
    <xf numFmtId="0" fontId="5" fillId="2" borderId="0"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wrapText="1"/>
      <protection hidden="1"/>
    </xf>
    <xf numFmtId="0" fontId="5" fillId="2" borderId="3" xfId="1" applyFont="1" applyFill="1" applyBorder="1" applyProtection="1">
      <protection hidden="1"/>
    </xf>
    <xf numFmtId="3" fontId="5" fillId="2" borderId="0" xfId="1" applyNumberFormat="1" applyFont="1" applyFill="1" applyAlignment="1" applyProtection="1">
      <alignment horizontal="right"/>
      <protection hidden="1"/>
    </xf>
    <xf numFmtId="3" fontId="5" fillId="2" borderId="3" xfId="0" applyNumberFormat="1" applyFont="1" applyFill="1" applyBorder="1" applyAlignment="1" applyProtection="1">
      <alignment horizontal="right"/>
      <protection hidden="1"/>
    </xf>
    <xf numFmtId="3" fontId="5" fillId="2" borderId="0" xfId="0" applyNumberFormat="1" applyFont="1" applyFill="1" applyAlignment="1" applyProtection="1">
      <alignment horizontal="right"/>
      <protection hidden="1"/>
    </xf>
    <xf numFmtId="0" fontId="5" fillId="2" borderId="0" xfId="1" applyFont="1" applyFill="1" applyBorder="1" applyProtection="1">
      <protection hidden="1"/>
    </xf>
    <xf numFmtId="3" fontId="5" fillId="2" borderId="1" xfId="1" applyNumberFormat="1" applyFont="1" applyFill="1" applyBorder="1" applyAlignment="1" applyProtection="1">
      <alignment horizontal="right"/>
      <protection hidden="1"/>
    </xf>
    <xf numFmtId="164" fontId="5" fillId="2" borderId="0" xfId="1" applyNumberFormat="1" applyFont="1" applyFill="1" applyAlignment="1" applyProtection="1">
      <alignment horizontal="right"/>
      <protection hidden="1"/>
    </xf>
    <xf numFmtId="167" fontId="5" fillId="2" borderId="0" xfId="1" applyNumberFormat="1" applyFont="1" applyFill="1" applyAlignment="1" applyProtection="1">
      <alignment horizontal="right"/>
      <protection hidden="1"/>
    </xf>
    <xf numFmtId="167" fontId="5" fillId="2" borderId="1" xfId="1" applyNumberFormat="1" applyFont="1" applyFill="1" applyBorder="1" applyAlignment="1" applyProtection="1">
      <alignment horizontal="right"/>
      <protection hidden="1"/>
    </xf>
    <xf numFmtId="4" fontId="5" fillId="2" borderId="1" xfId="1" applyNumberFormat="1" applyFont="1" applyFill="1" applyBorder="1" applyAlignment="1" applyProtection="1">
      <alignment horizontal="right"/>
      <protection hidden="1"/>
    </xf>
    <xf numFmtId="0" fontId="5" fillId="2" borderId="0" xfId="1" applyFont="1" applyFill="1" applyBorder="1" applyAlignment="1" applyProtection="1">
      <alignment horizontal="center"/>
      <protection hidden="1"/>
    </xf>
    <xf numFmtId="0" fontId="5" fillId="2" borderId="3" xfId="1" applyFont="1" applyFill="1" applyBorder="1" applyAlignment="1" applyProtection="1">
      <alignment horizontal="right"/>
      <protection hidden="1"/>
    </xf>
    <xf numFmtId="168" fontId="5" fillId="2" borderId="0" xfId="1" applyNumberFormat="1" applyFont="1" applyFill="1" applyAlignment="1" applyProtection="1">
      <alignment horizontal="right"/>
      <protection hidden="1"/>
    </xf>
    <xf numFmtId="0" fontId="5" fillId="2" borderId="0" xfId="1" applyFont="1" applyFill="1" applyBorder="1" applyAlignment="1" applyProtection="1">
      <alignment horizontal="left" wrapText="1" indent="2"/>
      <protection hidden="1"/>
    </xf>
    <xf numFmtId="0" fontId="5" fillId="0" borderId="0" xfId="1" applyFont="1" applyAlignment="1" applyProtection="1">
      <alignment horizontal="left" wrapText="1" indent="3"/>
      <protection hidden="1"/>
    </xf>
    <xf numFmtId="0" fontId="5" fillId="2" borderId="0" xfId="1" applyFont="1" applyFill="1" applyAlignment="1" applyProtection="1">
      <alignment horizontal="left" wrapText="1" indent="3"/>
      <protection hidden="1"/>
    </xf>
    <xf numFmtId="0" fontId="5" fillId="2" borderId="4" xfId="1" applyFont="1" applyFill="1" applyBorder="1" applyAlignment="1" applyProtection="1">
      <alignment horizontal="center"/>
      <protection hidden="1"/>
    </xf>
    <xf numFmtId="9" fontId="5" fillId="2" borderId="4" xfId="4" applyNumberFormat="1" applyFont="1" applyFill="1" applyBorder="1" applyAlignment="1" applyProtection="1">
      <alignment horizontal="right"/>
      <protection hidden="1"/>
    </xf>
    <xf numFmtId="0" fontId="0" fillId="2" borderId="0" xfId="1" applyFont="1" applyFill="1" applyAlignment="1" applyProtection="1">
      <alignment wrapText="1"/>
      <protection hidden="1"/>
    </xf>
    <xf numFmtId="167" fontId="5" fillId="2" borderId="0" xfId="1" applyNumberFormat="1" applyFont="1" applyFill="1" applyAlignment="1" applyProtection="1">
      <alignment horizontal="right" wrapText="1"/>
      <protection hidden="1"/>
    </xf>
    <xf numFmtId="167" fontId="5" fillId="2" borderId="0" xfId="4" applyNumberFormat="1" applyFont="1" applyFill="1" applyAlignment="1" applyProtection="1">
      <alignment horizontal="right"/>
      <protection hidden="1"/>
    </xf>
    <xf numFmtId="167" fontId="5" fillId="2" borderId="1" xfId="1" applyNumberFormat="1" applyFont="1" applyFill="1" applyBorder="1" applyAlignment="1" applyProtection="1">
      <alignment horizontal="right" wrapText="1"/>
      <protection hidden="1"/>
    </xf>
    <xf numFmtId="0" fontId="5" fillId="2" borderId="4" xfId="1" applyFont="1" applyFill="1" applyBorder="1" applyAlignment="1" applyProtection="1">
      <alignment vertical="top" wrapText="1"/>
      <protection hidden="1"/>
    </xf>
    <xf numFmtId="167" fontId="5" fillId="2" borderId="3" xfId="1" applyNumberFormat="1" applyFont="1" applyFill="1" applyBorder="1" applyAlignment="1" applyProtection="1">
      <alignment horizontal="right"/>
      <protection hidden="1"/>
    </xf>
    <xf numFmtId="2" fontId="5" fillId="2" borderId="0" xfId="1" applyNumberFormat="1" applyFont="1" applyFill="1" applyAlignment="1" applyProtection="1">
      <alignment horizontal="right" wrapText="1"/>
      <protection hidden="1"/>
    </xf>
    <xf numFmtId="2" fontId="5" fillId="2" borderId="1" xfId="1" applyNumberFormat="1" applyFont="1" applyFill="1" applyBorder="1" applyAlignment="1" applyProtection="1">
      <alignment horizontal="right" wrapText="1"/>
      <protection hidden="1"/>
    </xf>
    <xf numFmtId="2" fontId="5" fillId="2" borderId="0" xfId="1" applyNumberFormat="1" applyFont="1" applyFill="1" applyBorder="1" applyAlignment="1" applyProtection="1">
      <alignment horizontal="right"/>
      <protection hidden="1"/>
    </xf>
    <xf numFmtId="2" fontId="5" fillId="2" borderId="0"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protection hidden="1"/>
    </xf>
    <xf numFmtId="0" fontId="5" fillId="2" borderId="4" xfId="0" applyFont="1" applyFill="1" applyBorder="1" applyAlignment="1" applyProtection="1">
      <alignment horizontal="right"/>
      <protection hidden="1"/>
    </xf>
    <xf numFmtId="0" fontId="11" fillId="0" borderId="0" xfId="1" applyFont="1" applyAlignment="1" applyProtection="1">
      <alignment horizontal="left"/>
      <protection hidden="1"/>
    </xf>
    <xf numFmtId="0" fontId="4" fillId="2" borderId="0" xfId="1" applyFont="1" applyFill="1" applyAlignment="1" applyProtection="1">
      <alignment horizontal="right" wrapText="1"/>
      <protection hidden="1"/>
    </xf>
    <xf numFmtId="167" fontId="5" fillId="2" borderId="0" xfId="0" applyNumberFormat="1" applyFont="1" applyFill="1" applyAlignment="1" applyProtection="1">
      <alignment horizontal="right" wrapText="1"/>
      <protection hidden="1"/>
    </xf>
    <xf numFmtId="167" fontId="5" fillId="2" borderId="0" xfId="1" applyNumberFormat="1" applyFont="1" applyFill="1" applyBorder="1" applyAlignment="1" applyProtection="1">
      <alignment horizontal="right" wrapText="1"/>
      <protection hidden="1"/>
    </xf>
    <xf numFmtId="167" fontId="5" fillId="2" borderId="0" xfId="0" applyNumberFormat="1" applyFont="1" applyFill="1" applyBorder="1" applyAlignment="1" applyProtection="1">
      <alignment horizontal="right" wrapText="1"/>
      <protection hidden="1"/>
    </xf>
    <xf numFmtId="0" fontId="4" fillId="2" borderId="3" xfId="1" applyFont="1" applyFill="1" applyBorder="1" applyAlignment="1" applyProtection="1">
      <alignment horizontal="right" wrapText="1"/>
      <protection hidden="1"/>
    </xf>
    <xf numFmtId="174"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wrapText="1" indent="1"/>
      <protection hidden="1"/>
    </xf>
    <xf numFmtId="164" fontId="5" fillId="2" borderId="4" xfId="1" applyNumberFormat="1" applyFont="1" applyFill="1" applyBorder="1" applyAlignment="1" applyProtection="1">
      <alignment horizontal="right" wrapText="1"/>
      <protection hidden="1"/>
    </xf>
    <xf numFmtId="0" fontId="15" fillId="2" borderId="0" xfId="1" applyFont="1" applyFill="1" applyAlignment="1" applyProtection="1">
      <alignment horizontal="justify"/>
      <protection hidden="1"/>
    </xf>
    <xf numFmtId="0" fontId="2" fillId="0" borderId="0" xfId="1" applyFont="1" applyAlignment="1" applyProtection="1">
      <alignment horizontal="justify"/>
      <protection hidden="1"/>
    </xf>
    <xf numFmtId="0" fontId="26" fillId="2" borderId="0" xfId="1" applyFont="1" applyFill="1" applyProtection="1">
      <protection hidden="1"/>
    </xf>
    <xf numFmtId="0" fontId="3" fillId="2" borderId="0" xfId="1" applyFont="1" applyFill="1" applyBorder="1" applyAlignment="1" applyProtection="1">
      <protection hidden="1"/>
    </xf>
    <xf numFmtId="0" fontId="4" fillId="2" borderId="0" xfId="1" applyFont="1" applyFill="1" applyBorder="1" applyAlignment="1" applyProtection="1">
      <alignment horizontal="center" wrapText="1"/>
      <protection hidden="1"/>
    </xf>
    <xf numFmtId="165" fontId="5" fillId="2" borderId="0" xfId="5" applyNumberFormat="1" applyFont="1" applyFill="1" applyBorder="1" applyAlignment="1" applyProtection="1">
      <alignment horizontal="center" wrapText="1"/>
      <protection hidden="1"/>
    </xf>
    <xf numFmtId="166" fontId="4" fillId="2" borderId="0" xfId="5" applyNumberFormat="1" applyFont="1" applyFill="1" applyBorder="1" applyAlignment="1" applyProtection="1">
      <alignment horizontal="center" wrapText="1"/>
      <protection hidden="1"/>
    </xf>
    <xf numFmtId="166" fontId="5" fillId="2" borderId="0" xfId="5" applyNumberFormat="1" applyFont="1" applyFill="1" applyBorder="1" applyAlignment="1" applyProtection="1">
      <alignment horizontal="center" wrapText="1"/>
      <protection hidden="1"/>
    </xf>
    <xf numFmtId="165" fontId="4" fillId="2" borderId="0" xfId="5" applyNumberFormat="1" applyFont="1" applyFill="1" applyBorder="1" applyAlignment="1" applyProtection="1">
      <alignment horizontal="center" wrapText="1"/>
      <protection hidden="1"/>
    </xf>
    <xf numFmtId="165" fontId="5" fillId="2" borderId="0" xfId="1" applyNumberFormat="1" applyFont="1" applyFill="1" applyAlignment="1" applyProtection="1">
      <alignment wrapText="1"/>
      <protection hidden="1"/>
    </xf>
    <xf numFmtId="0" fontId="4" fillId="2" borderId="0" xfId="1" applyFont="1" applyFill="1" applyAlignment="1" applyProtection="1">
      <alignment horizontal="center" wrapText="1"/>
      <protection hidden="1"/>
    </xf>
    <xf numFmtId="2" fontId="5" fillId="2" borderId="4" xfId="1" applyNumberFormat="1" applyFont="1" applyFill="1" applyBorder="1" applyAlignment="1" applyProtection="1">
      <alignment wrapText="1"/>
      <protection hidden="1"/>
    </xf>
    <xf numFmtId="4" fontId="5" fillId="2" borderId="0" xfId="1" applyNumberFormat="1" applyFont="1" applyFill="1" applyBorder="1" applyAlignment="1" applyProtection="1">
      <alignment horizontal="right" wrapText="1"/>
      <protection hidden="1"/>
    </xf>
    <xf numFmtId="0" fontId="16" fillId="3" borderId="0" xfId="1" applyFont="1" applyFill="1" applyProtection="1">
      <protection hidden="1"/>
    </xf>
    <xf numFmtId="0" fontId="14" fillId="3" borderId="0" xfId="1" applyFont="1" applyFill="1" applyProtection="1">
      <protection hidden="1"/>
    </xf>
    <xf numFmtId="170" fontId="5" fillId="2" borderId="0" xfId="1" applyNumberFormat="1" applyFont="1" applyFill="1" applyBorder="1" applyAlignment="1" applyProtection="1">
      <alignment horizontal="right" wrapText="1"/>
      <protection hidden="1"/>
    </xf>
    <xf numFmtId="170" fontId="4" fillId="2" borderId="1" xfId="1" applyNumberFormat="1" applyFont="1" applyFill="1" applyBorder="1" applyAlignment="1" applyProtection="1">
      <alignment horizontal="right" wrapText="1"/>
      <protection hidden="1"/>
    </xf>
    <xf numFmtId="170" fontId="4" fillId="2" borderId="0"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left" wrapText="1" indent="1"/>
      <protection hidden="1"/>
    </xf>
    <xf numFmtId="170" fontId="4" fillId="2" borderId="4" xfId="1" applyNumberFormat="1" applyFont="1" applyFill="1" applyBorder="1" applyAlignment="1" applyProtection="1">
      <alignment horizontal="right" wrapText="1"/>
      <protection hidden="1"/>
    </xf>
    <xf numFmtId="2" fontId="4" fillId="2" borderId="1" xfId="1" applyNumberFormat="1" applyFont="1" applyFill="1" applyBorder="1" applyAlignment="1" applyProtection="1">
      <alignment horizontal="right" wrapText="1"/>
      <protection hidden="1"/>
    </xf>
    <xf numFmtId="2" fontId="4" fillId="2" borderId="0" xfId="1" applyNumberFormat="1" applyFont="1" applyFill="1" applyBorder="1" applyAlignment="1" applyProtection="1">
      <alignment horizontal="right" wrapText="1"/>
      <protection hidden="1"/>
    </xf>
    <xf numFmtId="2" fontId="4" fillId="2" borderId="4" xfId="1" applyNumberFormat="1" applyFont="1" applyFill="1" applyBorder="1" applyAlignment="1" applyProtection="1">
      <alignment horizontal="right" wrapText="1"/>
      <protection hidden="1"/>
    </xf>
    <xf numFmtId="0" fontId="28" fillId="2" borderId="0" xfId="1" applyFont="1" applyFill="1" applyBorder="1" applyAlignment="1" applyProtection="1">
      <alignment horizontal="left"/>
      <protection hidden="1"/>
    </xf>
    <xf numFmtId="0" fontId="5" fillId="2" borderId="0" xfId="1" applyFont="1" applyFill="1" applyBorder="1" applyAlignment="1" applyProtection="1">
      <alignment horizontal="left" vertical="top" wrapText="1" indent="1"/>
      <protection hidden="1"/>
    </xf>
    <xf numFmtId="165" fontId="5" fillId="2" borderId="0" xfId="1" applyNumberFormat="1" applyFont="1" applyFill="1" applyBorder="1" applyAlignment="1" applyProtection="1">
      <alignment horizontal="right" vertical="top" wrapText="1"/>
      <protection hidden="1"/>
    </xf>
    <xf numFmtId="0" fontId="11" fillId="2" borderId="0" xfId="1" applyFont="1" applyFill="1" applyAlignment="1" applyProtection="1">
      <alignment horizontal="left"/>
      <protection hidden="1"/>
    </xf>
    <xf numFmtId="0" fontId="3" fillId="2" borderId="0" xfId="1" applyFont="1" applyFill="1" applyBorder="1" applyAlignment="1" applyProtection="1">
      <alignment vertical="top" wrapText="1"/>
      <protection hidden="1"/>
    </xf>
    <xf numFmtId="0" fontId="5" fillId="2" borderId="3" xfId="1" applyFont="1" applyFill="1" applyBorder="1" applyAlignment="1" applyProtection="1">
      <alignment horizontal="right" wrapText="1"/>
      <protection hidden="1"/>
    </xf>
    <xf numFmtId="0" fontId="5" fillId="2" borderId="1" xfId="1" applyFont="1" applyFill="1" applyBorder="1" applyAlignment="1" applyProtection="1">
      <alignment horizontal="right" wrapText="1"/>
      <protection hidden="1"/>
    </xf>
    <xf numFmtId="0" fontId="5" fillId="2" borderId="3" xfId="1" applyFont="1" applyFill="1" applyBorder="1" applyAlignment="1" applyProtection="1">
      <alignment horizontal="left" wrapText="1" indent="1"/>
      <protection hidden="1"/>
    </xf>
    <xf numFmtId="0" fontId="4" fillId="2" borderId="1" xfId="1" applyFont="1" applyFill="1" applyBorder="1" applyAlignment="1" applyProtection="1">
      <alignment horizontal="left" wrapText="1" indent="2"/>
      <protection hidden="1"/>
    </xf>
    <xf numFmtId="0" fontId="4" fillId="2" borderId="4" xfId="1" applyFont="1" applyFill="1" applyBorder="1" applyAlignment="1" applyProtection="1">
      <alignment horizontal="left" wrapText="1" indent="2"/>
      <protection hidden="1"/>
    </xf>
    <xf numFmtId="0" fontId="4" fillId="2" borderId="4" xfId="1" applyFont="1" applyFill="1" applyBorder="1" applyAlignment="1" applyProtection="1">
      <alignment horizontal="right" wrapText="1"/>
      <protection hidden="1"/>
    </xf>
    <xf numFmtId="165" fontId="4" fillId="2" borderId="4" xfId="1" applyNumberFormat="1" applyFont="1" applyFill="1" applyBorder="1" applyAlignment="1" applyProtection="1">
      <alignment horizontal="right" wrapText="1"/>
      <protection hidden="1"/>
    </xf>
    <xf numFmtId="0" fontId="14" fillId="3" borderId="0" xfId="1" applyFont="1" applyFill="1" applyAlignment="1" applyProtection="1">
      <alignment horizontal="justify" vertical="top" wrapText="1"/>
      <protection hidden="1"/>
    </xf>
    <xf numFmtId="3" fontId="5" fillId="2" borderId="0" xfId="1" applyNumberFormat="1" applyFont="1" applyFill="1" applyAlignment="1" applyProtection="1">
      <alignment horizontal="right" wrapText="1"/>
      <protection hidden="1"/>
    </xf>
    <xf numFmtId="0" fontId="5" fillId="2" borderId="0" xfId="1" applyFont="1" applyFill="1" applyAlignment="1" applyProtection="1">
      <alignment horizontal="left" vertical="top" wrapText="1" indent="1"/>
      <protection hidden="1"/>
    </xf>
    <xf numFmtId="0" fontId="4" fillId="2" borderId="0"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5" fillId="2" borderId="0" xfId="1" applyFont="1" applyFill="1" applyBorder="1" applyAlignment="1" applyProtection="1">
      <alignment horizontal="center" vertical="top" wrapText="1"/>
      <protection hidden="1"/>
    </xf>
    <xf numFmtId="0" fontId="5" fillId="2" borderId="1" xfId="1" applyFont="1" applyFill="1" applyBorder="1" applyAlignment="1" applyProtection="1">
      <alignment vertical="top" wrapText="1"/>
      <protection hidden="1"/>
    </xf>
    <xf numFmtId="0" fontId="5" fillId="2" borderId="7" xfId="1" applyFont="1" applyFill="1" applyBorder="1" applyAlignment="1" applyProtection="1">
      <alignment horizontal="center" vertical="top" wrapText="1"/>
      <protection hidden="1"/>
    </xf>
    <xf numFmtId="0" fontId="5" fillId="2" borderId="9" xfId="1" applyFont="1" applyFill="1" applyBorder="1" applyAlignment="1" applyProtection="1">
      <alignment vertical="top" wrapText="1"/>
      <protection hidden="1"/>
    </xf>
    <xf numFmtId="0" fontId="5" fillId="2" borderId="9" xfId="1" applyFont="1" applyFill="1" applyBorder="1" applyAlignment="1" applyProtection="1">
      <alignment horizontal="center" vertical="top" wrapText="1"/>
      <protection hidden="1"/>
    </xf>
    <xf numFmtId="0" fontId="5" fillId="2" borderId="6" xfId="1" applyFont="1" applyFill="1" applyBorder="1" applyAlignment="1" applyProtection="1">
      <alignment vertical="center" wrapText="1"/>
      <protection hidden="1"/>
    </xf>
    <xf numFmtId="0" fontId="5" fillId="2" borderId="6" xfId="0" applyFont="1" applyFill="1" applyBorder="1" applyAlignment="1" applyProtection="1">
      <alignment horizontal="left" vertical="top" wrapText="1"/>
      <protection hidden="1"/>
    </xf>
    <xf numFmtId="0" fontId="5" fillId="2" borderId="6" xfId="0" applyFont="1" applyFill="1" applyBorder="1" applyAlignment="1" applyProtection="1">
      <alignment horizontal="center" vertical="top" wrapText="1"/>
      <protection hidden="1"/>
    </xf>
    <xf numFmtId="0" fontId="5" fillId="2" borderId="0" xfId="1" applyFont="1" applyFill="1" applyBorder="1" applyAlignment="1" applyProtection="1">
      <alignment vertical="center" wrapText="1"/>
      <protection hidden="1"/>
    </xf>
    <xf numFmtId="0" fontId="5" fillId="2" borderId="2" xfId="0" applyFont="1" applyFill="1" applyBorder="1" applyAlignment="1" applyProtection="1">
      <alignment horizontal="center" vertical="top" wrapText="1"/>
      <protection hidden="1"/>
    </xf>
    <xf numFmtId="0" fontId="5" fillId="2" borderId="2" xfId="0" applyFont="1" applyFill="1" applyBorder="1" applyAlignment="1" applyProtection="1">
      <alignment horizontal="center" vertical="top"/>
      <protection hidden="1"/>
    </xf>
    <xf numFmtId="0" fontId="5" fillId="2" borderId="0" xfId="0" applyFont="1" applyFill="1" applyAlignment="1" applyProtection="1">
      <alignment vertical="top"/>
      <protection hidden="1"/>
    </xf>
    <xf numFmtId="0" fontId="5" fillId="2" borderId="2" xfId="0" applyFont="1" applyFill="1" applyBorder="1" applyAlignment="1" applyProtection="1">
      <alignment vertical="top" wrapText="1"/>
      <protection hidden="1"/>
    </xf>
    <xf numFmtId="0" fontId="5" fillId="2" borderId="0" xfId="0" applyFont="1" applyFill="1" applyAlignment="1" applyProtection="1">
      <alignment horizontal="center" vertical="top"/>
      <protection hidden="1"/>
    </xf>
    <xf numFmtId="0" fontId="5" fillId="2" borderId="4" xfId="1" applyFont="1" applyFill="1" applyBorder="1" applyAlignment="1" applyProtection="1">
      <alignment horizontal="left" vertical="top" wrapText="1"/>
      <protection hidden="1"/>
    </xf>
    <xf numFmtId="0" fontId="5" fillId="2" borderId="9" xfId="0" applyFont="1" applyFill="1" applyBorder="1" applyAlignment="1" applyProtection="1">
      <alignment horizontal="left" vertical="top" wrapText="1"/>
      <protection hidden="1"/>
    </xf>
    <xf numFmtId="0" fontId="5" fillId="2" borderId="9" xfId="0" applyFont="1" applyFill="1" applyBorder="1" applyAlignment="1" applyProtection="1">
      <alignment horizontal="center" vertical="top"/>
      <protection hidden="1"/>
    </xf>
    <xf numFmtId="0" fontId="5" fillId="2" borderId="9" xfId="1" applyFont="1" applyFill="1" applyBorder="1" applyAlignment="1" applyProtection="1">
      <alignment horizontal="center" vertical="justify" wrapText="1"/>
      <protection hidden="1"/>
    </xf>
    <xf numFmtId="0" fontId="5" fillId="0" borderId="9" xfId="0" applyFont="1" applyBorder="1" applyAlignment="1" applyProtection="1">
      <alignment vertical="top" wrapText="1"/>
      <protection hidden="1"/>
    </xf>
    <xf numFmtId="0" fontId="5" fillId="2" borderId="9" xfId="0" applyFont="1" applyFill="1" applyBorder="1" applyAlignment="1" applyProtection="1">
      <alignment vertical="top" wrapText="1"/>
      <protection hidden="1"/>
    </xf>
    <xf numFmtId="0" fontId="5" fillId="2" borderId="9" xfId="0" applyFont="1" applyFill="1" applyBorder="1" applyAlignment="1" applyProtection="1">
      <alignment horizontal="center" vertical="top" wrapText="1"/>
      <protection hidden="1"/>
    </xf>
    <xf numFmtId="3" fontId="5" fillId="2" borderId="0" xfId="1" applyNumberFormat="1" applyFont="1" applyFill="1" applyAlignment="1" applyProtection="1">
      <alignment wrapText="1"/>
      <protection hidden="1"/>
    </xf>
    <xf numFmtId="167" fontId="4" fillId="2" borderId="4" xfId="1" applyNumberFormat="1" applyFont="1" applyFill="1" applyBorder="1" applyAlignment="1" applyProtection="1">
      <alignment horizontal="right" wrapText="1"/>
      <protection hidden="1"/>
    </xf>
    <xf numFmtId="0" fontId="10" fillId="2" borderId="0" xfId="1" applyFont="1" applyFill="1" applyAlignment="1" applyProtection="1">
      <alignment wrapText="1"/>
      <protection hidden="1"/>
    </xf>
    <xf numFmtId="164" fontId="4" fillId="2" borderId="0" xfId="1" applyNumberFormat="1" applyFont="1" applyFill="1" applyAlignment="1" applyProtection="1">
      <alignment horizontal="right" wrapText="1"/>
      <protection hidden="1"/>
    </xf>
    <xf numFmtId="0" fontId="9" fillId="2" borderId="0" xfId="1" applyFont="1" applyFill="1" applyAlignment="1" applyProtection="1">
      <alignment horizontal="left" wrapText="1" indent="1"/>
      <protection hidden="1"/>
    </xf>
    <xf numFmtId="0" fontId="9" fillId="2" borderId="0" xfId="1" applyFont="1" applyFill="1" applyAlignment="1" applyProtection="1">
      <alignment horizontal="left" wrapText="1" indent="4"/>
      <protection hidden="1"/>
    </xf>
    <xf numFmtId="0" fontId="9" fillId="2" borderId="4" xfId="1" applyFont="1" applyFill="1" applyBorder="1" applyAlignment="1" applyProtection="1">
      <alignment horizontal="left" wrapText="1" indent="1"/>
      <protection hidden="1"/>
    </xf>
    <xf numFmtId="0" fontId="5" fillId="2" borderId="10" xfId="1" applyFont="1" applyFill="1" applyBorder="1" applyAlignment="1" applyProtection="1">
      <alignment vertical="top" wrapText="1"/>
      <protection hidden="1"/>
    </xf>
    <xf numFmtId="0" fontId="5" fillId="2" borderId="10" xfId="1" applyFont="1" applyFill="1" applyBorder="1" applyAlignment="1" applyProtection="1">
      <alignment horizontal="center" vertical="top" wrapText="1"/>
      <protection hidden="1"/>
    </xf>
    <xf numFmtId="0" fontId="5" fillId="2" borderId="11" xfId="1" applyFont="1" applyFill="1" applyBorder="1" applyAlignment="1" applyProtection="1">
      <alignment vertical="top" wrapText="1"/>
      <protection hidden="1"/>
    </xf>
    <xf numFmtId="0" fontId="5" fillId="2" borderId="11" xfId="1" applyFont="1" applyFill="1" applyBorder="1" applyAlignment="1" applyProtection="1">
      <alignment horizontal="center" vertical="top" wrapText="1"/>
      <protection hidden="1"/>
    </xf>
    <xf numFmtId="0" fontId="5" fillId="2" borderId="5" xfId="1" applyFont="1" applyFill="1" applyBorder="1" applyAlignment="1" applyProtection="1">
      <alignment vertical="top" wrapText="1"/>
      <protection hidden="1"/>
    </xf>
    <xf numFmtId="0" fontId="5" fillId="2" borderId="5" xfId="1" applyFont="1" applyFill="1" applyBorder="1" applyAlignment="1" applyProtection="1">
      <alignment horizontal="center" vertical="top" wrapText="1"/>
      <protection hidden="1"/>
    </xf>
    <xf numFmtId="3" fontId="5" fillId="2" borderId="4" xfId="1" applyNumberFormat="1" applyFont="1" applyFill="1" applyBorder="1" applyAlignment="1" applyProtection="1">
      <alignment horizontal="right" wrapText="1"/>
      <protection hidden="1"/>
    </xf>
    <xf numFmtId="0" fontId="9" fillId="2" borderId="0" xfId="1" applyFont="1" applyFill="1" applyAlignment="1" applyProtection="1">
      <alignment horizontal="center" wrapText="1"/>
      <protection hidden="1"/>
    </xf>
    <xf numFmtId="0" fontId="4" fillId="2" borderId="0" xfId="1" applyFont="1" applyFill="1" applyAlignment="1" applyProtection="1">
      <alignment horizontal="left" wrapText="1" indent="3"/>
      <protection hidden="1"/>
    </xf>
    <xf numFmtId="169" fontId="4" fillId="2" borderId="0" xfId="1" applyNumberFormat="1" applyFont="1" applyFill="1" applyAlignment="1" applyProtection="1">
      <alignment horizontal="right" wrapText="1"/>
      <protection hidden="1"/>
    </xf>
    <xf numFmtId="0" fontId="16" fillId="3" borderId="0" xfId="1" applyFont="1" applyFill="1" applyAlignment="1" applyProtection="1">
      <alignment horizontal="justify" vertical="top" wrapText="1"/>
      <protection hidden="1"/>
    </xf>
    <xf numFmtId="0" fontId="4" fillId="2" borderId="1" xfId="1" applyFont="1" applyFill="1" applyBorder="1" applyAlignment="1" applyProtection="1">
      <alignment horizontal="left" wrapText="1" indent="3"/>
      <protection hidden="1"/>
    </xf>
    <xf numFmtId="0" fontId="3" fillId="2" borderId="0" xfId="1" applyFont="1" applyFill="1" applyAlignment="1" applyProtection="1">
      <alignment horizontal="justify"/>
      <protection hidden="1"/>
    </xf>
    <xf numFmtId="0" fontId="11" fillId="2" borderId="0" xfId="1" applyFont="1" applyFill="1" applyBorder="1" applyAlignment="1" applyProtection="1">
      <alignment horizontal="left" vertical="top" wrapText="1"/>
      <protection hidden="1"/>
    </xf>
    <xf numFmtId="169" fontId="5" fillId="2" borderId="0" xfId="5" applyNumberFormat="1" applyFont="1" applyFill="1" applyAlignment="1" applyProtection="1">
      <alignment horizontal="right" wrapText="1"/>
      <protection hidden="1"/>
    </xf>
    <xf numFmtId="0" fontId="5" fillId="2" borderId="0" xfId="0" applyFont="1" applyFill="1" applyBorder="1" applyAlignment="1" applyProtection="1">
      <alignment horizontal="right" wrapText="1"/>
      <protection hidden="1"/>
    </xf>
    <xf numFmtId="0" fontId="20" fillId="2" borderId="0" xfId="1" applyFont="1" applyFill="1" applyAlignment="1" applyProtection="1">
      <alignment horizontal="left" wrapText="1" indent="1"/>
      <protection hidden="1"/>
    </xf>
    <xf numFmtId="169" fontId="4" fillId="2" borderId="0" xfId="5" applyNumberFormat="1" applyFont="1" applyFill="1" applyAlignment="1" applyProtection="1">
      <alignment horizontal="right" wrapText="1"/>
      <protection hidden="1"/>
    </xf>
    <xf numFmtId="0" fontId="5" fillId="2" borderId="0" xfId="0" applyFont="1" applyFill="1" applyAlignment="1" applyProtection="1">
      <alignment horizontal="right" wrapText="1"/>
      <protection hidden="1"/>
    </xf>
    <xf numFmtId="164" fontId="5" fillId="2" borderId="0" xfId="0" applyNumberFormat="1" applyFont="1" applyFill="1" applyAlignment="1" applyProtection="1">
      <alignment horizontal="right" wrapText="1"/>
      <protection hidden="1"/>
    </xf>
    <xf numFmtId="169" fontId="4" fillId="2" borderId="4" xfId="5" applyNumberFormat="1" applyFont="1" applyFill="1" applyBorder="1" applyAlignment="1" applyProtection="1">
      <alignment horizontal="right" wrapText="1"/>
      <protection hidden="1"/>
    </xf>
    <xf numFmtId="0" fontId="4" fillId="2" borderId="4" xfId="0" applyFont="1" applyFill="1" applyBorder="1" applyAlignment="1" applyProtection="1">
      <alignment horizontal="right" wrapText="1"/>
      <protection hidden="1"/>
    </xf>
    <xf numFmtId="169" fontId="5" fillId="2" borderId="4" xfId="5" applyNumberFormat="1" applyFont="1" applyFill="1" applyBorder="1" applyAlignment="1" applyProtection="1">
      <alignment horizontal="right" wrapText="1"/>
      <protection hidden="1"/>
    </xf>
    <xf numFmtId="0" fontId="25" fillId="2" borderId="0" xfId="1" applyFont="1" applyFill="1" applyProtection="1">
      <protection hidden="1"/>
    </xf>
    <xf numFmtId="165" fontId="9" fillId="2" borderId="0" xfId="1" applyNumberFormat="1" applyFont="1" applyFill="1" applyAlignment="1" applyProtection="1">
      <alignment horizontal="right" wrapText="1"/>
      <protection hidden="1"/>
    </xf>
    <xf numFmtId="165" fontId="5" fillId="2" borderId="0" xfId="0" applyNumberFormat="1" applyFont="1" applyFill="1" applyAlignment="1" applyProtection="1">
      <alignment horizontal="right" wrapText="1"/>
      <protection hidden="1"/>
    </xf>
    <xf numFmtId="175"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vertical="top" wrapText="1" indent="1"/>
      <protection hidden="1"/>
    </xf>
    <xf numFmtId="165" fontId="5" fillId="2" borderId="4" xfId="1" applyNumberFormat="1" applyFont="1" applyFill="1" applyBorder="1" applyAlignment="1" applyProtection="1">
      <alignment horizontal="center" wrapText="1"/>
      <protection hidden="1"/>
    </xf>
    <xf numFmtId="165" fontId="9" fillId="2" borderId="4" xfId="1" applyNumberFormat="1" applyFont="1" applyFill="1" applyBorder="1" applyAlignment="1" applyProtection="1">
      <alignment horizontal="right" wrapText="1"/>
      <protection hidden="1"/>
    </xf>
    <xf numFmtId="165" fontId="5" fillId="2" borderId="4" xfId="0" applyNumberFormat="1" applyFont="1" applyFill="1" applyBorder="1" applyAlignment="1" applyProtection="1">
      <alignment horizontal="right" wrapText="1"/>
      <protection hidden="1"/>
    </xf>
    <xf numFmtId="0" fontId="5" fillId="2" borderId="0" xfId="1" applyFont="1" applyFill="1" applyAlignment="1" applyProtection="1">
      <alignment horizontal="left" vertical="top" wrapText="1" indent="3"/>
      <protection hidden="1"/>
    </xf>
    <xf numFmtId="172" fontId="5" fillId="2" borderId="0" xfId="1" applyNumberFormat="1" applyFont="1" applyFill="1" applyAlignment="1" applyProtection="1">
      <alignment horizontal="center" wrapText="1"/>
      <protection hidden="1"/>
    </xf>
    <xf numFmtId="172" fontId="5" fillId="2" borderId="0" xfId="1" applyNumberFormat="1" applyFont="1" applyFill="1" applyAlignment="1" applyProtection="1">
      <alignment horizontal="right" wrapText="1"/>
      <protection hidden="1"/>
    </xf>
    <xf numFmtId="172" fontId="5" fillId="2" borderId="4" xfId="1" applyNumberFormat="1" applyFont="1" applyFill="1" applyBorder="1" applyAlignment="1" applyProtection="1">
      <alignment horizontal="right" wrapText="1"/>
      <protection hidden="1"/>
    </xf>
    <xf numFmtId="0" fontId="5" fillId="2" borderId="10" xfId="1" applyFont="1" applyFill="1" applyBorder="1" applyAlignment="1" applyProtection="1">
      <alignment horizontal="justify" vertical="top" wrapText="1"/>
      <protection hidden="1"/>
    </xf>
    <xf numFmtId="0" fontId="5" fillId="2" borderId="10" xfId="1" applyFont="1" applyFill="1" applyBorder="1" applyAlignment="1" applyProtection="1">
      <alignment horizontal="left" vertical="top" wrapText="1"/>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horizontal="justify" vertical="top" wrapText="1"/>
      <protection hidden="1"/>
    </xf>
    <xf numFmtId="173" fontId="5" fillId="2" borderId="0" xfId="1" applyNumberFormat="1" applyFont="1" applyFill="1" applyAlignment="1" applyProtection="1">
      <alignment horizontal="right" wrapText="1"/>
      <protection hidden="1"/>
    </xf>
    <xf numFmtId="172" fontId="4" fillId="2" borderId="4" xfId="1" applyNumberFormat="1" applyFont="1" applyFill="1" applyBorder="1" applyAlignment="1" applyProtection="1">
      <alignment horizontal="right" wrapText="1"/>
      <protection hidden="1"/>
    </xf>
    <xf numFmtId="172" fontId="5" fillId="2" borderId="0" xfId="1" applyNumberFormat="1" applyFont="1" applyFill="1" applyAlignment="1" applyProtection="1">
      <alignment horizontal="right" vertical="top" wrapText="1"/>
      <protection hidden="1"/>
    </xf>
    <xf numFmtId="0" fontId="5" fillId="2" borderId="0" xfId="0" applyFont="1" applyFill="1" applyAlignment="1" applyProtection="1">
      <alignment horizontal="right" vertical="top" wrapText="1"/>
      <protection hidden="1"/>
    </xf>
    <xf numFmtId="0" fontId="20" fillId="2" borderId="0" xfId="1" applyFont="1" applyFill="1" applyProtection="1">
      <protection hidden="1"/>
    </xf>
    <xf numFmtId="3" fontId="4" fillId="2" borderId="0" xfId="1" applyNumberFormat="1" applyFont="1" applyFill="1" applyAlignment="1" applyProtection="1">
      <alignment horizontal="right" wrapText="1"/>
      <protection hidden="1"/>
    </xf>
    <xf numFmtId="3" fontId="4" fillId="2" borderId="0" xfId="1" applyNumberFormat="1" applyFont="1" applyFill="1" applyAlignment="1" applyProtection="1">
      <alignment horizontal="right"/>
      <protection hidden="1"/>
    </xf>
    <xf numFmtId="3" fontId="4" fillId="2" borderId="4" xfId="1" applyNumberFormat="1" applyFont="1" applyFill="1" applyBorder="1" applyAlignment="1" applyProtection="1">
      <alignment horizontal="right" wrapText="1"/>
      <protection hidden="1"/>
    </xf>
    <xf numFmtId="0" fontId="4" fillId="2" borderId="0" xfId="1" applyFont="1" applyFill="1" applyAlignment="1" applyProtection="1">
      <alignment horizontal="center"/>
      <protection hidden="1"/>
    </xf>
    <xf numFmtId="165" fontId="5" fillId="2" borderId="0" xfId="1" applyNumberFormat="1" applyFont="1" applyFill="1" applyAlignment="1" applyProtection="1">
      <alignment horizontal="right"/>
      <protection hidden="1"/>
    </xf>
    <xf numFmtId="165" fontId="5" fillId="2" borderId="0" xfId="1" applyNumberFormat="1" applyFont="1" applyFill="1" applyBorder="1" applyAlignment="1" applyProtection="1">
      <alignment horizontal="right"/>
      <protection hidden="1"/>
    </xf>
    <xf numFmtId="165" fontId="5" fillId="2" borderId="4" xfId="1" applyNumberFormat="1" applyFont="1" applyFill="1" applyBorder="1" applyAlignment="1" applyProtection="1">
      <alignment horizontal="right"/>
      <protection hidden="1"/>
    </xf>
    <xf numFmtId="0" fontId="4" fillId="2" borderId="3" xfId="1" applyFont="1" applyFill="1" applyBorder="1" applyAlignment="1" applyProtection="1">
      <alignment wrapText="1"/>
      <protection hidden="1"/>
    </xf>
    <xf numFmtId="0" fontId="4" fillId="2" borderId="3" xfId="1" applyFont="1" applyFill="1" applyBorder="1" applyAlignment="1" applyProtection="1">
      <alignment horizontal="center" wrapText="1"/>
      <protection hidden="1"/>
    </xf>
    <xf numFmtId="165" fontId="5" fillId="2" borderId="1" xfId="1" applyNumberFormat="1" applyFont="1" applyFill="1" applyBorder="1" applyAlignment="1" applyProtection="1">
      <alignment horizontal="right"/>
      <protection hidden="1"/>
    </xf>
    <xf numFmtId="0" fontId="14" fillId="3" borderId="0" xfId="1" applyFont="1" applyFill="1" applyAlignment="1" applyProtection="1">
      <alignment horizontal="right"/>
      <protection hidden="1"/>
    </xf>
    <xf numFmtId="172" fontId="4" fillId="2" borderId="0" xfId="1" applyNumberFormat="1" applyFont="1" applyFill="1" applyBorder="1" applyAlignment="1" applyProtection="1">
      <alignment horizontal="right" wrapText="1"/>
      <protection hidden="1"/>
    </xf>
    <xf numFmtId="172" fontId="4" fillId="2" borderId="0" xfId="1" applyNumberFormat="1" applyFont="1" applyFill="1" applyBorder="1" applyAlignment="1" applyProtection="1">
      <alignment horizontal="right"/>
      <protection hidden="1"/>
    </xf>
    <xf numFmtId="0" fontId="4" fillId="2" borderId="3" xfId="1" applyFont="1" applyFill="1" applyBorder="1" applyProtection="1">
      <protection hidden="1"/>
    </xf>
    <xf numFmtId="172" fontId="4" fillId="2" borderId="3" xfId="1" applyNumberFormat="1" applyFont="1" applyFill="1" applyBorder="1" applyAlignment="1" applyProtection="1">
      <alignment horizontal="right" wrapText="1"/>
      <protection hidden="1"/>
    </xf>
    <xf numFmtId="172" fontId="4" fillId="2" borderId="3" xfId="1" applyNumberFormat="1" applyFont="1" applyFill="1" applyBorder="1" applyAlignment="1" applyProtection="1">
      <alignment horizontal="right"/>
      <protection hidden="1"/>
    </xf>
    <xf numFmtId="0" fontId="5" fillId="2" borderId="0" xfId="1" applyFont="1" applyFill="1" applyBorder="1" applyAlignment="1" applyProtection="1">
      <alignment horizontal="left" indent="2"/>
      <protection hidden="1"/>
    </xf>
    <xf numFmtId="172" fontId="5" fillId="2" borderId="0" xfId="1" applyNumberFormat="1" applyFont="1" applyFill="1" applyBorder="1" applyAlignment="1" applyProtection="1">
      <alignment horizontal="right" wrapText="1"/>
      <protection hidden="1"/>
    </xf>
    <xf numFmtId="172" fontId="5" fillId="2" borderId="0" xfId="1" applyNumberFormat="1" applyFont="1" applyFill="1" applyBorder="1" applyAlignment="1" applyProtection="1">
      <alignment horizontal="right"/>
      <protection hidden="1"/>
    </xf>
    <xf numFmtId="0" fontId="4" fillId="2" borderId="1" xfId="1" applyFont="1" applyFill="1" applyBorder="1" applyAlignment="1" applyProtection="1">
      <alignment horizontal="left" indent="2"/>
      <protection hidden="1"/>
    </xf>
    <xf numFmtId="172" fontId="4" fillId="2" borderId="1" xfId="1" applyNumberFormat="1" applyFont="1" applyFill="1" applyBorder="1" applyAlignment="1" applyProtection="1">
      <alignment horizontal="right" wrapText="1"/>
      <protection hidden="1"/>
    </xf>
    <xf numFmtId="0" fontId="4" fillId="2" borderId="0" xfId="1" applyFont="1" applyFill="1" applyProtection="1">
      <protection hidden="1"/>
    </xf>
    <xf numFmtId="172" fontId="4" fillId="2" borderId="0" xfId="1" applyNumberFormat="1" applyFont="1" applyFill="1" applyAlignment="1" applyProtection="1">
      <alignment horizontal="right" wrapText="1"/>
      <protection hidden="1"/>
    </xf>
    <xf numFmtId="172" fontId="4" fillId="2" borderId="0" xfId="1" applyNumberFormat="1" applyFont="1" applyFill="1" applyAlignment="1" applyProtection="1">
      <alignment horizontal="right"/>
      <protection hidden="1"/>
    </xf>
    <xf numFmtId="0" fontId="5" fillId="2" borderId="0" xfId="1" applyFont="1" applyFill="1" applyAlignment="1" applyProtection="1">
      <alignment horizontal="left" indent="2"/>
      <protection hidden="1"/>
    </xf>
    <xf numFmtId="172" fontId="5" fillId="2" borderId="0" xfId="1" applyNumberFormat="1" applyFont="1" applyFill="1" applyAlignment="1" applyProtection="1">
      <alignment horizontal="right"/>
      <protection hidden="1"/>
    </xf>
    <xf numFmtId="0" fontId="4" fillId="2" borderId="4" xfId="1" applyFont="1" applyFill="1" applyBorder="1" applyProtection="1">
      <protection hidden="1"/>
    </xf>
    <xf numFmtId="0" fontId="12" fillId="2" borderId="0" xfId="0" applyFont="1" applyFill="1" applyAlignment="1" applyProtection="1">
      <alignment horizontal="left"/>
      <protection hidden="1"/>
    </xf>
    <xf numFmtId="0" fontId="0" fillId="2" borderId="0" xfId="0" applyFill="1" applyProtection="1">
      <protection hidden="1"/>
    </xf>
    <xf numFmtId="0" fontId="16" fillId="3" borderId="0" xfId="0" applyFont="1" applyFill="1" applyAlignment="1" applyProtection="1">
      <alignment wrapText="1"/>
      <protection hidden="1"/>
    </xf>
    <xf numFmtId="0" fontId="16" fillId="3" borderId="0" xfId="0" applyFont="1" applyFill="1" applyAlignment="1" applyProtection="1">
      <alignment vertical="top" wrapText="1"/>
      <protection hidden="1"/>
    </xf>
    <xf numFmtId="0" fontId="14" fillId="3" borderId="0" xfId="0" applyFont="1" applyFill="1" applyAlignment="1" applyProtection="1">
      <alignment horizontal="center" vertical="top" wrapText="1"/>
      <protection hidden="1"/>
    </xf>
    <xf numFmtId="0" fontId="14" fillId="3" borderId="0" xfId="0" applyFont="1" applyFill="1" applyAlignment="1" applyProtection="1">
      <alignment horizontal="center" vertical="top"/>
      <protection hidden="1"/>
    </xf>
    <xf numFmtId="0" fontId="5" fillId="2" borderId="0" xfId="0" applyFont="1" applyFill="1" applyBorder="1" applyAlignment="1" applyProtection="1">
      <alignment wrapText="1"/>
      <protection hidden="1"/>
    </xf>
    <xf numFmtId="0" fontId="5" fillId="0" borderId="0" xfId="1" applyFont="1" applyAlignment="1" applyProtection="1">
      <alignment wrapText="1"/>
      <protection hidden="1"/>
    </xf>
    <xf numFmtId="0" fontId="5" fillId="2" borderId="4" xfId="1" applyFont="1" applyFill="1" applyBorder="1" applyAlignment="1" applyProtection="1">
      <alignment horizontal="left" wrapText="1" indent="4"/>
      <protection hidden="1"/>
    </xf>
    <xf numFmtId="164" fontId="5" fillId="2" borderId="4" xfId="1" applyNumberFormat="1" applyFont="1" applyFill="1" applyBorder="1" applyAlignment="1" applyProtection="1">
      <alignment horizontal="right"/>
      <protection hidden="1"/>
    </xf>
    <xf numFmtId="0" fontId="16" fillId="3" borderId="0" xfId="1" applyFont="1" applyFill="1" applyAlignment="1" applyProtection="1">
      <alignment horizontal="right" wrapText="1"/>
      <protection hidden="1"/>
    </xf>
    <xf numFmtId="9" fontId="4" fillId="2" borderId="4" xfId="1" applyNumberFormat="1" applyFont="1" applyFill="1" applyBorder="1" applyAlignment="1" applyProtection="1">
      <alignment horizontal="right" wrapText="1"/>
      <protection hidden="1"/>
    </xf>
    <xf numFmtId="0" fontId="5" fillId="2" borderId="4" xfId="1" applyFont="1" applyFill="1" applyBorder="1" applyProtection="1">
      <protection hidden="1"/>
    </xf>
    <xf numFmtId="0" fontId="5" fillId="2" borderId="1" xfId="1" applyFont="1" applyFill="1" applyBorder="1" applyAlignment="1" applyProtection="1">
      <alignment horizontal="left" vertical="top" wrapText="1" indent="1"/>
      <protection hidden="1"/>
    </xf>
    <xf numFmtId="0" fontId="5" fillId="2" borderId="1" xfId="0" applyFont="1" applyFill="1" applyBorder="1" applyAlignment="1" applyProtection="1">
      <alignment horizontal="right" wrapText="1"/>
      <protection hidden="1"/>
    </xf>
    <xf numFmtId="167" fontId="5" fillId="2" borderId="4" xfId="1" applyNumberFormat="1" applyFont="1" applyFill="1" applyBorder="1" applyAlignment="1" applyProtection="1">
      <alignment horizontal="right" wrapText="1"/>
      <protection hidden="1"/>
    </xf>
    <xf numFmtId="167" fontId="5" fillId="2" borderId="4" xfId="0"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right" wrapText="1"/>
      <protection hidden="1"/>
    </xf>
    <xf numFmtId="164" fontId="4" fillId="2" borderId="1" xfId="1" applyNumberFormat="1" applyFont="1" applyFill="1" applyBorder="1" applyAlignment="1" applyProtection="1">
      <alignment horizontal="right" wrapText="1"/>
      <protection hidden="1"/>
    </xf>
    <xf numFmtId="3" fontId="4" fillId="2" borderId="1" xfId="1" applyNumberFormat="1" applyFont="1" applyFill="1" applyBorder="1" applyAlignment="1" applyProtection="1">
      <alignment horizontal="right" wrapText="1"/>
      <protection hidden="1"/>
    </xf>
    <xf numFmtId="3" fontId="5" fillId="2" borderId="0" xfId="1" applyNumberFormat="1" applyFont="1" applyFill="1" applyBorder="1" applyAlignment="1" applyProtection="1">
      <alignment horizontal="right" wrapText="1"/>
      <protection hidden="1"/>
    </xf>
    <xf numFmtId="0" fontId="16" fillId="3" borderId="0" xfId="1" applyFont="1" applyFill="1" applyAlignment="1" applyProtection="1">
      <alignment vertical="top" wrapText="1"/>
      <protection hidden="1"/>
    </xf>
    <xf numFmtId="0" fontId="5" fillId="2" borderId="4" xfId="1" applyFont="1" applyFill="1" applyBorder="1" applyAlignment="1" applyProtection="1">
      <alignment horizontal="left" wrapText="1" indent="3"/>
      <protection hidden="1"/>
    </xf>
    <xf numFmtId="165" fontId="4" fillId="2" borderId="0" xfId="1" applyNumberFormat="1" applyFont="1" applyFill="1" applyAlignment="1" applyProtection="1">
      <alignment horizontal="right" wrapText="1"/>
      <protection hidden="1"/>
    </xf>
    <xf numFmtId="0" fontId="5" fillId="2" borderId="0" xfId="1" applyFont="1" applyFill="1" applyBorder="1" applyAlignment="1" applyProtection="1">
      <alignment horizontal="left" wrapText="1" indent="3"/>
      <protection hidden="1"/>
    </xf>
    <xf numFmtId="0" fontId="5" fillId="2" borderId="1" xfId="1" applyFont="1" applyFill="1" applyBorder="1" applyAlignment="1" applyProtection="1">
      <alignment horizontal="left" wrapText="1" indent="3"/>
      <protection hidden="1"/>
    </xf>
    <xf numFmtId="0" fontId="8" fillId="2" borderId="0" xfId="1" applyFont="1" applyFill="1" applyAlignment="1" applyProtection="1">
      <alignment horizontal="left"/>
      <protection hidden="1"/>
    </xf>
    <xf numFmtId="0" fontId="4" fillId="2" borderId="1" xfId="0" applyFont="1" applyFill="1" applyBorder="1" applyAlignment="1" applyProtection="1">
      <alignment horizontal="right" wrapText="1"/>
      <protection hidden="1"/>
    </xf>
    <xf numFmtId="10" fontId="5" fillId="2" borderId="0" xfId="1" applyNumberFormat="1" applyFont="1" applyFill="1" applyBorder="1" applyAlignment="1" applyProtection="1">
      <alignment horizontal="right" wrapText="1"/>
      <protection hidden="1"/>
    </xf>
    <xf numFmtId="167" fontId="5" fillId="2" borderId="0" xfId="0" applyNumberFormat="1" applyFont="1" applyFill="1" applyAlignment="1" applyProtection="1">
      <alignment horizontal="right" vertical="top" wrapText="1"/>
      <protection hidden="1"/>
    </xf>
    <xf numFmtId="167" fontId="5" fillId="2" borderId="1" xfId="0" applyNumberFormat="1" applyFont="1" applyFill="1" applyBorder="1" applyAlignment="1" applyProtection="1">
      <alignment horizontal="right" vertical="top" wrapText="1"/>
      <protection hidden="1"/>
    </xf>
    <xf numFmtId="10" fontId="5" fillId="2" borderId="0" xfId="1" applyNumberFormat="1" applyFont="1" applyFill="1" applyAlignment="1" applyProtection="1">
      <alignment horizontal="right" vertical="top" wrapText="1"/>
      <protection hidden="1"/>
    </xf>
    <xf numFmtId="167" fontId="5" fillId="2" borderId="0" xfId="1" applyNumberFormat="1" applyFont="1" applyFill="1" applyAlignment="1" applyProtection="1">
      <alignment horizontal="right" vertical="top" wrapText="1"/>
      <protection hidden="1"/>
    </xf>
    <xf numFmtId="0" fontId="5" fillId="2" borderId="4" xfId="1" applyFont="1" applyFill="1" applyBorder="1" applyAlignment="1" applyProtection="1">
      <alignment horizontal="left" wrapText="1" indent="2"/>
      <protection hidden="1"/>
    </xf>
    <xf numFmtId="10" fontId="5" fillId="2" borderId="4" xfId="1" applyNumberFormat="1" applyFont="1" applyFill="1" applyBorder="1" applyAlignment="1" applyProtection="1">
      <alignment horizontal="right" vertical="top" wrapText="1"/>
      <protection hidden="1"/>
    </xf>
    <xf numFmtId="167" fontId="5" fillId="2" borderId="4" xfId="1" applyNumberFormat="1" applyFont="1" applyFill="1" applyBorder="1" applyAlignment="1" applyProtection="1">
      <alignment horizontal="right" vertical="top" wrapText="1"/>
      <protection hidden="1"/>
    </xf>
    <xf numFmtId="167" fontId="5" fillId="2" borderId="4" xfId="0" applyNumberFormat="1" applyFont="1" applyFill="1" applyBorder="1" applyAlignment="1" applyProtection="1">
      <alignment horizontal="right" vertical="top" wrapText="1"/>
      <protection hidden="1"/>
    </xf>
    <xf numFmtId="10" fontId="5" fillId="2" borderId="0" xfId="1" applyNumberFormat="1" applyFont="1" applyFill="1" applyAlignment="1" applyProtection="1">
      <alignment horizontal="right" wrapText="1"/>
      <protection hidden="1"/>
    </xf>
    <xf numFmtId="167" fontId="5" fillId="2" borderId="1" xfId="0" applyNumberFormat="1" applyFont="1" applyFill="1" applyBorder="1" applyAlignment="1" applyProtection="1">
      <alignment horizontal="right" wrapText="1"/>
      <protection hidden="1"/>
    </xf>
    <xf numFmtId="167" fontId="5" fillId="2" borderId="3" xfId="1" applyNumberFormat="1" applyFont="1" applyFill="1" applyBorder="1" applyAlignment="1" applyProtection="1">
      <alignment horizontal="right" wrapText="1"/>
      <protection hidden="1"/>
    </xf>
    <xf numFmtId="10" fontId="5" fillId="2" borderId="4" xfId="1" applyNumberFormat="1" applyFont="1" applyFill="1" applyBorder="1" applyAlignment="1" applyProtection="1">
      <alignment horizontal="right" wrapText="1"/>
      <protection hidden="1"/>
    </xf>
    <xf numFmtId="0" fontId="13" fillId="2" borderId="0" xfId="1" applyFont="1" applyFill="1" applyAlignment="1" applyProtection="1">
      <alignment horizontal="left"/>
      <protection hidden="1"/>
    </xf>
    <xf numFmtId="0" fontId="17" fillId="2" borderId="0" xfId="1" applyFont="1" applyFill="1" applyAlignment="1" applyProtection="1">
      <alignment wrapText="1"/>
      <protection hidden="1"/>
    </xf>
    <xf numFmtId="3" fontId="17" fillId="2" borderId="0" xfId="1" applyNumberFormat="1" applyFont="1" applyFill="1" applyAlignment="1" applyProtection="1">
      <alignment wrapText="1"/>
      <protection hidden="1"/>
    </xf>
    <xf numFmtId="165" fontId="17" fillId="2" borderId="0" xfId="1" applyNumberFormat="1" applyFont="1" applyFill="1" applyAlignment="1" applyProtection="1">
      <alignment wrapText="1"/>
      <protection hidden="1"/>
    </xf>
    <xf numFmtId="9" fontId="5" fillId="2" borderId="6" xfId="1" applyNumberFormat="1" applyFont="1" applyFill="1" applyBorder="1" applyAlignment="1" applyProtection="1">
      <alignment horizontal="center" vertical="top" wrapText="1"/>
      <protection hidden="1"/>
    </xf>
    <xf numFmtId="0" fontId="14" fillId="3" borderId="0" xfId="1" applyFont="1" applyFill="1" applyAlignment="1" applyProtection="1">
      <alignment textRotation="90" wrapText="1"/>
      <protection hidden="1"/>
    </xf>
    <xf numFmtId="0" fontId="14" fillId="3" borderId="0" xfId="1" applyFont="1" applyFill="1" applyAlignment="1" applyProtection="1">
      <alignment horizontal="center" vertical="center" textRotation="90" wrapText="1"/>
      <protection hidden="1"/>
    </xf>
    <xf numFmtId="0" fontId="5" fillId="2" borderId="6" xfId="1" applyFont="1" applyFill="1" applyBorder="1" applyAlignment="1" applyProtection="1">
      <alignment horizontal="left" vertical="top" wrapText="1" indent="1"/>
      <protection hidden="1"/>
    </xf>
    <xf numFmtId="0" fontId="5" fillId="0" borderId="0" xfId="1" applyFont="1" applyBorder="1" applyAlignment="1" applyProtection="1">
      <alignment horizontal="left" vertical="top" wrapText="1" indent="1"/>
      <protection hidden="1"/>
    </xf>
    <xf numFmtId="0" fontId="5" fillId="2" borderId="9" xfId="1" applyFont="1" applyFill="1" applyBorder="1" applyAlignment="1" applyProtection="1">
      <alignment horizontal="left" vertical="top" wrapText="1" indent="1"/>
      <protection hidden="1"/>
    </xf>
    <xf numFmtId="0" fontId="5" fillId="0" borderId="9" xfId="1" applyFont="1" applyBorder="1" applyProtection="1">
      <protection hidden="1"/>
    </xf>
    <xf numFmtId="9" fontId="5" fillId="0" borderId="9" xfId="1" applyNumberFormat="1" applyFont="1" applyBorder="1" applyAlignment="1" applyProtection="1">
      <alignment horizontal="center"/>
      <protection hidden="1"/>
    </xf>
    <xf numFmtId="0" fontId="5" fillId="2" borderId="2" xfId="1" applyFont="1" applyFill="1" applyBorder="1" applyAlignment="1" applyProtection="1">
      <alignment horizontal="left" vertical="top" wrapText="1" indent="1"/>
      <protection hidden="1"/>
    </xf>
    <xf numFmtId="9" fontId="5" fillId="2" borderId="2" xfId="1" applyNumberFormat="1" applyFont="1" applyFill="1" applyBorder="1" applyAlignment="1" applyProtection="1">
      <alignment horizontal="center" vertical="top" wrapText="1"/>
      <protection hidden="1"/>
    </xf>
    <xf numFmtId="9" fontId="5" fillId="2" borderId="9" xfId="1" applyNumberFormat="1" applyFont="1" applyFill="1" applyBorder="1" applyAlignment="1" applyProtection="1">
      <alignment horizontal="center" vertical="top" wrapText="1"/>
      <protection hidden="1"/>
    </xf>
    <xf numFmtId="0" fontId="5" fillId="2" borderId="7" xfId="1" applyFont="1" applyFill="1" applyBorder="1" applyAlignment="1" applyProtection="1">
      <alignment horizontal="left" vertical="top" wrapText="1" indent="1"/>
      <protection hidden="1"/>
    </xf>
    <xf numFmtId="0" fontId="4" fillId="2" borderId="8" xfId="1" applyFont="1" applyFill="1" applyBorder="1" applyAlignment="1" applyProtection="1">
      <alignment horizontal="left" vertical="top" wrapText="1"/>
      <protection hidden="1"/>
    </xf>
    <xf numFmtId="9" fontId="5" fillId="2" borderId="7" xfId="1" applyNumberFormat="1" applyFont="1" applyFill="1" applyBorder="1" applyAlignment="1" applyProtection="1">
      <alignment horizontal="center" vertical="top" wrapText="1"/>
      <protection hidden="1"/>
    </xf>
    <xf numFmtId="0" fontId="5" fillId="2" borderId="0" xfId="1" applyFont="1" applyFill="1" applyAlignment="1" applyProtection="1">
      <alignment horizontal="left"/>
      <protection hidden="1"/>
    </xf>
    <xf numFmtId="0" fontId="21" fillId="2" borderId="0" xfId="1" applyFont="1" applyFill="1"/>
    <xf numFmtId="0" fontId="24" fillId="2" borderId="0" xfId="1" applyFont="1" applyFill="1" applyBorder="1" applyAlignment="1" applyProtection="1">
      <alignment horizontal="left"/>
      <protection hidden="1"/>
    </xf>
    <xf numFmtId="0" fontId="21" fillId="2" borderId="0" xfId="1" applyFont="1" applyFill="1" applyBorder="1"/>
    <xf numFmtId="0" fontId="4" fillId="2" borderId="0" xfId="0" applyFont="1" applyFill="1" applyAlignment="1" applyProtection="1">
      <alignment horizontal="right" wrapText="1"/>
      <protection hidden="1"/>
    </xf>
    <xf numFmtId="0" fontId="4" fillId="2" borderId="0" xfId="1" applyFont="1" applyFill="1" applyAlignment="1" applyProtection="1">
      <alignment horizontal="left" vertical="top" wrapText="1"/>
      <protection hidden="1"/>
    </xf>
    <xf numFmtId="0" fontId="21" fillId="2" borderId="0" xfId="1" applyFont="1" applyFill="1" applyAlignment="1" applyProtection="1">
      <alignment wrapText="1"/>
      <protection hidden="1"/>
    </xf>
    <xf numFmtId="0" fontId="21" fillId="2" borderId="0" xfId="1" applyFont="1" applyFill="1" applyProtection="1">
      <protection hidden="1"/>
    </xf>
    <xf numFmtId="0" fontId="22" fillId="2" borderId="0" xfId="2" applyFont="1" applyFill="1" applyAlignment="1" applyProtection="1">
      <alignment horizontal="left" indent="1"/>
      <protection hidden="1"/>
    </xf>
    <xf numFmtId="0" fontId="6" fillId="2" borderId="0" xfId="2" applyFill="1" applyAlignment="1" applyProtection="1">
      <alignment horizontal="left" indent="1"/>
      <protection hidden="1"/>
    </xf>
    <xf numFmtId="0" fontId="6" fillId="2" borderId="0" xfId="2" applyFill="1" applyBorder="1" applyAlignment="1" applyProtection="1">
      <alignment wrapText="1"/>
      <protection hidden="1"/>
    </xf>
    <xf numFmtId="0" fontId="14" fillId="3" borderId="0" xfId="1" applyFont="1" applyFill="1" applyAlignment="1" applyProtection="1">
      <alignment horizontal="right" wrapText="1"/>
      <protection hidden="1"/>
    </xf>
    <xf numFmtId="0" fontId="27" fillId="2" borderId="0" xfId="0" applyFont="1" applyFill="1" applyBorder="1" applyAlignment="1" applyProtection="1"/>
    <xf numFmtId="0" fontId="27" fillId="2" borderId="0" xfId="0" applyFont="1" applyFill="1" applyBorder="1" applyAlignment="1" applyProtection="1">
      <alignment horizontal="center"/>
    </xf>
    <xf numFmtId="0" fontId="14" fillId="3" borderId="0" xfId="1" applyFont="1" applyFill="1" applyBorder="1" applyAlignment="1" applyProtection="1">
      <alignment horizontal="right" wrapText="1"/>
      <protection hidden="1"/>
    </xf>
    <xf numFmtId="168" fontId="5" fillId="2" borderId="0" xfId="0" applyNumberFormat="1" applyFont="1" applyFill="1" applyAlignment="1" applyProtection="1">
      <alignment horizontal="right"/>
      <protection hidden="1"/>
    </xf>
    <xf numFmtId="167" fontId="5" fillId="2" borderId="0" xfId="0" applyNumberFormat="1" applyFont="1" applyFill="1" applyAlignment="1" applyProtection="1">
      <alignment horizontal="right"/>
      <protection hidden="1"/>
    </xf>
    <xf numFmtId="167" fontId="5" fillId="2" borderId="0" xfId="0" applyNumberFormat="1" applyFont="1" applyFill="1" applyBorder="1" applyAlignment="1" applyProtection="1">
      <alignment horizontal="right"/>
      <protection hidden="1"/>
    </xf>
    <xf numFmtId="0" fontId="0" fillId="2" borderId="0" xfId="1" applyFont="1" applyFill="1" applyProtection="1">
      <protection hidden="1"/>
    </xf>
    <xf numFmtId="0" fontId="0" fillId="2" borderId="0" xfId="1" applyFont="1" applyFill="1" applyBorder="1"/>
    <xf numFmtId="165" fontId="5" fillId="2" borderId="0" xfId="5" applyNumberFormat="1" applyFont="1" applyFill="1" applyBorder="1" applyAlignment="1" applyProtection="1">
      <alignment horizontal="right" wrapText="1"/>
      <protection hidden="1"/>
    </xf>
    <xf numFmtId="165" fontId="5" fillId="2" borderId="0" xfId="1" applyNumberFormat="1" applyFont="1" applyFill="1" applyAlignment="1" applyProtection="1">
      <alignment horizontal="right" wrapText="1"/>
      <protection hidden="1"/>
    </xf>
    <xf numFmtId="165" fontId="5" fillId="2" borderId="1" xfId="1" applyNumberFormat="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165" fontId="5" fillId="2" borderId="4" xfId="1" applyNumberFormat="1" applyFont="1" applyFill="1" applyBorder="1" applyAlignment="1" applyProtection="1">
      <alignment horizontal="right" wrapText="1"/>
      <protection hidden="1"/>
    </xf>
    <xf numFmtId="0" fontId="0" fillId="2" borderId="0" xfId="1" applyFont="1" applyFill="1" applyBorder="1" applyProtection="1">
      <protection hidden="1"/>
    </xf>
    <xf numFmtId="0" fontId="5" fillId="2" borderId="0" xfId="1" applyFont="1" applyFill="1" applyAlignment="1" applyProtection="1">
      <alignment horizontal="right" wrapText="1"/>
      <protection hidden="1"/>
    </xf>
    <xf numFmtId="0" fontId="5" fillId="2" borderId="1" xfId="0" applyFont="1" applyFill="1" applyBorder="1" applyAlignment="1" applyProtection="1">
      <alignment wrapText="1"/>
      <protection hidden="1"/>
    </xf>
    <xf numFmtId="0" fontId="5" fillId="2" borderId="1" xfId="0" applyFont="1" applyFill="1" applyBorder="1" applyAlignment="1" applyProtection="1">
      <alignment horizontal="right" wrapText="1"/>
      <protection hidden="1"/>
    </xf>
    <xf numFmtId="0" fontId="5" fillId="2" borderId="7" xfId="1" applyFont="1" applyFill="1" applyBorder="1" applyAlignment="1" applyProtection="1">
      <alignment vertical="top" wrapText="1"/>
      <protection hidden="1"/>
    </xf>
    <xf numFmtId="0" fontId="0" fillId="2" borderId="7" xfId="1" applyFont="1" applyFill="1" applyBorder="1" applyProtection="1">
      <protection hidden="1"/>
    </xf>
    <xf numFmtId="0" fontId="4"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5" fillId="2" borderId="2" xfId="1" applyFont="1" applyFill="1" applyBorder="1" applyAlignment="1" applyProtection="1">
      <alignment horizontal="center" vertical="top"/>
      <protection hidden="1"/>
    </xf>
    <xf numFmtId="0" fontId="5" fillId="2" borderId="6" xfId="1" applyFont="1" applyFill="1" applyBorder="1" applyAlignment="1" applyProtection="1">
      <alignment horizontal="center" vertical="top" wrapText="1"/>
      <protection hidden="1"/>
    </xf>
    <xf numFmtId="0" fontId="16" fillId="3" borderId="0" xfId="1" applyFont="1" applyFill="1" applyAlignment="1" applyProtection="1">
      <alignment wrapText="1"/>
      <protection hidden="1"/>
    </xf>
    <xf numFmtId="0" fontId="16" fillId="2"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4" fillId="3" borderId="0" xfId="1" applyFont="1" applyFill="1" applyAlignment="1" applyProtection="1">
      <alignment wrapText="1"/>
      <protection hidden="1"/>
    </xf>
    <xf numFmtId="0" fontId="5" fillId="2" borderId="0" xfId="1" applyFont="1" applyFill="1" applyAlignment="1" applyProtection="1">
      <protection hidden="1"/>
    </xf>
    <xf numFmtId="0" fontId="5" fillId="0" borderId="0" xfId="1" applyFont="1" applyAlignment="1" applyProtection="1">
      <protection hidden="1"/>
    </xf>
    <xf numFmtId="0" fontId="16" fillId="2" borderId="0" xfId="1" applyFont="1" applyFill="1" applyAlignment="1" applyProtection="1">
      <alignment wrapText="1"/>
      <protection hidden="1"/>
    </xf>
    <xf numFmtId="0" fontId="27" fillId="2" borderId="0" xfId="2" applyFont="1" applyFill="1" applyBorder="1" applyAlignment="1" applyProtection="1">
      <alignment horizontal="left"/>
    </xf>
    <xf numFmtId="0" fontId="14"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4" fillId="3" borderId="0" xfId="1" applyFont="1" applyFill="1" applyAlignment="1" applyProtection="1">
      <alignment horizontal="center" vertical="top" wrapText="1"/>
      <protection hidden="1"/>
    </xf>
    <xf numFmtId="2" fontId="5" fillId="2" borderId="0" xfId="0" applyNumberFormat="1" applyFont="1" applyFill="1" applyBorder="1" applyAlignment="1" applyProtection="1">
      <alignment horizontal="right"/>
      <protection hidden="1"/>
    </xf>
    <xf numFmtId="0" fontId="5" fillId="2" borderId="0" xfId="1" applyFont="1" applyFill="1" applyAlignment="1" applyProtection="1">
      <alignment wrapText="1"/>
      <protection hidden="1"/>
    </xf>
    <xf numFmtId="165" fontId="5" fillId="4" borderId="0" xfId="5" applyNumberFormat="1" applyFont="1" applyFill="1" applyBorder="1" applyAlignment="1" applyProtection="1">
      <alignment horizontal="right" wrapText="1"/>
      <protection hidden="1"/>
    </xf>
    <xf numFmtId="165" fontId="4" fillId="4" borderId="0" xfId="5" applyNumberFormat="1" applyFont="1" applyFill="1" applyBorder="1" applyAlignment="1" applyProtection="1">
      <alignment horizontal="right" wrapText="1"/>
      <protection hidden="1"/>
    </xf>
    <xf numFmtId="0" fontId="0" fillId="4" borderId="0" xfId="1" applyFont="1" applyFill="1" applyBorder="1" applyProtection="1">
      <protection hidden="1"/>
    </xf>
    <xf numFmtId="0" fontId="14" fillId="4" borderId="0" xfId="1" applyFont="1" applyFill="1" applyBorder="1" applyAlignment="1" applyProtection="1">
      <alignment wrapText="1"/>
      <protection hidden="1"/>
    </xf>
    <xf numFmtId="0" fontId="14" fillId="4" borderId="0" xfId="1" applyNumberFormat="1" applyFont="1" applyFill="1" applyBorder="1" applyAlignment="1" applyProtection="1">
      <alignment horizontal="center" wrapText="1"/>
      <protection hidden="1"/>
    </xf>
    <xf numFmtId="0" fontId="14" fillId="4" borderId="0" xfId="1" applyFont="1" applyFill="1" applyBorder="1" applyAlignment="1" applyProtection="1">
      <alignment vertical="top" wrapText="1"/>
      <protection hidden="1"/>
    </xf>
    <xf numFmtId="165" fontId="5" fillId="4" borderId="0" xfId="1" applyNumberFormat="1" applyFont="1" applyFill="1" applyBorder="1" applyAlignment="1" applyProtection="1">
      <alignment horizontal="right" wrapText="1"/>
      <protection hidden="1"/>
    </xf>
    <xf numFmtId="165" fontId="4" fillId="4" borderId="0" xfId="1" applyNumberFormat="1" applyFont="1" applyFill="1" applyBorder="1" applyAlignment="1" applyProtection="1">
      <alignment horizontal="right" wrapText="1"/>
      <protection hidden="1"/>
    </xf>
    <xf numFmtId="0" fontId="0" fillId="4" borderId="0" xfId="1" applyFont="1" applyFill="1" applyBorder="1"/>
    <xf numFmtId="0" fontId="4" fillId="2" borderId="8" xfId="1" applyFont="1" applyFill="1" applyBorder="1" applyAlignment="1" applyProtection="1">
      <alignment wrapText="1"/>
      <protection hidden="1"/>
    </xf>
    <xf numFmtId="0" fontId="5" fillId="2" borderId="0" xfId="1" applyFont="1" applyFill="1" applyAlignment="1" applyProtection="1">
      <alignment horizontal="left"/>
      <protection hidden="1"/>
    </xf>
    <xf numFmtId="0" fontId="5" fillId="2" borderId="0" xfId="1" applyFont="1" applyFill="1" applyAlignment="1" applyProtection="1">
      <alignment horizontal="center" wrapText="1"/>
      <protection hidden="1"/>
    </xf>
    <xf numFmtId="0" fontId="5" fillId="4" borderId="0" xfId="1" applyFont="1" applyFill="1" applyAlignment="1" applyProtection="1">
      <protection hidden="1"/>
    </xf>
    <xf numFmtId="2" fontId="0" fillId="2" borderId="0" xfId="1" applyNumberFormat="1" applyFont="1" applyFill="1" applyBorder="1" applyProtection="1">
      <protection hidden="1"/>
    </xf>
    <xf numFmtId="2" fontId="5" fillId="2" borderId="0" xfId="1" applyNumberFormat="1" applyFont="1" applyFill="1" applyAlignment="1" applyProtection="1">
      <alignment horizontal="center" wrapText="1"/>
      <protection hidden="1"/>
    </xf>
    <xf numFmtId="2" fontId="0" fillId="2" borderId="0" xfId="1" applyNumberFormat="1" applyFont="1" applyFill="1" applyBorder="1"/>
    <xf numFmtId="0" fontId="5" fillId="2" borderId="0" xfId="1" applyFont="1" applyFill="1" applyBorder="1" applyAlignment="1" applyProtection="1">
      <protection hidden="1"/>
    </xf>
    <xf numFmtId="2" fontId="5" fillId="2" borderId="0" xfId="1" applyNumberFormat="1" applyFont="1" applyFill="1" applyBorder="1" applyAlignment="1" applyProtection="1">
      <protection hidden="1"/>
    </xf>
    <xf numFmtId="2" fontId="0" fillId="2" borderId="0" xfId="1" applyNumberFormat="1" applyFont="1" applyFill="1"/>
    <xf numFmtId="2" fontId="5" fillId="4" borderId="0" xfId="1" applyNumberFormat="1" applyFont="1" applyFill="1" applyAlignment="1" applyProtection="1">
      <protection hidden="1"/>
    </xf>
    <xf numFmtId="2" fontId="0" fillId="2" borderId="0" xfId="1" applyNumberFormat="1" applyFont="1" applyFill="1" applyProtection="1">
      <protection hidden="1"/>
    </xf>
    <xf numFmtId="2" fontId="5" fillId="2" borderId="0" xfId="1" applyNumberFormat="1" applyFont="1" applyFill="1" applyAlignment="1" applyProtection="1">
      <alignment horizontal="left"/>
      <protection hidden="1"/>
    </xf>
    <xf numFmtId="0" fontId="5" fillId="2" borderId="0" xfId="1" applyFont="1" applyFill="1" applyAlignment="1" applyProtection="1">
      <alignment wrapText="1"/>
      <protection hidden="1"/>
    </xf>
    <xf numFmtId="0" fontId="5" fillId="0" borderId="0" xfId="0" applyFont="1"/>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center" wrapText="1"/>
      <protection hidden="1"/>
    </xf>
    <xf numFmtId="0" fontId="5" fillId="2" borderId="0" xfId="1" applyFont="1" applyFill="1" applyAlignment="1" applyProtection="1">
      <protection hidden="1"/>
    </xf>
    <xf numFmtId="3" fontId="4" fillId="2" borderId="4" xfId="1" applyNumberFormat="1" applyFont="1" applyFill="1" applyBorder="1" applyAlignment="1" applyProtection="1">
      <alignment wrapText="1"/>
      <protection hidden="1"/>
    </xf>
    <xf numFmtId="165" fontId="5" fillId="2" borderId="0" xfId="1" applyNumberFormat="1" applyFont="1" applyFill="1" applyBorder="1" applyAlignment="1" applyProtection="1">
      <alignment wrapText="1"/>
      <protection hidden="1"/>
    </xf>
    <xf numFmtId="165" fontId="5" fillId="2" borderId="0" xfId="1" applyNumberFormat="1" applyFont="1" applyFill="1" applyBorder="1" applyAlignment="1" applyProtection="1">
      <alignment horizontal="center" wrapText="1"/>
      <protection hidden="1"/>
    </xf>
    <xf numFmtId="165" fontId="5" fillId="4" borderId="1" xfId="1" applyNumberFormat="1" applyFont="1" applyFill="1" applyBorder="1" applyAlignment="1" applyProtection="1">
      <alignment horizontal="right" wrapText="1"/>
      <protection hidden="1"/>
    </xf>
    <xf numFmtId="165" fontId="5" fillId="4" borderId="4" xfId="1" applyNumberFormat="1" applyFont="1" applyFill="1" applyBorder="1" applyAlignment="1" applyProtection="1">
      <alignment horizontal="right" wrapText="1"/>
      <protection hidden="1"/>
    </xf>
    <xf numFmtId="165" fontId="0" fillId="2" borderId="0" xfId="1" applyNumberFormat="1" applyFont="1" applyFill="1" applyBorder="1"/>
    <xf numFmtId="165" fontId="0" fillId="4" borderId="0" xfId="1" applyNumberFormat="1" applyFont="1" applyFill="1" applyBorder="1"/>
    <xf numFmtId="0" fontId="5" fillId="4" borderId="0" xfId="0" applyFont="1" applyFill="1" applyAlignment="1">
      <alignment horizontal="right" wrapText="1"/>
    </xf>
    <xf numFmtId="0" fontId="5" fillId="4" borderId="13" xfId="0" applyFont="1" applyFill="1" applyBorder="1" applyAlignment="1">
      <alignment horizontal="right" wrapText="1"/>
    </xf>
    <xf numFmtId="164" fontId="5" fillId="4" borderId="0" xfId="0" applyNumberFormat="1" applyFont="1" applyFill="1" applyAlignment="1">
      <alignment horizontal="right" wrapText="1"/>
    </xf>
    <xf numFmtId="165" fontId="0" fillId="2" borderId="0" xfId="1" applyNumberFormat="1" applyFont="1" applyFill="1" applyProtection="1">
      <protection hidden="1"/>
    </xf>
    <xf numFmtId="165" fontId="0" fillId="2" borderId="0" xfId="1" applyNumberFormat="1" applyFont="1" applyFill="1"/>
    <xf numFmtId="4" fontId="5" fillId="2" borderId="0" xfId="1" applyNumberFormat="1" applyFont="1" applyFill="1" applyBorder="1" applyAlignment="1" applyProtection="1">
      <alignment horizontal="right" vertical="top" wrapText="1"/>
      <protection hidden="1"/>
    </xf>
    <xf numFmtId="4" fontId="8" fillId="2" borderId="0" xfId="1" applyNumberFormat="1" applyFont="1" applyFill="1" applyBorder="1"/>
    <xf numFmtId="4" fontId="0" fillId="2" borderId="0" xfId="1" applyNumberFormat="1" applyFont="1" applyFill="1" applyBorder="1"/>
    <xf numFmtId="9" fontId="5" fillId="2" borderId="6" xfId="1" applyNumberFormat="1" applyFont="1" applyFill="1" applyBorder="1" applyAlignment="1" applyProtection="1">
      <alignment horizontal="center"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Alignment="1" applyProtection="1">
      <protection hidden="1"/>
    </xf>
    <xf numFmtId="0" fontId="5" fillId="2" borderId="6" xfId="1" applyFont="1" applyFill="1" applyBorder="1" applyAlignment="1" applyProtection="1">
      <alignment horizontal="center" vertical="top" wrapText="1"/>
      <protection hidden="1"/>
    </xf>
    <xf numFmtId="164" fontId="4" fillId="2" borderId="4" xfId="1" applyNumberFormat="1" applyFont="1" applyFill="1" applyBorder="1" applyAlignment="1" applyProtection="1">
      <alignment horizontal="right" wrapText="1"/>
      <protection hidden="1"/>
    </xf>
    <xf numFmtId="165" fontId="5" fillId="4" borderId="0" xfId="1" applyNumberFormat="1" applyFont="1" applyFill="1" applyAlignment="1" applyProtection="1">
      <alignment horizontal="right" wrapText="1"/>
      <protection hidden="1"/>
    </xf>
    <xf numFmtId="165" fontId="5" fillId="4" borderId="0" xfId="0" applyNumberFormat="1" applyFont="1" applyFill="1" applyAlignment="1">
      <alignment horizontal="right" wrapText="1"/>
    </xf>
    <xf numFmtId="0" fontId="4" fillId="0" borderId="15" xfId="0" applyFont="1" applyBorder="1" applyAlignment="1">
      <alignment wrapText="1"/>
    </xf>
    <xf numFmtId="165" fontId="5" fillId="0" borderId="0" xfId="0" applyNumberFormat="1" applyFont="1" applyAlignment="1">
      <alignment horizontal="right" wrapText="1"/>
    </xf>
    <xf numFmtId="165" fontId="4" fillId="0" borderId="15" xfId="0" applyNumberFormat="1" applyFont="1" applyBorder="1" applyAlignment="1">
      <alignment horizontal="right" wrapText="1"/>
    </xf>
    <xf numFmtId="165" fontId="5" fillId="0" borderId="14" xfId="0" applyNumberFormat="1" applyFont="1" applyBorder="1" applyAlignment="1">
      <alignment horizontal="right" wrapText="1"/>
    </xf>
    <xf numFmtId="0" fontId="5" fillId="4" borderId="0" xfId="0" applyFont="1" applyFill="1" applyBorder="1" applyAlignment="1">
      <alignment horizontal="right" wrapText="1"/>
    </xf>
    <xf numFmtId="0" fontId="0" fillId="4" borderId="0" xfId="0" applyFill="1"/>
    <xf numFmtId="0" fontId="4" fillId="4" borderId="13" xfId="0" applyFont="1" applyFill="1" applyBorder="1" applyAlignment="1">
      <alignment horizontal="right" wrapText="1"/>
    </xf>
    <xf numFmtId="164" fontId="4" fillId="4" borderId="13" xfId="0" applyNumberFormat="1" applyFont="1" applyFill="1" applyBorder="1" applyAlignment="1">
      <alignment horizontal="right" wrapText="1"/>
    </xf>
    <xf numFmtId="0" fontId="0" fillId="4" borderId="0" xfId="1" applyFont="1" applyFill="1"/>
    <xf numFmtId="0" fontId="5" fillId="4" borderId="6" xfId="1" applyFont="1" applyFill="1" applyBorder="1" applyAlignment="1" applyProtection="1">
      <alignment horizontal="left" vertical="top" wrapText="1" indent="1"/>
      <protection hidden="1"/>
    </xf>
    <xf numFmtId="0" fontId="5" fillId="4" borderId="6" xfId="1" applyFont="1" applyFill="1" applyBorder="1" applyAlignment="1" applyProtection="1">
      <alignment horizontal="center" vertical="top" wrapText="1"/>
      <protection hidden="1"/>
    </xf>
    <xf numFmtId="0" fontId="5" fillId="4" borderId="0" xfId="1" applyFont="1" applyFill="1" applyBorder="1" applyAlignment="1" applyProtection="1">
      <alignment horizontal="left" vertical="top" wrapText="1" indent="1"/>
      <protection hidden="1"/>
    </xf>
    <xf numFmtId="0" fontId="5" fillId="4" borderId="0" xfId="1" applyFont="1" applyFill="1" applyBorder="1" applyAlignment="1" applyProtection="1">
      <alignment horizontal="center" vertical="top" wrapText="1"/>
      <protection hidden="1"/>
    </xf>
    <xf numFmtId="0" fontId="5" fillId="4" borderId="0" xfId="0" applyFont="1" applyFill="1" applyAlignment="1">
      <alignment horizontal="left" vertical="top" wrapText="1" indent="1"/>
    </xf>
    <xf numFmtId="0" fontId="5" fillId="4" borderId="0" xfId="0" applyFont="1" applyFill="1" applyAlignment="1">
      <alignment horizontal="center" vertical="top" wrapText="1"/>
    </xf>
    <xf numFmtId="0" fontId="30" fillId="2" borderId="0" xfId="1" applyFont="1" applyFill="1"/>
    <xf numFmtId="4" fontId="4" fillId="2" borderId="4"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center" wrapText="1"/>
      <protection hidden="1"/>
    </xf>
    <xf numFmtId="0" fontId="14" fillId="3" borderId="0" xfId="1" applyFont="1" applyFill="1" applyAlignment="1" applyProtection="1">
      <alignment horizontal="center" wrapText="1"/>
      <protection hidden="1"/>
    </xf>
    <xf numFmtId="0" fontId="16" fillId="3" borderId="0" xfId="1" applyFont="1" applyFill="1" applyAlignment="1" applyProtection="1">
      <alignment wrapText="1"/>
      <protection hidden="1"/>
    </xf>
    <xf numFmtId="0" fontId="16"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4" fillId="3" borderId="0" xfId="1" applyFont="1" applyFill="1" applyAlignment="1" applyProtection="1">
      <alignment wrapText="1"/>
      <protection hidden="1"/>
    </xf>
    <xf numFmtId="0" fontId="5" fillId="2" borderId="6"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5"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4" fillId="2" borderId="8" xfId="1" applyFont="1" applyFill="1" applyBorder="1" applyAlignment="1" applyProtection="1">
      <alignment vertical="top" wrapText="1"/>
      <protection hidden="1"/>
    </xf>
    <xf numFmtId="0" fontId="4" fillId="2" borderId="0" xfId="1" applyFont="1" applyFill="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14" fillId="3" borderId="0" xfId="1" applyFont="1" applyFill="1" applyAlignment="1" applyProtection="1">
      <alignment horizontal="right" wrapText="1"/>
      <protection hidden="1"/>
    </xf>
    <xf numFmtId="165" fontId="4" fillId="2" borderId="4" xfId="1" applyNumberFormat="1" applyFont="1" applyFill="1" applyBorder="1" applyAlignment="1" applyProtection="1">
      <alignment wrapText="1"/>
      <protection hidden="1"/>
    </xf>
    <xf numFmtId="0" fontId="5" fillId="2" borderId="0" xfId="1" applyFont="1" applyFill="1" applyAlignment="1" applyProtection="1">
      <alignment wrapText="1"/>
      <protection hidden="1"/>
    </xf>
    <xf numFmtId="165" fontId="5" fillId="2" borderId="0" xfId="1" applyNumberFormat="1" applyFont="1" applyFill="1" applyAlignment="1" applyProtection="1">
      <alignment horizontal="center" wrapText="1"/>
      <protection hidden="1"/>
    </xf>
    <xf numFmtId="0" fontId="5" fillId="2" borderId="0" xfId="1" applyFont="1" applyFill="1" applyBorder="1" applyAlignment="1" applyProtection="1">
      <alignment horizontal="left" vertical="top" wrapText="1"/>
      <protection hidden="1"/>
    </xf>
    <xf numFmtId="0" fontId="4" fillId="2" borderId="0" xfId="1" applyFont="1" applyFill="1" applyBorder="1" applyAlignment="1" applyProtection="1">
      <alignment vertical="top" wrapText="1"/>
      <protection hidden="1"/>
    </xf>
    <xf numFmtId="0" fontId="4" fillId="2" borderId="0" xfId="1" applyFont="1" applyFill="1" applyAlignment="1" applyProtection="1">
      <alignment vertical="top" wrapText="1"/>
      <protection hidden="1"/>
    </xf>
    <xf numFmtId="0" fontId="14" fillId="3" borderId="0" xfId="1" applyFont="1" applyFill="1" applyAlignment="1" applyProtection="1">
      <alignment horizontal="right" wrapText="1"/>
      <protection hidden="1"/>
    </xf>
    <xf numFmtId="0" fontId="5" fillId="2" borderId="0" xfId="1" applyFont="1" applyFill="1" applyAlignment="1" applyProtection="1">
      <alignment vertical="top" wrapText="1"/>
      <protection hidden="1"/>
    </xf>
    <xf numFmtId="0" fontId="5" fillId="2" borderId="8" xfId="1" applyFont="1" applyFill="1" applyBorder="1" applyAlignment="1" applyProtection="1">
      <protection hidden="1"/>
    </xf>
    <xf numFmtId="0" fontId="5" fillId="2" borderId="0" xfId="1" applyFont="1" applyFill="1" applyAlignment="1" applyProtection="1">
      <protection hidden="1"/>
    </xf>
    <xf numFmtId="0" fontId="5" fillId="0" borderId="0" xfId="0" applyFont="1" applyAlignment="1">
      <alignment horizontal="right" wrapText="1"/>
    </xf>
    <xf numFmtId="0" fontId="5" fillId="4" borderId="0" xfId="0" applyFont="1" applyFill="1" applyAlignment="1">
      <alignment horizontal="left" wrapText="1" indent="3"/>
    </xf>
    <xf numFmtId="0" fontId="5" fillId="4" borderId="0" xfId="0" applyFont="1" applyFill="1" applyAlignment="1">
      <alignment wrapText="1"/>
    </xf>
    <xf numFmtId="0" fontId="4" fillId="2" borderId="0" xfId="1" applyFont="1" applyFill="1" applyBorder="1" applyAlignment="1" applyProtection="1">
      <alignment horizontal="left" wrapText="1" indent="1"/>
      <protection hidden="1"/>
    </xf>
    <xf numFmtId="3" fontId="4" fillId="2" borderId="0" xfId="1" applyNumberFormat="1" applyFont="1" applyFill="1" applyBorder="1" applyAlignment="1" applyProtection="1">
      <alignment wrapText="1"/>
      <protection hidden="1"/>
    </xf>
    <xf numFmtId="165" fontId="4" fillId="2" borderId="0" xfId="1" applyNumberFormat="1" applyFont="1" applyFill="1" applyBorder="1" applyAlignment="1" applyProtection="1">
      <alignment wrapText="1"/>
      <protection hidden="1"/>
    </xf>
    <xf numFmtId="167" fontId="4" fillId="2" borderId="0" xfId="1" applyNumberFormat="1" applyFont="1" applyFill="1" applyBorder="1" applyAlignment="1" applyProtection="1">
      <alignment horizontal="right" wrapText="1"/>
      <protection hidden="1"/>
    </xf>
    <xf numFmtId="3" fontId="5" fillId="2" borderId="4" xfId="1" applyNumberFormat="1" applyFont="1" applyFill="1" applyBorder="1" applyAlignment="1" applyProtection="1">
      <alignment wrapText="1"/>
      <protection hidden="1"/>
    </xf>
    <xf numFmtId="0" fontId="14" fillId="3" borderId="0" xfId="1" applyFont="1" applyFill="1" applyBorder="1" applyAlignment="1" applyProtection="1">
      <alignment wrapText="1"/>
      <protection hidden="1"/>
    </xf>
    <xf numFmtId="0" fontId="14" fillId="3" borderId="0" xfId="1" applyFont="1" applyFill="1" applyAlignment="1" applyProtection="1">
      <alignment horizontal="center" wrapText="1"/>
      <protection hidden="1"/>
    </xf>
    <xf numFmtId="0" fontId="14" fillId="3" borderId="0" xfId="1" applyFont="1" applyFill="1" applyAlignment="1" applyProtection="1">
      <alignment horizontal="center"/>
      <protection hidden="1"/>
    </xf>
    <xf numFmtId="0" fontId="5" fillId="2" borderId="0" xfId="1" applyFont="1" applyFill="1" applyAlignment="1" applyProtection="1">
      <alignment horizontal="center" wrapText="1"/>
      <protection hidden="1"/>
    </xf>
    <xf numFmtId="0" fontId="14" fillId="3" borderId="0" xfId="1" applyFont="1" applyFill="1" applyBorder="1" applyAlignment="1" applyProtection="1">
      <alignment horizontal="center" wrapText="1"/>
      <protection hidden="1"/>
    </xf>
    <xf numFmtId="0" fontId="14" fillId="3" borderId="0" xfId="1" applyFont="1" applyFill="1" applyAlignment="1" applyProtection="1">
      <alignment wrapText="1"/>
      <protection hidden="1"/>
    </xf>
    <xf numFmtId="0" fontId="14" fillId="3" borderId="0" xfId="1" applyFont="1" applyFill="1" applyAlignment="1" applyProtection="1">
      <alignment horizontal="right"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17" fillId="2" borderId="0" xfId="1" applyFont="1" applyFill="1" applyAlignment="1" applyProtection="1">
      <alignment wrapText="1"/>
      <protection hidden="1"/>
    </xf>
    <xf numFmtId="3" fontId="4" fillId="2" borderId="0" xfId="1" applyNumberFormat="1" applyFont="1" applyFill="1" applyAlignment="1" applyProtection="1">
      <alignment vertical="top" wrapText="1"/>
      <protection hidden="1"/>
    </xf>
    <xf numFmtId="3" fontId="5" fillId="2" borderId="0" xfId="0" applyNumberFormat="1" applyFont="1" applyFill="1" applyAlignment="1" applyProtection="1">
      <alignment horizontal="right" wrapText="1"/>
      <protection hidden="1"/>
    </xf>
    <xf numFmtId="173" fontId="4" fillId="2" borderId="0" xfId="1" applyNumberFormat="1" applyFont="1" applyFill="1" applyAlignment="1" applyProtection="1">
      <alignment horizontal="right" wrapText="1"/>
      <protection hidden="1"/>
    </xf>
    <xf numFmtId="173" fontId="5" fillId="2" borderId="4" xfId="1" applyNumberFormat="1" applyFont="1" applyFill="1" applyBorder="1" applyAlignment="1" applyProtection="1">
      <alignment horizontal="right" wrapText="1"/>
      <protection hidden="1"/>
    </xf>
    <xf numFmtId="0" fontId="5" fillId="2" borderId="4" xfId="0" applyFont="1" applyFill="1" applyBorder="1" applyAlignment="1" applyProtection="1">
      <alignment horizontal="right" wrapText="1"/>
      <protection hidden="1"/>
    </xf>
    <xf numFmtId="3" fontId="4" fillId="4" borderId="0" xfId="0" applyNumberFormat="1" applyFont="1" applyFill="1" applyAlignment="1">
      <alignment horizontal="right" wrapText="1"/>
    </xf>
    <xf numFmtId="172" fontId="4" fillId="4" borderId="0" xfId="0" applyNumberFormat="1" applyFont="1" applyFill="1" applyAlignment="1">
      <alignment horizontal="right" wrapText="1"/>
    </xf>
    <xf numFmtId="176" fontId="4" fillId="4" borderId="0" xfId="0" applyNumberFormat="1" applyFont="1" applyFill="1" applyAlignment="1">
      <alignment horizontal="right" wrapText="1"/>
    </xf>
    <xf numFmtId="164" fontId="4" fillId="2" borderId="0" xfId="1" applyNumberFormat="1" applyFont="1" applyFill="1" applyBorder="1" applyAlignment="1" applyProtection="1">
      <alignment vertical="top" wrapText="1"/>
      <protection hidden="1"/>
    </xf>
    <xf numFmtId="164" fontId="4" fillId="2" borderId="8" xfId="1" applyNumberFormat="1" applyFont="1" applyFill="1" applyBorder="1" applyAlignment="1" applyProtection="1">
      <alignment vertical="top" wrapText="1"/>
      <protection hidden="1"/>
    </xf>
    <xf numFmtId="3" fontId="5" fillId="2" borderId="1" xfId="0" applyNumberFormat="1" applyFont="1" applyFill="1" applyBorder="1" applyAlignment="1" applyProtection="1">
      <protection hidden="1"/>
    </xf>
    <xf numFmtId="3" fontId="5" fillId="2" borderId="1" xfId="0" applyNumberFormat="1" applyFont="1" applyFill="1" applyBorder="1" applyAlignment="1" applyProtection="1">
      <alignment vertical="center" wrapText="1"/>
      <protection hidden="1"/>
    </xf>
    <xf numFmtId="164" fontId="5" fillId="2" borderId="1" xfId="0" applyNumberFormat="1" applyFont="1" applyFill="1" applyBorder="1" applyAlignment="1" applyProtection="1">
      <alignment horizontal="right" wrapText="1"/>
      <protection hidden="1"/>
    </xf>
    <xf numFmtId="0" fontId="4" fillId="4" borderId="0" xfId="0" applyFont="1" applyFill="1" applyAlignment="1">
      <alignment wrapText="1"/>
    </xf>
    <xf numFmtId="164" fontId="4" fillId="4" borderId="0" xfId="0" applyNumberFormat="1" applyFont="1" applyFill="1" applyAlignment="1">
      <alignment horizontal="right" wrapText="1"/>
    </xf>
    <xf numFmtId="0" fontId="5" fillId="4" borderId="0" xfId="0" applyFont="1" applyFill="1" applyAlignment="1">
      <alignment horizontal="left" wrapText="1" indent="1"/>
    </xf>
    <xf numFmtId="164" fontId="31" fillId="4" borderId="0" xfId="0" applyNumberFormat="1" applyFont="1" applyFill="1" applyAlignment="1">
      <alignment horizontal="right" wrapText="1"/>
    </xf>
    <xf numFmtId="0" fontId="14" fillId="3" borderId="0" xfId="1" applyFont="1" applyFill="1" applyAlignment="1" applyProtection="1">
      <alignment horizontal="center" wrapText="1"/>
      <protection hidden="1"/>
    </xf>
    <xf numFmtId="0" fontId="4" fillId="2" borderId="0" xfId="1" applyFont="1" applyFill="1" applyAlignment="1" applyProtection="1">
      <alignment wrapText="1"/>
      <protection hidden="1"/>
    </xf>
    <xf numFmtId="0" fontId="5" fillId="2" borderId="0" xfId="1" applyFont="1" applyFill="1" applyAlignment="1" applyProtection="1">
      <alignment horizontal="left" wrapText="1" indent="1"/>
      <protection hidden="1"/>
    </xf>
    <xf numFmtId="0" fontId="0" fillId="2" borderId="0" xfId="1" applyFont="1" applyFill="1" applyAlignment="1">
      <alignment horizontal="center"/>
    </xf>
    <xf numFmtId="0" fontId="0" fillId="2" borderId="0" xfId="1" applyFont="1" applyFill="1" applyBorder="1" applyAlignment="1">
      <alignment horizontal="center"/>
    </xf>
    <xf numFmtId="0" fontId="5" fillId="2" borderId="0" xfId="1" applyFont="1" applyFill="1" applyAlignment="1" applyProtection="1">
      <alignment horizontal="left" wrapText="1"/>
      <protection hidden="1"/>
    </xf>
    <xf numFmtId="0" fontId="14" fillId="3" borderId="0" xfId="1" applyFont="1" applyFill="1" applyAlignment="1" applyProtection="1">
      <alignment horizontal="center" wrapText="1"/>
      <protection hidden="1"/>
    </xf>
    <xf numFmtId="0" fontId="16" fillId="3" borderId="0" xfId="1" applyFont="1" applyFill="1" applyAlignment="1" applyProtection="1">
      <alignment wrapText="1"/>
      <protection hidden="1"/>
    </xf>
    <xf numFmtId="0" fontId="4" fillId="2" borderId="0" xfId="1" applyFont="1" applyFill="1" applyAlignment="1" applyProtection="1">
      <alignment wrapText="1"/>
      <protection hidden="1"/>
    </xf>
    <xf numFmtId="0" fontId="4" fillId="2" borderId="0" xfId="1" applyFont="1" applyFill="1" applyBorder="1" applyAlignment="1" applyProtection="1">
      <alignment wrapText="1"/>
      <protection hidden="1"/>
    </xf>
    <xf numFmtId="0" fontId="14" fillId="3" borderId="0" xfId="1" applyFont="1" applyFill="1" applyAlignment="1" applyProtection="1">
      <alignment wrapText="1"/>
      <protection hidden="1"/>
    </xf>
    <xf numFmtId="0" fontId="5" fillId="2" borderId="0" xfId="1" applyFont="1" applyFill="1" applyBorder="1" applyAlignment="1" applyProtection="1">
      <alignment horizontal="left"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11" fillId="0" borderId="0" xfId="1" applyFont="1" applyAlignment="1" applyProtection="1">
      <alignment horizontal="left" wrapText="1"/>
      <protection hidden="1"/>
    </xf>
    <xf numFmtId="0" fontId="4" fillId="2" borderId="0" xfId="1" applyFont="1" applyFill="1" applyBorder="1" applyAlignment="1" applyProtection="1">
      <alignment vertical="top" wrapText="1"/>
      <protection hidden="1"/>
    </xf>
    <xf numFmtId="0" fontId="4" fillId="2" borderId="8" xfId="1" applyFont="1" applyFill="1" applyBorder="1" applyAlignment="1" applyProtection="1">
      <alignment vertical="top" wrapText="1"/>
      <protection hidden="1"/>
    </xf>
    <xf numFmtId="0" fontId="4" fillId="2" borderId="0" xfId="1" applyFont="1" applyFill="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11" fillId="2" borderId="0" xfId="1" applyFont="1" applyFill="1" applyAlignment="1" applyProtection="1">
      <alignment horizontal="left"/>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5" fillId="2" borderId="1" xfId="1" applyFont="1" applyFill="1" applyBorder="1" applyAlignment="1" applyProtection="1">
      <alignment vertical="top" wrapText="1"/>
      <protection hidden="1"/>
    </xf>
    <xf numFmtId="0" fontId="11" fillId="0" borderId="0" xfId="1" applyFont="1" applyAlignment="1" applyProtection="1">
      <alignment horizontal="left"/>
      <protection hidden="1"/>
    </xf>
    <xf numFmtId="0" fontId="5" fillId="2" borderId="0" xfId="1" applyFont="1" applyFill="1" applyAlignment="1" applyProtection="1">
      <protection hidden="1"/>
    </xf>
    <xf numFmtId="0" fontId="5" fillId="2" borderId="0" xfId="1" applyFont="1" applyFill="1" applyAlignment="1" applyProtection="1">
      <alignment wrapText="1"/>
      <protection hidden="1"/>
    </xf>
    <xf numFmtId="0" fontId="5" fillId="2" borderId="0" xfId="1" applyFont="1" applyFill="1" applyAlignment="1" applyProtection="1">
      <alignment horizontal="left" wrapText="1" indent="2"/>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protection hidden="1"/>
    </xf>
    <xf numFmtId="0" fontId="14" fillId="3" borderId="0" xfId="1" applyFont="1" applyFill="1" applyAlignment="1" applyProtection="1">
      <alignment horizontal="center" wrapText="1"/>
      <protection hidden="1"/>
    </xf>
    <xf numFmtId="0" fontId="4" fillId="2" borderId="0" xfId="1" applyFont="1" applyFill="1" applyBorder="1" applyAlignment="1" applyProtection="1">
      <alignment wrapText="1"/>
      <protection hidden="1"/>
    </xf>
    <xf numFmtId="0" fontId="4" fillId="2" borderId="0" xfId="1" applyFont="1" applyFill="1" applyAlignment="1" applyProtection="1">
      <alignment wrapText="1"/>
      <protection hidden="1"/>
    </xf>
    <xf numFmtId="0" fontId="14" fillId="3" borderId="0" xfId="1" applyFont="1" applyFill="1" applyBorder="1" applyAlignment="1" applyProtection="1">
      <alignment horizontal="center" wrapText="1"/>
      <protection hidden="1"/>
    </xf>
    <xf numFmtId="0" fontId="14" fillId="3" borderId="0" xfId="1" applyFont="1" applyFill="1" applyAlignment="1" applyProtection="1">
      <alignment horizontal="center" vertical="top" wrapText="1"/>
      <protection hidden="1"/>
    </xf>
    <xf numFmtId="0" fontId="5" fillId="2" borderId="6" xfId="1" applyFont="1" applyFill="1" applyBorder="1" applyAlignment="1" applyProtection="1">
      <alignment horizontal="left" vertical="top" wrapText="1"/>
      <protection hidden="1"/>
    </xf>
    <xf numFmtId="0" fontId="5" fillId="2" borderId="2" xfId="1" applyFont="1" applyFill="1" applyBorder="1" applyAlignment="1" applyProtection="1">
      <alignment horizontal="left" vertical="top" wrapText="1"/>
      <protection hidden="1"/>
    </xf>
    <xf numFmtId="0" fontId="5" fillId="2" borderId="9" xfId="1" applyFont="1" applyFill="1" applyBorder="1" applyAlignment="1" applyProtection="1">
      <alignment horizontal="left" vertical="top" wrapText="1"/>
      <protection hidden="1"/>
    </xf>
    <xf numFmtId="0" fontId="5" fillId="2" borderId="0" xfId="1" applyFont="1" applyFill="1" applyBorder="1" applyAlignment="1" applyProtection="1">
      <alignment horizontal="left" vertical="top" wrapText="1"/>
      <protection hidden="1"/>
    </xf>
    <xf numFmtId="0" fontId="5" fillId="2" borderId="7" xfId="1" applyFont="1" applyFill="1" applyBorder="1" applyAlignment="1" applyProtection="1">
      <alignment horizontal="left"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5"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4" fillId="2" borderId="0" xfId="1" applyFont="1" applyFill="1" applyBorder="1" applyAlignment="1" applyProtection="1">
      <alignment vertical="top" wrapText="1"/>
      <protection hidden="1"/>
    </xf>
    <xf numFmtId="0" fontId="4" fillId="2" borderId="7" xfId="1" applyFont="1" applyFill="1" applyBorder="1" applyAlignment="1" applyProtection="1">
      <alignment vertical="top" wrapText="1"/>
      <protection hidden="1"/>
    </xf>
    <xf numFmtId="0" fontId="5" fillId="2" borderId="6" xfId="1" applyFont="1" applyFill="1" applyBorder="1" applyAlignment="1" applyProtection="1">
      <alignment vertical="top" wrapText="1"/>
      <protection hidden="1"/>
    </xf>
    <xf numFmtId="0" fontId="4" fillId="2" borderId="6" xfId="1" applyFont="1" applyFill="1" applyBorder="1" applyAlignment="1" applyProtection="1">
      <alignment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11" fillId="2" borderId="0" xfId="1" applyFont="1" applyFill="1" applyAlignment="1" applyProtection="1">
      <alignment horizontal="left"/>
      <protection hidden="1"/>
    </xf>
    <xf numFmtId="0" fontId="5" fillId="2" borderId="3" xfId="1" applyFont="1" applyFill="1" applyBorder="1" applyAlignment="1" applyProtection="1">
      <alignment vertical="top" wrapText="1"/>
      <protection hidden="1"/>
    </xf>
    <xf numFmtId="0" fontId="5" fillId="2" borderId="1" xfId="1" applyFont="1" applyFill="1" applyBorder="1" applyAlignment="1" applyProtection="1">
      <alignment vertical="top" wrapText="1"/>
      <protection hidden="1"/>
    </xf>
    <xf numFmtId="0" fontId="5" fillId="2" borderId="1" xfId="1" applyFont="1" applyFill="1" applyBorder="1" applyAlignment="1" applyProtection="1">
      <alignment horizontal="center" vertical="top" wrapText="1"/>
      <protection hidden="1"/>
    </xf>
    <xf numFmtId="0" fontId="5" fillId="2" borderId="0" xfId="1" applyFont="1" applyFill="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5" fillId="2" borderId="1" xfId="1" applyFont="1" applyFill="1" applyBorder="1" applyAlignment="1" applyProtection="1">
      <alignment horizontal="justify" vertical="top" wrapText="1"/>
      <protection hidden="1"/>
    </xf>
    <xf numFmtId="0" fontId="5" fillId="2" borderId="3" xfId="1" applyFont="1" applyFill="1" applyBorder="1" applyAlignment="1" applyProtection="1">
      <alignment horizontal="left" wrapText="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5" fillId="2" borderId="1" xfId="1" applyFont="1" applyFill="1" applyBorder="1" applyAlignment="1" applyProtection="1">
      <alignment horizontal="left" wrapText="1" indent="2"/>
      <protection hidden="1"/>
    </xf>
    <xf numFmtId="0" fontId="5" fillId="2" borderId="0" xfId="1" applyFont="1" applyFill="1" applyAlignment="1" applyProtection="1">
      <alignment wrapText="1"/>
      <protection hidden="1"/>
    </xf>
    <xf numFmtId="0" fontId="17" fillId="2" borderId="0" xfId="1" applyFont="1" applyFill="1" applyAlignment="1" applyProtection="1">
      <alignment wrapText="1"/>
      <protection hidden="1"/>
    </xf>
    <xf numFmtId="0" fontId="5" fillId="2" borderId="0" xfId="1" applyFont="1" applyFill="1" applyAlignment="1" applyProtection="1">
      <alignment horizontal="left" wrapText="1"/>
      <protection hidden="1"/>
    </xf>
    <xf numFmtId="0" fontId="4" fillId="2" borderId="0" xfId="1" applyFont="1" applyFill="1" applyBorder="1" applyAlignment="1" applyProtection="1">
      <alignment wrapText="1"/>
      <protection hidden="1"/>
    </xf>
    <xf numFmtId="0" fontId="4" fillId="2" borderId="0" xfId="1" applyFont="1" applyFill="1" applyBorder="1" applyAlignment="1" applyProtection="1">
      <alignment horizontal="center" wrapText="1"/>
      <protection hidden="1"/>
    </xf>
    <xf numFmtId="0" fontId="11" fillId="2" borderId="0" xfId="1" applyFont="1" applyFill="1" applyAlignment="1" applyProtection="1">
      <alignment horizontal="justify" wrapText="1"/>
      <protection hidden="1"/>
    </xf>
    <xf numFmtId="3" fontId="5" fillId="2" borderId="10" xfId="1" applyNumberFormat="1" applyFont="1" applyFill="1" applyBorder="1" applyAlignment="1" applyProtection="1">
      <alignment horizontal="center" vertical="top" wrapText="1"/>
      <protection hidden="1"/>
    </xf>
    <xf numFmtId="0" fontId="0" fillId="2" borderId="0" xfId="1" applyFont="1" applyFill="1" applyBorder="1" applyAlignment="1">
      <alignment vertical="top"/>
    </xf>
    <xf numFmtId="0" fontId="6" fillId="2" borderId="0" xfId="2" applyFill="1" applyAlignment="1" applyProtection="1">
      <alignment horizontal="left" wrapText="1"/>
      <protection hidden="1"/>
    </xf>
    <xf numFmtId="0" fontId="27" fillId="4" borderId="0" xfId="2" applyFont="1" applyFill="1" applyAlignment="1" applyProtection="1"/>
    <xf numFmtId="4" fontId="4" fillId="2" borderId="0" xfId="1" applyNumberFormat="1" applyFont="1" applyFill="1" applyBorder="1" applyAlignment="1" applyProtection="1">
      <alignment horizontal="right" wrapText="1"/>
      <protection hidden="1"/>
    </xf>
    <xf numFmtId="0" fontId="13" fillId="4" borderId="0" xfId="0" applyFont="1" applyFill="1" applyAlignment="1" applyProtection="1">
      <alignment horizontal="left"/>
      <protection hidden="1"/>
    </xf>
    <xf numFmtId="165" fontId="5" fillId="2" borderId="0" xfId="1" applyNumberFormat="1" applyFont="1" applyFill="1" applyAlignment="1" applyProtection="1">
      <alignment horizontal="center" wrapText="1"/>
      <protection hidden="1"/>
    </xf>
    <xf numFmtId="0" fontId="17" fillId="2" borderId="0" xfId="1" applyFont="1" applyFill="1" applyAlignment="1" applyProtection="1">
      <alignment wrapText="1"/>
      <protection hidden="1"/>
    </xf>
    <xf numFmtId="0" fontId="4" fillId="2" borderId="0" xfId="1" applyFont="1" applyFill="1" applyAlignment="1" applyProtection="1">
      <alignment wrapText="1"/>
      <protection hidden="1"/>
    </xf>
    <xf numFmtId="0" fontId="5" fillId="2" borderId="6" xfId="1" applyFont="1" applyFill="1" applyBorder="1" applyAlignment="1" applyProtection="1">
      <alignment horizontal="left" vertical="top" wrapText="1"/>
      <protection hidden="1"/>
    </xf>
    <xf numFmtId="0" fontId="14" fillId="3" borderId="0" xfId="1" applyFont="1" applyFill="1" applyAlignment="1" applyProtection="1">
      <alignment horizontal="center" vertical="center" wrapText="1"/>
      <protection hidden="1"/>
    </xf>
    <xf numFmtId="0" fontId="5" fillId="2" borderId="6" xfId="1" applyFont="1" applyFill="1" applyBorder="1" applyAlignment="1" applyProtection="1">
      <alignment horizontal="center" vertical="top" wrapText="1"/>
      <protection hidden="1"/>
    </xf>
    <xf numFmtId="0" fontId="5" fillId="2" borderId="6" xfId="1" applyFont="1" applyFill="1" applyBorder="1" applyAlignment="1" applyProtection="1">
      <alignment vertical="top" wrapText="1"/>
      <protection hidden="1"/>
    </xf>
    <xf numFmtId="0" fontId="4" fillId="2" borderId="6" xfId="1" applyFont="1" applyFill="1" applyBorder="1" applyAlignment="1" applyProtection="1">
      <alignment vertical="top" wrapText="1"/>
      <protection hidden="1"/>
    </xf>
    <xf numFmtId="3" fontId="4" fillId="2" borderId="4" xfId="1" applyNumberFormat="1" applyFont="1" applyFill="1" applyBorder="1" applyAlignment="1" applyProtection="1">
      <alignment wrapText="1"/>
      <protection hidden="1"/>
    </xf>
    <xf numFmtId="0" fontId="5" fillId="2" borderId="0" xfId="1" applyFont="1" applyFill="1" applyAlignment="1" applyProtection="1">
      <alignment vertical="top" wrapText="1"/>
      <protection hidden="1"/>
    </xf>
    <xf numFmtId="0" fontId="5" fillId="2" borderId="0" xfId="1" applyFont="1" applyFill="1" applyAlignment="1" applyProtection="1">
      <protection hidden="1"/>
    </xf>
    <xf numFmtId="165" fontId="5" fillId="2" borderId="0" xfId="1" applyNumberFormat="1" applyFont="1" applyFill="1" applyAlignment="1" applyProtection="1">
      <alignment horizontal="left" wrapText="1"/>
      <protection hidden="1"/>
    </xf>
    <xf numFmtId="165" fontId="4" fillId="2" borderId="5" xfId="1" applyNumberFormat="1" applyFont="1" applyFill="1" applyBorder="1" applyAlignment="1" applyProtection="1">
      <alignment horizontal="center" wrapText="1"/>
      <protection hidden="1"/>
    </xf>
    <xf numFmtId="165" fontId="4" fillId="2" borderId="5" xfId="1" applyNumberFormat="1" applyFont="1" applyFill="1" applyBorder="1" applyAlignment="1" applyProtection="1">
      <alignment horizontal="left" wrapText="1"/>
      <protection hidden="1"/>
    </xf>
    <xf numFmtId="4" fontId="4" fillId="2" borderId="5" xfId="1" applyNumberFormat="1" applyFont="1" applyFill="1" applyBorder="1" applyAlignment="1" applyProtection="1">
      <alignment horizontal="left" wrapText="1"/>
      <protection hidden="1"/>
    </xf>
    <xf numFmtId="0" fontId="14" fillId="3" borderId="0" xfId="1" applyFont="1" applyFill="1" applyAlignment="1" applyProtection="1">
      <alignment horizontal="center" wrapText="1"/>
      <protection hidden="1"/>
    </xf>
    <xf numFmtId="0" fontId="5" fillId="2" borderId="0" xfId="1" applyFont="1" applyFill="1" applyAlignment="1" applyProtection="1">
      <alignment horizontal="left"/>
      <protection hidden="1"/>
    </xf>
    <xf numFmtId="0" fontId="16"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4" fillId="2" borderId="0" xfId="1" applyFont="1" applyFill="1" applyBorder="1" applyAlignment="1" applyProtection="1">
      <alignment wrapText="1"/>
      <protection hidden="1"/>
    </xf>
    <xf numFmtId="0" fontId="4" fillId="2" borderId="0" xfId="1" applyFont="1" applyFill="1" applyAlignment="1" applyProtection="1">
      <alignment wrapText="1"/>
      <protection hidden="1"/>
    </xf>
    <xf numFmtId="0" fontId="11" fillId="2" borderId="0" xfId="1" applyFont="1" applyFill="1" applyAlignment="1" applyProtection="1">
      <alignment horizontal="left" wrapText="1"/>
      <protection hidden="1"/>
    </xf>
    <xf numFmtId="0" fontId="5" fillId="2" borderId="6" xfId="1" applyFont="1" applyFill="1" applyBorder="1" applyAlignment="1" applyProtection="1">
      <alignment horizontal="left" vertical="top" wrapText="1"/>
      <protection hidden="1"/>
    </xf>
    <xf numFmtId="0" fontId="5" fillId="2" borderId="0" xfId="1" applyFont="1" applyFill="1" applyBorder="1" applyAlignment="1" applyProtection="1">
      <alignment horizontal="left" vertical="top" wrapText="1"/>
      <protection hidden="1"/>
    </xf>
    <xf numFmtId="0" fontId="5" fillId="2" borderId="7" xfId="1" applyFont="1" applyFill="1" applyBorder="1" applyAlignment="1" applyProtection="1">
      <alignment horizontal="left"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5" fillId="2" borderId="2" xfId="1" applyFont="1" applyFill="1" applyBorder="1" applyAlignment="1" applyProtection="1">
      <alignment horizontal="left" vertical="top" wrapText="1"/>
      <protection hidden="1"/>
    </xf>
    <xf numFmtId="0" fontId="5" fillId="2" borderId="6"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4"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5" fillId="2" borderId="2" xfId="1" applyFont="1" applyFill="1" applyBorder="1" applyAlignment="1" applyProtection="1">
      <alignment vertical="top" wrapText="1"/>
      <protection hidden="1"/>
    </xf>
    <xf numFmtId="0" fontId="11" fillId="2" borderId="0" xfId="1" applyFont="1" applyFill="1" applyAlignment="1" applyProtection="1">
      <alignment horizontal="left"/>
      <protection hidden="1"/>
    </xf>
    <xf numFmtId="0" fontId="5" fillId="2" borderId="0" xfId="1" applyFont="1" applyFill="1" applyAlignment="1" applyProtection="1">
      <alignment vertical="top" wrapText="1"/>
      <protection hidden="1"/>
    </xf>
    <xf numFmtId="0" fontId="5" fillId="2" borderId="1" xfId="1" applyFont="1" applyFill="1" applyBorder="1" applyAlignment="1" applyProtection="1">
      <alignment vertical="top" wrapText="1"/>
      <protection hidden="1"/>
    </xf>
    <xf numFmtId="0" fontId="5" fillId="2" borderId="0" xfId="1" applyFont="1" applyFill="1" applyAlignment="1" applyProtection="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5" fillId="2" borderId="0" xfId="1" applyFont="1" applyFill="1" applyAlignment="1" applyProtection="1">
      <alignment wrapText="1"/>
      <protection hidden="1"/>
    </xf>
    <xf numFmtId="0" fontId="4" fillId="2" borderId="6" xfId="1" applyFont="1" applyFill="1" applyBorder="1" applyAlignment="1" applyProtection="1">
      <alignment horizontal="left" vertical="top" wrapText="1"/>
      <protection hidden="1"/>
    </xf>
    <xf numFmtId="0" fontId="14" fillId="3" borderId="0" xfId="1" applyFont="1" applyFill="1" applyBorder="1" applyAlignment="1" applyProtection="1">
      <alignment horizontal="left" wrapText="1"/>
      <protection hidden="1"/>
    </xf>
    <xf numFmtId="3" fontId="4" fillId="2" borderId="4" xfId="1" applyNumberFormat="1" applyFont="1" applyFill="1" applyBorder="1" applyAlignment="1" applyProtection="1">
      <alignment horizontal="left" wrapText="1"/>
      <protection hidden="1"/>
    </xf>
    <xf numFmtId="4" fontId="5" fillId="2" borderId="1" xfId="1" applyNumberFormat="1" applyFont="1" applyFill="1" applyBorder="1" applyAlignment="1" applyProtection="1">
      <alignment horizontal="right" wrapText="1"/>
      <protection hidden="1"/>
    </xf>
    <xf numFmtId="3" fontId="5" fillId="2" borderId="1" xfId="1" applyNumberFormat="1" applyFont="1" applyFill="1" applyBorder="1" applyAlignment="1" applyProtection="1">
      <alignment horizontal="left" wrapText="1" indent="2"/>
      <protection hidden="1"/>
    </xf>
    <xf numFmtId="167" fontId="5" fillId="2" borderId="1" xfId="1" applyNumberFormat="1" applyFont="1" applyFill="1" applyBorder="1" applyAlignment="1" applyProtection="1">
      <alignment horizontal="left" wrapText="1" indent="3"/>
      <protection hidden="1"/>
    </xf>
    <xf numFmtId="0" fontId="5" fillId="2" borderId="6" xfId="1" applyFont="1" applyFill="1" applyBorder="1" applyAlignment="1" applyProtection="1">
      <alignment horizontal="left"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0" xfId="1" applyFont="1" applyFill="1" applyBorder="1" applyAlignment="1" applyProtection="1">
      <alignment vertical="top" wrapText="1"/>
      <protection hidden="1"/>
    </xf>
    <xf numFmtId="0" fontId="0" fillId="2" borderId="16" xfId="1" applyFont="1" applyFill="1" applyBorder="1" applyProtection="1">
      <protection hidden="1"/>
    </xf>
    <xf numFmtId="0" fontId="0" fillId="2" borderId="16" xfId="1" applyFont="1" applyFill="1" applyBorder="1"/>
    <xf numFmtId="0" fontId="5" fillId="2" borderId="16" xfId="1" applyFont="1" applyFill="1" applyBorder="1" applyAlignment="1" applyProtection="1">
      <alignment vertical="top" wrapText="1"/>
      <protection hidden="1"/>
    </xf>
    <xf numFmtId="0" fontId="0" fillId="2" borderId="0" xfId="1" applyFont="1" applyFill="1" applyBorder="1" applyAlignment="1">
      <alignment vertical="top" wrapText="1"/>
    </xf>
    <xf numFmtId="0" fontId="20" fillId="2" borderId="0" xfId="1" applyFont="1" applyFill="1" applyAlignment="1" applyProtection="1">
      <alignment vertical="top" wrapText="1"/>
      <protection hidden="1"/>
    </xf>
    <xf numFmtId="4" fontId="4" fillId="2" borderId="1" xfId="1" applyNumberFormat="1" applyFont="1" applyFill="1" applyBorder="1" applyAlignment="1" applyProtection="1">
      <alignment horizontal="right" wrapText="1"/>
      <protection hidden="1"/>
    </xf>
    <xf numFmtId="164" fontId="5" fillId="2" borderId="0" xfId="0" applyNumberFormat="1" applyFont="1" applyFill="1" applyBorder="1" applyAlignment="1" applyProtection="1">
      <alignment horizontal="right" wrapText="1"/>
      <protection hidden="1"/>
    </xf>
    <xf numFmtId="4" fontId="5" fillId="4" borderId="4" xfId="1" applyNumberFormat="1" applyFont="1" applyFill="1" applyBorder="1" applyAlignment="1" applyProtection="1">
      <alignment horizontal="right" wrapText="1"/>
      <protection hidden="1"/>
    </xf>
    <xf numFmtId="0" fontId="33" fillId="2" borderId="0" xfId="1" applyFont="1" applyFill="1" applyAlignment="1" applyProtection="1">
      <alignment horizontal="justify" wrapText="1"/>
      <protection hidden="1"/>
    </xf>
    <xf numFmtId="0" fontId="5" fillId="2" borderId="17" xfId="1" applyFont="1" applyFill="1" applyBorder="1" applyAlignment="1" applyProtection="1">
      <alignment horizontal="center" vertical="top" wrapText="1"/>
      <protection hidden="1"/>
    </xf>
    <xf numFmtId="0" fontId="5" fillId="4" borderId="16" xfId="1" applyFont="1" applyFill="1" applyBorder="1" applyAlignment="1" applyProtection="1">
      <alignment horizontal="center" vertical="top" wrapText="1"/>
      <protection hidden="1"/>
    </xf>
    <xf numFmtId="0" fontId="4" fillId="2" borderId="18" xfId="1" applyFont="1" applyFill="1" applyBorder="1" applyAlignment="1" applyProtection="1">
      <alignment horizontal="left" vertical="top" wrapText="1"/>
      <protection hidden="1"/>
    </xf>
    <xf numFmtId="0" fontId="5" fillId="2" borderId="19" xfId="1" applyFont="1" applyFill="1" applyBorder="1" applyAlignment="1" applyProtection="1">
      <alignment vertical="top" wrapText="1"/>
      <protection hidden="1"/>
    </xf>
    <xf numFmtId="0" fontId="5" fillId="2" borderId="20" xfId="1" applyFont="1" applyFill="1" applyBorder="1" applyAlignment="1" applyProtection="1">
      <alignment vertical="top" wrapText="1"/>
      <protection hidden="1"/>
    </xf>
    <xf numFmtId="0" fontId="5" fillId="2" borderId="0" xfId="1" applyFont="1" applyFill="1" applyAlignment="1" applyProtection="1">
      <alignment vertical="top" wrapText="1"/>
      <protection hidden="1"/>
    </xf>
    <xf numFmtId="0" fontId="5" fillId="2" borderId="0" xfId="1" applyFont="1" applyFill="1" applyAlignment="1" applyProtection="1">
      <alignment horizontal="left" wrapText="1" indent="1"/>
      <protection hidden="1"/>
    </xf>
    <xf numFmtId="2" fontId="5" fillId="2" borderId="4" xfId="0" applyNumberFormat="1" applyFont="1" applyFill="1" applyBorder="1" applyAlignment="1" applyProtection="1">
      <alignment horizontal="right"/>
      <protection hidden="1"/>
    </xf>
    <xf numFmtId="165" fontId="5" fillId="4" borderId="13" xfId="0" applyNumberFormat="1" applyFont="1" applyFill="1" applyBorder="1" applyAlignment="1">
      <alignment horizontal="right" wrapText="1"/>
    </xf>
    <xf numFmtId="0" fontId="23" fillId="2" borderId="0" xfId="1" applyFont="1" applyFill="1" applyAlignment="1" applyProtection="1">
      <alignment horizontal="center"/>
      <protection hidden="1"/>
    </xf>
    <xf numFmtId="0" fontId="27" fillId="2" borderId="0" xfId="2" applyFont="1" applyFill="1" applyBorder="1" applyAlignment="1" applyProtection="1">
      <alignment horizontal="left"/>
    </xf>
    <xf numFmtId="0" fontId="5" fillId="2" borderId="8" xfId="1" applyFont="1" applyFill="1" applyBorder="1" applyAlignment="1" applyProtection="1">
      <alignment horizontal="left" wrapText="1"/>
      <protection hidden="1"/>
    </xf>
    <xf numFmtId="0" fontId="5" fillId="2" borderId="0" xfId="1" applyFont="1" applyFill="1" applyAlignment="1" applyProtection="1">
      <alignment horizontal="left" wrapText="1"/>
      <protection hidden="1"/>
    </xf>
    <xf numFmtId="0" fontId="14" fillId="3" borderId="0" xfId="1" applyFont="1" applyFill="1" applyAlignment="1" applyProtection="1">
      <alignment horizontal="center" wrapText="1"/>
      <protection hidden="1"/>
    </xf>
    <xf numFmtId="0" fontId="5" fillId="2" borderId="0" xfId="1" applyFont="1" applyFill="1" applyBorder="1" applyAlignment="1" applyProtection="1">
      <alignment horizontal="left"/>
      <protection hidden="1"/>
    </xf>
    <xf numFmtId="0" fontId="14" fillId="3" borderId="0" xfId="1" applyFont="1" applyFill="1" applyAlignment="1" applyProtection="1">
      <alignment horizontal="center"/>
      <protection hidden="1"/>
    </xf>
    <xf numFmtId="0" fontId="5" fillId="2" borderId="0" xfId="1" applyFont="1" applyFill="1" applyAlignment="1" applyProtection="1">
      <alignment horizontal="left"/>
      <protection hidden="1"/>
    </xf>
    <xf numFmtId="0" fontId="16" fillId="3" borderId="0" xfId="1" applyFont="1" applyFill="1" applyAlignment="1" applyProtection="1">
      <alignment wrapText="1"/>
      <protection hidden="1"/>
    </xf>
    <xf numFmtId="0" fontId="16"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5" fillId="0" borderId="0" xfId="1" applyFont="1" applyProtection="1">
      <protection hidden="1"/>
    </xf>
    <xf numFmtId="0" fontId="4" fillId="2" borderId="0" xfId="1" applyFont="1" applyFill="1" applyBorder="1" applyAlignment="1" applyProtection="1">
      <alignment wrapText="1"/>
      <protection hidden="1"/>
    </xf>
    <xf numFmtId="0" fontId="4" fillId="2" borderId="0" xfId="1" applyFont="1" applyFill="1" applyBorder="1" applyAlignment="1" applyProtection="1">
      <alignment horizontal="left" wrapText="1"/>
      <protection hidden="1"/>
    </xf>
    <xf numFmtId="0" fontId="4" fillId="2" borderId="0" xfId="1" applyFont="1" applyFill="1" applyAlignment="1" applyProtection="1">
      <alignment horizontal="left" wrapText="1"/>
      <protection hidden="1"/>
    </xf>
    <xf numFmtId="0" fontId="4" fillId="2" borderId="0" xfId="1" applyFont="1" applyFill="1" applyAlignment="1" applyProtection="1">
      <alignment wrapText="1"/>
      <protection hidden="1"/>
    </xf>
    <xf numFmtId="0" fontId="14" fillId="3" borderId="0" xfId="1" applyFont="1" applyFill="1" applyBorder="1" applyAlignment="1" applyProtection="1">
      <alignment horizontal="center" wrapText="1"/>
      <protection hidden="1"/>
    </xf>
    <xf numFmtId="0" fontId="16" fillId="3" borderId="0" xfId="1" applyFont="1" applyFill="1" applyBorder="1" applyAlignment="1" applyProtection="1">
      <alignment horizontal="center" wrapText="1"/>
      <protection hidden="1"/>
    </xf>
    <xf numFmtId="165" fontId="5" fillId="2" borderId="0" xfId="1" applyNumberFormat="1" applyFont="1" applyFill="1" applyAlignment="1" applyProtection="1">
      <alignment horizontal="center" wrapText="1"/>
      <protection hidden="1"/>
    </xf>
    <xf numFmtId="0" fontId="5" fillId="2" borderId="0" xfId="1" applyFont="1" applyFill="1" applyProtection="1">
      <protection hidden="1"/>
    </xf>
    <xf numFmtId="0" fontId="14" fillId="3" borderId="0" xfId="1" applyFont="1" applyFill="1" applyAlignment="1" applyProtection="1">
      <alignment wrapText="1"/>
      <protection hidden="1"/>
    </xf>
    <xf numFmtId="0" fontId="14" fillId="3" borderId="0" xfId="1" applyFont="1" applyFill="1" applyAlignment="1" applyProtection="1">
      <alignment horizontal="center" vertical="top" wrapText="1"/>
      <protection hidden="1"/>
    </xf>
    <xf numFmtId="0" fontId="5" fillId="2" borderId="0" xfId="1" applyFont="1" applyFill="1" applyBorder="1" applyAlignment="1" applyProtection="1">
      <alignment horizontal="left" wrapText="1"/>
      <protection hidden="1"/>
    </xf>
    <xf numFmtId="9" fontId="5" fillId="2" borderId="6" xfId="1" applyNumberFormat="1" applyFont="1" applyFill="1" applyBorder="1" applyAlignment="1" applyProtection="1">
      <alignment horizontal="center" vertical="top" wrapText="1"/>
      <protection hidden="1"/>
    </xf>
    <xf numFmtId="9" fontId="5" fillId="2" borderId="0" xfId="1" applyNumberFormat="1" applyFont="1" applyFill="1" applyBorder="1" applyAlignment="1" applyProtection="1">
      <alignment horizontal="center" vertical="top" wrapText="1"/>
      <protection hidden="1"/>
    </xf>
    <xf numFmtId="0" fontId="4" fillId="2" borderId="0" xfId="1" applyFont="1" applyFill="1" applyBorder="1" applyAlignment="1" applyProtection="1">
      <alignment horizontal="left" vertical="top" wrapText="1"/>
      <protection hidden="1"/>
    </xf>
    <xf numFmtId="0" fontId="11" fillId="2" borderId="0" xfId="1" applyFont="1" applyFill="1" applyAlignment="1" applyProtection="1">
      <alignment horizontal="left" wrapText="1"/>
      <protection hidden="1"/>
    </xf>
    <xf numFmtId="0" fontId="5" fillId="2" borderId="6" xfId="1" applyFont="1" applyFill="1" applyBorder="1" applyAlignment="1" applyProtection="1">
      <alignment horizontal="left" vertical="top" wrapText="1"/>
      <protection hidden="1"/>
    </xf>
    <xf numFmtId="0" fontId="5" fillId="2" borderId="0" xfId="1" applyFont="1" applyFill="1" applyBorder="1" applyAlignment="1" applyProtection="1">
      <alignment horizontal="left" vertical="top" wrapText="1"/>
      <protection hidden="1"/>
    </xf>
    <xf numFmtId="0" fontId="5" fillId="4" borderId="6" xfId="1" applyFont="1" applyFill="1" applyBorder="1" applyAlignment="1" applyProtection="1">
      <alignment horizontal="left" vertical="top" wrapText="1"/>
      <protection hidden="1"/>
    </xf>
    <xf numFmtId="0" fontId="5" fillId="4" borderId="0" xfId="1" applyFont="1" applyFill="1" applyBorder="1" applyAlignment="1" applyProtection="1">
      <alignment horizontal="left" vertical="top" wrapText="1"/>
      <protection hidden="1"/>
    </xf>
    <xf numFmtId="0" fontId="5" fillId="4" borderId="7" xfId="1" applyFont="1" applyFill="1" applyBorder="1" applyAlignment="1" applyProtection="1">
      <alignment horizontal="left" vertical="top" wrapText="1"/>
      <protection hidden="1"/>
    </xf>
    <xf numFmtId="9" fontId="5" fillId="4" borderId="6" xfId="1" applyNumberFormat="1" applyFont="1" applyFill="1" applyBorder="1" applyAlignment="1" applyProtection="1">
      <alignment horizontal="center" vertical="top" wrapText="1"/>
      <protection hidden="1"/>
    </xf>
    <xf numFmtId="9" fontId="5" fillId="4" borderId="0" xfId="1" applyNumberFormat="1" applyFont="1" applyFill="1" applyBorder="1" applyAlignment="1" applyProtection="1">
      <alignment horizontal="center" vertical="top" wrapText="1"/>
      <protection hidden="1"/>
    </xf>
    <xf numFmtId="9" fontId="5" fillId="4" borderId="7" xfId="1" applyNumberFormat="1" applyFont="1" applyFill="1" applyBorder="1" applyAlignment="1" applyProtection="1">
      <alignment horizontal="center" vertical="top" wrapText="1"/>
      <protection hidden="1"/>
    </xf>
    <xf numFmtId="0" fontId="5" fillId="4" borderId="0" xfId="1" applyFont="1" applyFill="1" applyBorder="1" applyAlignment="1" applyProtection="1">
      <alignment horizontal="left" wrapText="1"/>
      <protection hidden="1"/>
    </xf>
    <xf numFmtId="0" fontId="5" fillId="2" borderId="7" xfId="1" applyFont="1" applyFill="1" applyBorder="1" applyAlignment="1" applyProtection="1">
      <alignment horizontal="left"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5" fillId="2" borderId="2" xfId="1" applyFont="1" applyFill="1" applyBorder="1" applyAlignment="1" applyProtection="1">
      <alignment horizontal="left" vertical="top" wrapText="1"/>
      <protection hidden="1"/>
    </xf>
    <xf numFmtId="0" fontId="21" fillId="0" borderId="6" xfId="1" applyFont="1" applyBorder="1" applyAlignment="1" applyProtection="1">
      <alignment horizontal="left"/>
      <protection hidden="1"/>
    </xf>
    <xf numFmtId="0" fontId="0" fillId="0" borderId="0" xfId="1" applyFont="1" applyBorder="1" applyAlignment="1" applyProtection="1">
      <alignment horizontal="left"/>
      <protection hidden="1"/>
    </xf>
    <xf numFmtId="0" fontId="5" fillId="2" borderId="9" xfId="1" applyFont="1" applyFill="1" applyBorder="1" applyAlignment="1" applyProtection="1">
      <alignment horizontal="left" vertical="top" wrapText="1"/>
      <protection hidden="1"/>
    </xf>
    <xf numFmtId="0" fontId="5" fillId="2" borderId="4" xfId="1" applyFont="1" applyFill="1" applyBorder="1" applyAlignment="1" applyProtection="1">
      <alignment horizontal="left" vertical="top" wrapText="1"/>
      <protection hidden="1"/>
    </xf>
    <xf numFmtId="0" fontId="11" fillId="0" borderId="0" xfId="1" applyFont="1" applyAlignment="1" applyProtection="1">
      <alignment horizontal="left" wrapText="1"/>
      <protection hidden="1"/>
    </xf>
    <xf numFmtId="0" fontId="4" fillId="2" borderId="12" xfId="1" applyFont="1" applyFill="1" applyBorder="1" applyAlignment="1" applyProtection="1">
      <alignment horizontal="left" vertical="top" wrapText="1"/>
      <protection hidden="1"/>
    </xf>
    <xf numFmtId="0" fontId="4" fillId="0" borderId="8" xfId="1" applyFont="1" applyBorder="1" applyAlignment="1" applyProtection="1">
      <alignment horizontal="left"/>
      <protection hidden="1"/>
    </xf>
    <xf numFmtId="0" fontId="14" fillId="3" borderId="0" xfId="1" applyFont="1" applyFill="1" applyAlignment="1" applyProtection="1">
      <alignment horizontal="center" vertical="center" wrapText="1"/>
      <protection hidden="1"/>
    </xf>
    <xf numFmtId="0" fontId="9" fillId="2" borderId="8" xfId="1" applyFont="1" applyFill="1" applyBorder="1" applyAlignment="1" applyProtection="1">
      <alignment horizontal="left" wrapText="1"/>
      <protection hidden="1"/>
    </xf>
    <xf numFmtId="0" fontId="4" fillId="2" borderId="0" xfId="1" applyFont="1" applyFill="1" applyBorder="1" applyAlignment="1" applyProtection="1">
      <alignment horizontal="center" wrapText="1"/>
      <protection hidden="1"/>
    </xf>
    <xf numFmtId="166" fontId="4" fillId="2" borderId="0" xfId="5" applyNumberFormat="1" applyFont="1" applyFill="1" applyBorder="1" applyAlignment="1" applyProtection="1">
      <alignment horizontal="center" wrapText="1"/>
      <protection hidden="1"/>
    </xf>
    <xf numFmtId="0" fontId="4" fillId="2" borderId="0" xfId="1" applyFont="1" applyFill="1" applyAlignment="1" applyProtection="1">
      <alignment horizontal="center" wrapText="1"/>
      <protection hidden="1"/>
    </xf>
    <xf numFmtId="0" fontId="4" fillId="2" borderId="8" xfId="1" applyFont="1" applyFill="1" applyBorder="1" applyAlignment="1" applyProtection="1">
      <alignment horizontal="center" wrapText="1"/>
      <protection hidden="1"/>
    </xf>
    <xf numFmtId="0" fontId="5" fillId="2" borderId="8" xfId="1" applyFont="1" applyFill="1" applyBorder="1" applyAlignment="1" applyProtection="1">
      <alignment horizontal="center" wrapText="1"/>
      <protection hidden="1"/>
    </xf>
    <xf numFmtId="0" fontId="4" fillId="0" borderId="8" xfId="3" applyFont="1" applyBorder="1" applyAlignment="1" applyProtection="1">
      <alignment horizontal="center" wrapText="1"/>
      <protection hidden="1"/>
    </xf>
    <xf numFmtId="165" fontId="4" fillId="0" borderId="8" xfId="3" applyNumberFormat="1" applyFont="1" applyFill="1" applyBorder="1" applyAlignment="1" applyProtection="1">
      <alignment horizontal="center" wrapText="1"/>
      <protection hidden="1"/>
    </xf>
    <xf numFmtId="0" fontId="5" fillId="2" borderId="6"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5" fillId="2" borderId="0" xfId="0" applyFont="1" applyFill="1" applyBorder="1" applyAlignment="1" applyProtection="1">
      <alignment horizontal="left" vertical="top" wrapText="1"/>
      <protection hidden="1"/>
    </xf>
    <xf numFmtId="0" fontId="5" fillId="2" borderId="16" xfId="1" applyFont="1" applyFill="1" applyBorder="1" applyAlignment="1" applyProtection="1">
      <alignment horizontal="center" vertical="top" wrapText="1"/>
      <protection hidden="1"/>
    </xf>
    <xf numFmtId="0" fontId="5" fillId="2" borderId="16" xfId="1" applyFont="1" applyFill="1" applyBorder="1" applyAlignment="1" applyProtection="1">
      <alignment horizontal="left" vertical="top" wrapText="1"/>
      <protection hidden="1"/>
    </xf>
    <xf numFmtId="0" fontId="5" fillId="2" borderId="7" xfId="1" applyFont="1" applyFill="1" applyBorder="1" applyAlignment="1" applyProtection="1">
      <alignment vertical="top" wrapText="1"/>
      <protection hidden="1"/>
    </xf>
    <xf numFmtId="0" fontId="4" fillId="2" borderId="0" xfId="1" applyFont="1" applyFill="1" applyBorder="1" applyAlignment="1" applyProtection="1">
      <alignment vertical="top" wrapText="1"/>
      <protection hidden="1"/>
    </xf>
    <xf numFmtId="0" fontId="4" fillId="2" borderId="7" xfId="1" applyFont="1" applyFill="1" applyBorder="1" applyAlignment="1" applyProtection="1">
      <alignment vertical="top" wrapText="1"/>
      <protection hidden="1"/>
    </xf>
    <xf numFmtId="0" fontId="4" fillId="2" borderId="6" xfId="1" applyFont="1" applyFill="1" applyBorder="1" applyAlignment="1" applyProtection="1">
      <alignment vertical="top" wrapText="1"/>
      <protection hidden="1"/>
    </xf>
    <xf numFmtId="0" fontId="4" fillId="2" borderId="16" xfId="1" applyFont="1" applyFill="1" applyBorder="1" applyAlignment="1" applyProtection="1">
      <alignment vertical="top" wrapText="1"/>
      <protection hidden="1"/>
    </xf>
    <xf numFmtId="0" fontId="5" fillId="2" borderId="16" xfId="1" applyFont="1" applyFill="1" applyBorder="1" applyAlignment="1" applyProtection="1">
      <alignment vertical="top" wrapText="1"/>
      <protection hidden="1"/>
    </xf>
    <xf numFmtId="0" fontId="20" fillId="0" borderId="0" xfId="1" applyFont="1" applyFill="1" applyBorder="1" applyAlignment="1" applyProtection="1">
      <alignment horizontal="left" vertical="top" wrapText="1"/>
      <protection hidden="1"/>
    </xf>
    <xf numFmtId="0" fontId="5" fillId="2" borderId="8" xfId="1" applyFont="1" applyFill="1" applyBorder="1" applyAlignment="1" applyProtection="1">
      <alignment horizontal="left" vertical="top" wrapText="1"/>
      <protection hidden="1"/>
    </xf>
    <xf numFmtId="0" fontId="4" fillId="2" borderId="0" xfId="1" applyFont="1" applyFill="1" applyAlignment="1" applyProtection="1">
      <alignment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4" fillId="2" borderId="8" xfId="1" applyFont="1" applyFill="1" applyBorder="1" applyAlignment="1" applyProtection="1">
      <alignment vertical="top" wrapText="1"/>
      <protection hidden="1"/>
    </xf>
    <xf numFmtId="0" fontId="4" fillId="2" borderId="12" xfId="1" applyFont="1" applyFill="1" applyBorder="1" applyAlignment="1" applyProtection="1">
      <alignment vertical="top" wrapText="1"/>
      <protection hidden="1"/>
    </xf>
    <xf numFmtId="3" fontId="5" fillId="2" borderId="0" xfId="1" applyNumberFormat="1" applyFont="1" applyFill="1" applyAlignment="1" applyProtection="1">
      <alignment wrapText="1"/>
      <protection hidden="1"/>
    </xf>
    <xf numFmtId="0" fontId="14" fillId="3" borderId="0" xfId="1" applyFont="1" applyFill="1" applyAlignment="1" applyProtection="1">
      <alignment horizontal="right" wrapText="1"/>
      <protection hidden="1"/>
    </xf>
    <xf numFmtId="0" fontId="11" fillId="2" borderId="0" xfId="1" applyFont="1" applyFill="1" applyAlignment="1" applyProtection="1">
      <alignment horizontal="left"/>
      <protection hidden="1"/>
    </xf>
    <xf numFmtId="0" fontId="11" fillId="2" borderId="8" xfId="1" applyFont="1" applyFill="1" applyBorder="1" applyAlignment="1" applyProtection="1">
      <alignment horizontal="left" wrapText="1"/>
      <protection hidden="1"/>
    </xf>
    <xf numFmtId="3" fontId="4" fillId="2" borderId="4" xfId="1" applyNumberFormat="1" applyFont="1" applyFill="1" applyBorder="1" applyAlignment="1" applyProtection="1">
      <alignment wrapText="1"/>
      <protection hidden="1"/>
    </xf>
    <xf numFmtId="0" fontId="11" fillId="0" borderId="0" xfId="1" applyFont="1" applyBorder="1" applyAlignment="1" applyProtection="1">
      <alignment horizontal="left"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5" fillId="2" borderId="3" xfId="1" applyFont="1" applyFill="1" applyBorder="1" applyAlignment="1" applyProtection="1">
      <alignment vertical="top" wrapText="1"/>
      <protection hidden="1"/>
    </xf>
    <xf numFmtId="0" fontId="5" fillId="2" borderId="1" xfId="1" applyFont="1" applyFill="1" applyBorder="1" applyAlignment="1" applyProtection="1">
      <alignment vertical="top" wrapText="1"/>
      <protection hidden="1"/>
    </xf>
    <xf numFmtId="0" fontId="5" fillId="2" borderId="3" xfId="1" applyFont="1" applyFill="1" applyBorder="1" applyAlignment="1" applyProtection="1">
      <alignment horizontal="center" vertical="top" wrapText="1"/>
      <protection hidden="1"/>
    </xf>
    <xf numFmtId="0" fontId="5" fillId="2" borderId="1" xfId="1" applyFont="1" applyFill="1" applyBorder="1" applyAlignment="1" applyProtection="1">
      <alignment horizontal="center" vertical="top" wrapText="1"/>
      <protection hidden="1"/>
    </xf>
    <xf numFmtId="0" fontId="5" fillId="2" borderId="0" xfId="1" applyFont="1" applyFill="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0" fontId="11" fillId="2" borderId="0" xfId="1" applyFont="1" applyFill="1" applyBorder="1" applyAlignment="1" applyProtection="1">
      <alignment horizontal="left" vertical="top" wrapText="1"/>
      <protection hidden="1"/>
    </xf>
    <xf numFmtId="0" fontId="9" fillId="0" borderId="8" xfId="1" applyFont="1" applyBorder="1" applyAlignment="1" applyProtection="1">
      <alignment horizontal="justify"/>
      <protection hidden="1"/>
    </xf>
    <xf numFmtId="0" fontId="11" fillId="2" borderId="0" xfId="1" applyFont="1" applyFill="1" applyBorder="1" applyAlignment="1" applyProtection="1">
      <alignment horizontal="left" wrapText="1"/>
      <protection hidden="1"/>
    </xf>
    <xf numFmtId="0" fontId="11" fillId="0" borderId="0" xfId="1" applyFont="1" applyAlignment="1" applyProtection="1">
      <alignment horizontal="left"/>
      <protection hidden="1"/>
    </xf>
    <xf numFmtId="0" fontId="5" fillId="2" borderId="8" xfId="1" applyFont="1" applyFill="1" applyBorder="1" applyAlignment="1" applyProtection="1">
      <alignment horizontal="left"/>
      <protection hidden="1"/>
    </xf>
    <xf numFmtId="0" fontId="29" fillId="2" borderId="8" xfId="1" applyFont="1" applyFill="1" applyBorder="1" applyAlignment="1" applyProtection="1">
      <alignment vertical="top" wrapText="1"/>
      <protection hidden="1"/>
    </xf>
    <xf numFmtId="0" fontId="5" fillId="2" borderId="3" xfId="1" applyFont="1" applyFill="1" applyBorder="1" applyAlignment="1" applyProtection="1">
      <alignment horizontal="left" vertical="top" wrapText="1"/>
      <protection hidden="1"/>
    </xf>
    <xf numFmtId="0" fontId="5" fillId="2" borderId="3" xfId="1" applyFont="1" applyFill="1" applyBorder="1" applyAlignment="1" applyProtection="1">
      <alignment horizontal="justify" vertical="top" wrapText="1"/>
      <protection hidden="1"/>
    </xf>
    <xf numFmtId="0" fontId="5" fillId="2" borderId="1" xfId="1" applyFont="1" applyFill="1" applyBorder="1" applyAlignment="1" applyProtection="1">
      <alignment horizontal="justify" vertical="top" wrapText="1"/>
      <protection hidden="1"/>
    </xf>
    <xf numFmtId="0" fontId="24" fillId="0" borderId="0" xfId="1" applyFont="1" applyAlignment="1" applyProtection="1">
      <alignment horizontal="left" wrapText="1"/>
      <protection hidden="1"/>
    </xf>
    <xf numFmtId="0" fontId="29" fillId="2" borderId="8" xfId="1" applyFont="1" applyFill="1" applyBorder="1" applyAlignment="1" applyProtection="1">
      <alignment horizontal="center" vertical="top" wrapText="1"/>
      <protection hidden="1"/>
    </xf>
    <xf numFmtId="0" fontId="4" fillId="2" borderId="0" xfId="1" applyFont="1" applyFill="1" applyAlignment="1" applyProtection="1">
      <alignment horizontal="center" vertical="top" wrapText="1"/>
      <protection hidden="1"/>
    </xf>
    <xf numFmtId="0" fontId="5" fillId="2" borderId="0" xfId="1" applyFont="1" applyFill="1" applyAlignment="1" applyProtection="1">
      <protection hidden="1"/>
    </xf>
    <xf numFmtId="0" fontId="14" fillId="3" borderId="0" xfId="0" applyFont="1" applyFill="1" applyAlignment="1" applyProtection="1">
      <alignment horizontal="center" wrapText="1"/>
      <protection hidden="1"/>
    </xf>
    <xf numFmtId="0" fontId="20" fillId="0" borderId="8" xfId="1" applyFont="1" applyFill="1" applyBorder="1" applyAlignment="1" applyProtection="1">
      <alignment horizontal="left" wrapText="1"/>
      <protection hidden="1"/>
    </xf>
    <xf numFmtId="0" fontId="5" fillId="2" borderId="3" xfId="1" applyFont="1" applyFill="1" applyBorder="1" applyAlignment="1" applyProtection="1">
      <alignment horizontal="left" wrapText="1"/>
      <protection hidden="1"/>
    </xf>
    <xf numFmtId="0" fontId="14" fillId="3" borderId="0" xfId="1" applyFont="1" applyFill="1" applyBorder="1" applyAlignment="1" applyProtection="1">
      <alignment vertical="top" wrapText="1"/>
      <protection hidden="1"/>
    </xf>
    <xf numFmtId="0" fontId="5" fillId="2" borderId="8" xfId="1" applyFont="1" applyFill="1" applyBorder="1" applyProtection="1">
      <protection hidden="1"/>
    </xf>
    <xf numFmtId="0" fontId="5" fillId="4" borderId="8" xfId="1" applyFont="1" applyFill="1" applyBorder="1" applyAlignment="1" applyProtection="1">
      <alignment horizontal="left" vertical="top" wrapText="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5" fillId="2" borderId="1" xfId="1" applyFont="1" applyFill="1" applyBorder="1" applyAlignment="1" applyProtection="1">
      <alignment horizontal="left" wrapText="1" indent="2"/>
      <protection hidden="1"/>
    </xf>
    <xf numFmtId="0" fontId="4" fillId="2" borderId="4" xfId="1" applyFont="1" applyFill="1" applyBorder="1" applyAlignment="1" applyProtection="1">
      <alignment horizontal="left" wrapText="1"/>
      <protection hidden="1"/>
    </xf>
    <xf numFmtId="0" fontId="5" fillId="0" borderId="8" xfId="1" applyFont="1" applyBorder="1" applyAlignment="1" applyProtection="1">
      <alignment horizontal="left"/>
      <protection hidden="1"/>
    </xf>
    <xf numFmtId="0" fontId="5" fillId="2" borderId="0" xfId="1" applyFont="1" applyFill="1" applyAlignment="1" applyProtection="1">
      <alignment wrapText="1"/>
      <protection hidden="1"/>
    </xf>
    <xf numFmtId="0" fontId="17" fillId="2" borderId="0" xfId="1" applyFont="1" applyFill="1" applyAlignment="1" applyProtection="1">
      <alignment vertical="top" wrapText="1"/>
      <protection hidden="1"/>
    </xf>
    <xf numFmtId="0" fontId="17" fillId="2" borderId="0" xfId="1" applyFont="1" applyFill="1" applyAlignment="1" applyProtection="1">
      <alignment wrapText="1"/>
      <protection hidden="1"/>
    </xf>
    <xf numFmtId="0" fontId="24" fillId="2" borderId="0" xfId="1" applyFont="1" applyFill="1" applyAlignment="1" applyProtection="1">
      <alignment horizontal="left" wrapText="1"/>
      <protection hidden="1"/>
    </xf>
  </cellXfs>
  <cellStyles count="6">
    <cellStyle name="AFE" xfId="1"/>
    <cellStyle name="Гиперссылка" xfId="2" builtinId="8"/>
    <cellStyle name="Обычный" xfId="0" builtinId="0"/>
    <cellStyle name="Обычный_Stat_2009" xfId="3"/>
    <cellStyle name="Процентный" xfId="4" builtinId="5"/>
    <cellStyle name="Финансовый" xfId="5"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4.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18.emf"/><Relationship Id="rId3" Type="http://schemas.openxmlformats.org/officeDocument/2006/relationships/image" Target="../media/image8.emf"/><Relationship Id="rId7" Type="http://schemas.openxmlformats.org/officeDocument/2006/relationships/image" Target="../media/image12.emf"/><Relationship Id="rId12" Type="http://schemas.openxmlformats.org/officeDocument/2006/relationships/image" Target="../media/image17.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11" Type="http://schemas.openxmlformats.org/officeDocument/2006/relationships/image" Target="../media/image16.emf"/><Relationship Id="rId5" Type="http://schemas.openxmlformats.org/officeDocument/2006/relationships/image" Target="../media/image10.emf"/><Relationship Id="rId10" Type="http://schemas.openxmlformats.org/officeDocument/2006/relationships/image" Target="../media/image15.emf"/><Relationship Id="rId4" Type="http://schemas.openxmlformats.org/officeDocument/2006/relationships/image" Target="../media/image9.emf"/><Relationship Id="rId9" Type="http://schemas.openxmlformats.org/officeDocument/2006/relationships/image" Target="../media/image14.emf"/><Relationship Id="rId14" Type="http://schemas.openxmlformats.org/officeDocument/2006/relationships/image" Target="../media/image19.emf"/></Relationships>
</file>

<file path=xl/drawings/_rels/drawing8.xml.rels><?xml version="1.0" encoding="UTF-8" standalone="yes"?>
<Relationships xmlns="http://schemas.openxmlformats.org/package/2006/relationships"><Relationship Id="rId1" Type="http://schemas.openxmlformats.org/officeDocument/2006/relationships/image" Target="../media/image20.emf"/></Relationships>
</file>

<file path=xl/drawings/_rels/drawing9.x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0</xdr:col>
      <xdr:colOff>1181100</xdr:colOff>
      <xdr:row>3</xdr:row>
      <xdr:rowOff>104775</xdr:rowOff>
    </xdr:from>
    <xdr:to>
      <xdr:col>0</xdr:col>
      <xdr:colOff>4472940</xdr:colOff>
      <xdr:row>13</xdr:row>
      <xdr:rowOff>5715</xdr:rowOff>
    </xdr:to>
    <xdr:pic>
      <xdr:nvPicPr>
        <xdr:cNvPr id="3" name="Picture 8" descr="GP block 2935 en stn"/>
        <xdr:cNvPicPr>
          <a:picLocks noChangeAspect="1" noChangeArrowheads="1"/>
        </xdr:cNvPicPr>
      </xdr:nvPicPr>
      <xdr:blipFill>
        <a:blip xmlns:r="http://schemas.openxmlformats.org/officeDocument/2006/relationships" r:embed="rId1" cstate="print"/>
        <a:srcRect/>
        <a:stretch>
          <a:fillRect/>
        </a:stretch>
      </xdr:blipFill>
      <xdr:spPr bwMode="auto">
        <a:xfrm>
          <a:off x="1181100" y="590550"/>
          <a:ext cx="3291840" cy="152019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42</xdr:row>
      <xdr:rowOff>257175</xdr:rowOff>
    </xdr:from>
    <xdr:to>
      <xdr:col>7</xdr:col>
      <xdr:colOff>499932</xdr:colOff>
      <xdr:row>57</xdr:row>
      <xdr:rowOff>904875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0782300"/>
          <a:ext cx="6338757" cy="5505450"/>
        </a:xfrm>
        <a:prstGeom prst="rect">
          <a:avLst/>
        </a:prstGeom>
        <a:noFill/>
      </xdr:spPr>
    </xdr:pic>
    <xdr:clientData/>
  </xdr:twoCellAnchor>
  <xdr:twoCellAnchor editAs="oneCell">
    <xdr:from>
      <xdr:col>0</xdr:col>
      <xdr:colOff>0</xdr:colOff>
      <xdr:row>2</xdr:row>
      <xdr:rowOff>47625</xdr:rowOff>
    </xdr:from>
    <xdr:to>
      <xdr:col>16384</xdr:col>
      <xdr:colOff>266699</xdr:colOff>
      <xdr:row>16</xdr:row>
      <xdr:rowOff>1152525</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552450"/>
          <a:ext cx="6715124" cy="51054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57150</xdr:rowOff>
    </xdr:from>
    <xdr:to>
      <xdr:col>5</xdr:col>
      <xdr:colOff>2009774</xdr:colOff>
      <xdr:row>19</xdr:row>
      <xdr:rowOff>761661</xdr:rowOff>
    </xdr:to>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95275"/>
          <a:ext cx="6734174" cy="560988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114301</xdr:rowOff>
    </xdr:from>
    <xdr:to>
      <xdr:col>6</xdr:col>
      <xdr:colOff>676274</xdr:colOff>
      <xdr:row>17</xdr:row>
      <xdr:rowOff>47625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685801"/>
          <a:ext cx="7258049" cy="250507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138411</xdr:rowOff>
    </xdr:from>
    <xdr:to>
      <xdr:col>8</xdr:col>
      <xdr:colOff>485775</xdr:colOff>
      <xdr:row>33</xdr:row>
      <xdr:rowOff>23013</xdr:rowOff>
    </xdr:to>
    <xdr:pic>
      <xdr:nvPicPr>
        <xdr:cNvPr id="14341"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4719936"/>
          <a:ext cx="6562725" cy="231347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34</xdr:row>
      <xdr:rowOff>47625</xdr:rowOff>
    </xdr:from>
    <xdr:to>
      <xdr:col>8</xdr:col>
      <xdr:colOff>463716</xdr:colOff>
      <xdr:row>46</xdr:row>
      <xdr:rowOff>83969</xdr:rowOff>
    </xdr:to>
    <xdr:pic>
      <xdr:nvPicPr>
        <xdr:cNvPr id="153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5772150"/>
          <a:ext cx="6645441" cy="197944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323850</xdr:colOff>
      <xdr:row>0</xdr:row>
      <xdr:rowOff>83820</xdr:rowOff>
    </xdr:from>
    <xdr:to>
      <xdr:col>2</xdr:col>
      <xdr:colOff>575369</xdr:colOff>
      <xdr:row>1</xdr:row>
      <xdr:rowOff>198315</xdr:rowOff>
    </xdr:to>
    <xdr:sp macro="" textlink="">
      <xdr:nvSpPr>
        <xdr:cNvPr id="5121" name="Rectangle 1"/>
        <xdr:cNvSpPr>
          <a:spLocks noChangeArrowheads="1"/>
        </xdr:cNvSpPr>
      </xdr:nvSpPr>
      <xdr:spPr bwMode="gray">
        <a:xfrm>
          <a:off x="6819900" y="91440"/>
          <a:ext cx="266700" cy="3124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twoCellAnchor>
    <xdr:from>
      <xdr:col>0</xdr:col>
      <xdr:colOff>1571625</xdr:colOff>
      <xdr:row>0</xdr:row>
      <xdr:rowOff>83820</xdr:rowOff>
    </xdr:from>
    <xdr:to>
      <xdr:col>0</xdr:col>
      <xdr:colOff>1834203</xdr:colOff>
      <xdr:row>2</xdr:row>
      <xdr:rowOff>44057</xdr:rowOff>
    </xdr:to>
    <xdr:sp macro="" textlink="">
      <xdr:nvSpPr>
        <xdr:cNvPr id="5122" name="Rectangle 2"/>
        <xdr:cNvSpPr>
          <a:spLocks noChangeArrowheads="1"/>
        </xdr:cNvSpPr>
      </xdr:nvSpPr>
      <xdr:spPr bwMode="gray">
        <a:xfrm>
          <a:off x="1577340" y="91440"/>
          <a:ext cx="266700" cy="4267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1</xdr:row>
      <xdr:rowOff>161925</xdr:rowOff>
    </xdr:from>
    <xdr:to>
      <xdr:col>23</xdr:col>
      <xdr:colOff>609599</xdr:colOff>
      <xdr:row>22</xdr:row>
      <xdr:rowOff>66675</xdr:rowOff>
    </xdr:to>
    <xdr:pic>
      <xdr:nvPicPr>
        <xdr:cNvPr id="163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361950"/>
          <a:ext cx="9334498" cy="334327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16384</xdr:col>
      <xdr:colOff>361949</xdr:colOff>
      <xdr:row>24</xdr:row>
      <xdr:rowOff>1228726</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542925"/>
          <a:ext cx="6896099" cy="4972051"/>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33622</xdr:colOff>
      <xdr:row>7</xdr:row>
      <xdr:rowOff>197808</xdr:rowOff>
    </xdr:from>
    <xdr:to>
      <xdr:col>6</xdr:col>
      <xdr:colOff>0</xdr:colOff>
      <xdr:row>7</xdr:row>
      <xdr:rowOff>2917775</xdr:rowOff>
    </xdr:to>
    <xdr:pic>
      <xdr:nvPicPr>
        <xdr:cNvPr id="819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961534" y="4590514"/>
          <a:ext cx="3742759" cy="2719967"/>
        </a:xfrm>
        <a:prstGeom prst="rect">
          <a:avLst/>
        </a:prstGeom>
        <a:noFill/>
      </xdr:spPr>
    </xdr:pic>
    <xdr:clientData/>
  </xdr:twoCellAnchor>
  <xdr:twoCellAnchor editAs="oneCell">
    <xdr:from>
      <xdr:col>5</xdr:col>
      <xdr:colOff>22413</xdr:colOff>
      <xdr:row>8</xdr:row>
      <xdr:rowOff>409050</xdr:rowOff>
    </xdr:from>
    <xdr:to>
      <xdr:col>6</xdr:col>
      <xdr:colOff>0</xdr:colOff>
      <xdr:row>9</xdr:row>
      <xdr:rowOff>1961031</xdr:rowOff>
    </xdr:to>
    <xdr:pic>
      <xdr:nvPicPr>
        <xdr:cNvPr id="819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950325" y="8903109"/>
          <a:ext cx="3753968" cy="2470863"/>
        </a:xfrm>
        <a:prstGeom prst="rect">
          <a:avLst/>
        </a:prstGeom>
        <a:noFill/>
      </xdr:spPr>
    </xdr:pic>
    <xdr:clientData/>
  </xdr:twoCellAnchor>
  <xdr:twoCellAnchor editAs="oneCell">
    <xdr:from>
      <xdr:col>5</xdr:col>
      <xdr:colOff>26725</xdr:colOff>
      <xdr:row>10</xdr:row>
      <xdr:rowOff>231367</xdr:rowOff>
    </xdr:from>
    <xdr:to>
      <xdr:col>6</xdr:col>
      <xdr:colOff>0</xdr:colOff>
      <xdr:row>10</xdr:row>
      <xdr:rowOff>2925746</xdr:rowOff>
    </xdr:to>
    <xdr:pic>
      <xdr:nvPicPr>
        <xdr:cNvPr id="819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5954637" y="11818249"/>
          <a:ext cx="3749656" cy="2694379"/>
        </a:xfrm>
        <a:prstGeom prst="rect">
          <a:avLst/>
        </a:prstGeom>
        <a:noFill/>
      </xdr:spPr>
    </xdr:pic>
    <xdr:clientData/>
  </xdr:twoCellAnchor>
  <xdr:twoCellAnchor editAs="oneCell">
    <xdr:from>
      <xdr:col>5</xdr:col>
      <xdr:colOff>25210</xdr:colOff>
      <xdr:row>13</xdr:row>
      <xdr:rowOff>212910</xdr:rowOff>
    </xdr:from>
    <xdr:to>
      <xdr:col>6</xdr:col>
      <xdr:colOff>0</xdr:colOff>
      <xdr:row>13</xdr:row>
      <xdr:rowOff>2924736</xdr:rowOff>
    </xdr:to>
    <xdr:pic>
      <xdr:nvPicPr>
        <xdr:cNvPr id="819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5953122" y="18646586"/>
          <a:ext cx="3751171" cy="2711826"/>
        </a:xfrm>
        <a:prstGeom prst="rect">
          <a:avLst/>
        </a:prstGeom>
        <a:noFill/>
      </xdr:spPr>
    </xdr:pic>
    <xdr:clientData/>
  </xdr:twoCellAnchor>
  <xdr:twoCellAnchor editAs="oneCell">
    <xdr:from>
      <xdr:col>5</xdr:col>
      <xdr:colOff>26092</xdr:colOff>
      <xdr:row>14</xdr:row>
      <xdr:rowOff>369795</xdr:rowOff>
    </xdr:from>
    <xdr:to>
      <xdr:col>6</xdr:col>
      <xdr:colOff>0</xdr:colOff>
      <xdr:row>15</xdr:row>
      <xdr:rowOff>806823</xdr:rowOff>
    </xdr:to>
    <xdr:pic>
      <xdr:nvPicPr>
        <xdr:cNvPr id="819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5954004" y="21885089"/>
          <a:ext cx="3750289" cy="2577352"/>
        </a:xfrm>
        <a:prstGeom prst="rect">
          <a:avLst/>
        </a:prstGeom>
        <a:noFill/>
      </xdr:spPr>
    </xdr:pic>
    <xdr:clientData/>
  </xdr:twoCellAnchor>
  <xdr:twoCellAnchor editAs="oneCell">
    <xdr:from>
      <xdr:col>5</xdr:col>
      <xdr:colOff>43693</xdr:colOff>
      <xdr:row>16</xdr:row>
      <xdr:rowOff>409575</xdr:rowOff>
    </xdr:from>
    <xdr:to>
      <xdr:col>5</xdr:col>
      <xdr:colOff>3735625</xdr:colOff>
      <xdr:row>16</xdr:row>
      <xdr:rowOff>3014943</xdr:rowOff>
    </xdr:to>
    <xdr:pic>
      <xdr:nvPicPr>
        <xdr:cNvPr id="8200"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5968243" y="26374725"/>
          <a:ext cx="3691932" cy="2605368"/>
        </a:xfrm>
        <a:prstGeom prst="rect">
          <a:avLst/>
        </a:prstGeom>
        <a:noFill/>
      </xdr:spPr>
    </xdr:pic>
    <xdr:clientData/>
  </xdr:twoCellAnchor>
  <xdr:twoCellAnchor editAs="oneCell">
    <xdr:from>
      <xdr:col>5</xdr:col>
      <xdr:colOff>11410</xdr:colOff>
      <xdr:row>17</xdr:row>
      <xdr:rowOff>520021</xdr:rowOff>
    </xdr:from>
    <xdr:to>
      <xdr:col>6</xdr:col>
      <xdr:colOff>0</xdr:colOff>
      <xdr:row>18</xdr:row>
      <xdr:rowOff>837640</xdr:rowOff>
    </xdr:to>
    <xdr:pic>
      <xdr:nvPicPr>
        <xdr:cNvPr id="8201" name="Picture 9"/>
        <xdr:cNvPicPr>
          <a:picLocks noChangeAspect="1" noChangeArrowheads="1"/>
        </xdr:cNvPicPr>
      </xdr:nvPicPr>
      <xdr:blipFill>
        <a:blip xmlns:r="http://schemas.openxmlformats.org/officeDocument/2006/relationships" r:embed="rId7" cstate="print"/>
        <a:srcRect/>
        <a:stretch>
          <a:fillRect/>
        </a:stretch>
      </xdr:blipFill>
      <xdr:spPr bwMode="auto">
        <a:xfrm>
          <a:off x="5939322" y="29901845"/>
          <a:ext cx="3764971" cy="2763302"/>
        </a:xfrm>
        <a:prstGeom prst="rect">
          <a:avLst/>
        </a:prstGeom>
        <a:noFill/>
      </xdr:spPr>
    </xdr:pic>
    <xdr:clientData/>
  </xdr:twoCellAnchor>
  <xdr:twoCellAnchor editAs="oneCell">
    <xdr:from>
      <xdr:col>5</xdr:col>
      <xdr:colOff>11207</xdr:colOff>
      <xdr:row>20</xdr:row>
      <xdr:rowOff>246528</xdr:rowOff>
    </xdr:from>
    <xdr:to>
      <xdr:col>6</xdr:col>
      <xdr:colOff>0</xdr:colOff>
      <xdr:row>20</xdr:row>
      <xdr:rowOff>2990287</xdr:rowOff>
    </xdr:to>
    <xdr:pic>
      <xdr:nvPicPr>
        <xdr:cNvPr id="8202" name="Picture 10"/>
        <xdr:cNvPicPr>
          <a:picLocks noChangeAspect="1" noChangeArrowheads="1"/>
        </xdr:cNvPicPr>
      </xdr:nvPicPr>
      <xdr:blipFill>
        <a:blip xmlns:r="http://schemas.openxmlformats.org/officeDocument/2006/relationships" r:embed="rId8" cstate="print"/>
        <a:srcRect/>
        <a:stretch>
          <a:fillRect/>
        </a:stretch>
      </xdr:blipFill>
      <xdr:spPr bwMode="auto">
        <a:xfrm>
          <a:off x="5939119" y="35780381"/>
          <a:ext cx="3765174" cy="2743759"/>
        </a:xfrm>
        <a:prstGeom prst="rect">
          <a:avLst/>
        </a:prstGeom>
        <a:noFill/>
      </xdr:spPr>
    </xdr:pic>
    <xdr:clientData/>
  </xdr:twoCellAnchor>
  <xdr:twoCellAnchor editAs="oneCell">
    <xdr:from>
      <xdr:col>5</xdr:col>
      <xdr:colOff>26754</xdr:colOff>
      <xdr:row>21</xdr:row>
      <xdr:rowOff>206200</xdr:rowOff>
    </xdr:from>
    <xdr:to>
      <xdr:col>6</xdr:col>
      <xdr:colOff>0</xdr:colOff>
      <xdr:row>24</xdr:row>
      <xdr:rowOff>728381</xdr:rowOff>
    </xdr:to>
    <xdr:pic>
      <xdr:nvPicPr>
        <xdr:cNvPr id="8203" name="Picture 11"/>
        <xdr:cNvPicPr>
          <a:picLocks noChangeAspect="1" noChangeArrowheads="1"/>
        </xdr:cNvPicPr>
      </xdr:nvPicPr>
      <xdr:blipFill>
        <a:blip xmlns:r="http://schemas.openxmlformats.org/officeDocument/2006/relationships" r:embed="rId9" cstate="print"/>
        <a:srcRect/>
        <a:stretch>
          <a:fillRect/>
        </a:stretch>
      </xdr:blipFill>
      <xdr:spPr bwMode="auto">
        <a:xfrm>
          <a:off x="5954666" y="39449200"/>
          <a:ext cx="3749627" cy="2729740"/>
        </a:xfrm>
        <a:prstGeom prst="rect">
          <a:avLst/>
        </a:prstGeom>
        <a:noFill/>
      </xdr:spPr>
    </xdr:pic>
    <xdr:clientData/>
  </xdr:twoCellAnchor>
  <xdr:twoCellAnchor editAs="oneCell">
    <xdr:from>
      <xdr:col>5</xdr:col>
      <xdr:colOff>26786</xdr:colOff>
      <xdr:row>25</xdr:row>
      <xdr:rowOff>336176</xdr:rowOff>
    </xdr:from>
    <xdr:to>
      <xdr:col>6</xdr:col>
      <xdr:colOff>0</xdr:colOff>
      <xdr:row>25</xdr:row>
      <xdr:rowOff>2969558</xdr:rowOff>
    </xdr:to>
    <xdr:pic>
      <xdr:nvPicPr>
        <xdr:cNvPr id="8204" name="Picture 12"/>
        <xdr:cNvPicPr>
          <a:picLocks noChangeAspect="1" noChangeArrowheads="1"/>
        </xdr:cNvPicPr>
      </xdr:nvPicPr>
      <xdr:blipFill>
        <a:blip xmlns:r="http://schemas.openxmlformats.org/officeDocument/2006/relationships" r:embed="rId10" cstate="print"/>
        <a:srcRect/>
        <a:stretch>
          <a:fillRect/>
        </a:stretch>
      </xdr:blipFill>
      <xdr:spPr bwMode="auto">
        <a:xfrm>
          <a:off x="5954698" y="42940941"/>
          <a:ext cx="3749595" cy="2633382"/>
        </a:xfrm>
        <a:prstGeom prst="rect">
          <a:avLst/>
        </a:prstGeom>
        <a:noFill/>
      </xdr:spPr>
    </xdr:pic>
    <xdr:clientData/>
  </xdr:twoCellAnchor>
  <xdr:twoCellAnchor editAs="oneCell">
    <xdr:from>
      <xdr:col>5</xdr:col>
      <xdr:colOff>22419</xdr:colOff>
      <xdr:row>27</xdr:row>
      <xdr:rowOff>504265</xdr:rowOff>
    </xdr:from>
    <xdr:to>
      <xdr:col>6</xdr:col>
      <xdr:colOff>0</xdr:colOff>
      <xdr:row>27</xdr:row>
      <xdr:rowOff>3377614</xdr:rowOff>
    </xdr:to>
    <xdr:pic>
      <xdr:nvPicPr>
        <xdr:cNvPr id="8205" name="Picture 13"/>
        <xdr:cNvPicPr>
          <a:picLocks noChangeAspect="1" noChangeArrowheads="1"/>
        </xdr:cNvPicPr>
      </xdr:nvPicPr>
      <xdr:blipFill>
        <a:blip xmlns:r="http://schemas.openxmlformats.org/officeDocument/2006/relationships" r:embed="rId11" cstate="print"/>
        <a:srcRect/>
        <a:stretch>
          <a:fillRect/>
        </a:stretch>
      </xdr:blipFill>
      <xdr:spPr bwMode="auto">
        <a:xfrm>
          <a:off x="5950331" y="50146324"/>
          <a:ext cx="3753962" cy="2873349"/>
        </a:xfrm>
        <a:prstGeom prst="rect">
          <a:avLst/>
        </a:prstGeom>
        <a:noFill/>
      </xdr:spPr>
    </xdr:pic>
    <xdr:clientData/>
  </xdr:twoCellAnchor>
  <xdr:twoCellAnchor editAs="oneCell">
    <xdr:from>
      <xdr:col>5</xdr:col>
      <xdr:colOff>35496</xdr:colOff>
      <xdr:row>29</xdr:row>
      <xdr:rowOff>571499</xdr:rowOff>
    </xdr:from>
    <xdr:to>
      <xdr:col>6</xdr:col>
      <xdr:colOff>0</xdr:colOff>
      <xdr:row>29</xdr:row>
      <xdr:rowOff>3272116</xdr:rowOff>
    </xdr:to>
    <xdr:pic>
      <xdr:nvPicPr>
        <xdr:cNvPr id="8206" name="Picture 14"/>
        <xdr:cNvPicPr>
          <a:picLocks noChangeAspect="1" noChangeArrowheads="1"/>
        </xdr:cNvPicPr>
      </xdr:nvPicPr>
      <xdr:blipFill>
        <a:blip xmlns:r="http://schemas.openxmlformats.org/officeDocument/2006/relationships" r:embed="rId12" cstate="print"/>
        <a:srcRect/>
        <a:stretch>
          <a:fillRect/>
        </a:stretch>
      </xdr:blipFill>
      <xdr:spPr bwMode="auto">
        <a:xfrm>
          <a:off x="5963408" y="58472293"/>
          <a:ext cx="3740885" cy="2700617"/>
        </a:xfrm>
        <a:prstGeom prst="rect">
          <a:avLst/>
        </a:prstGeom>
        <a:noFill/>
      </xdr:spPr>
    </xdr:pic>
    <xdr:clientData/>
  </xdr:twoCellAnchor>
  <xdr:twoCellAnchor editAs="oneCell">
    <xdr:from>
      <xdr:col>5</xdr:col>
      <xdr:colOff>42004</xdr:colOff>
      <xdr:row>2</xdr:row>
      <xdr:rowOff>180975</xdr:rowOff>
    </xdr:from>
    <xdr:to>
      <xdr:col>5</xdr:col>
      <xdr:colOff>3771899</xdr:colOff>
      <xdr:row>6</xdr:row>
      <xdr:rowOff>485775</xdr:rowOff>
    </xdr:to>
    <xdr:pic>
      <xdr:nvPicPr>
        <xdr:cNvPr id="1025"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5966554" y="933450"/>
          <a:ext cx="3729895" cy="2676525"/>
        </a:xfrm>
        <a:prstGeom prst="rect">
          <a:avLst/>
        </a:prstGeom>
        <a:noFill/>
      </xdr:spPr>
    </xdr:pic>
    <xdr:clientData/>
  </xdr:twoCellAnchor>
  <xdr:twoCellAnchor editAs="oneCell">
    <xdr:from>
      <xdr:col>5</xdr:col>
      <xdr:colOff>36330</xdr:colOff>
      <xdr:row>11</xdr:row>
      <xdr:rowOff>371476</xdr:rowOff>
    </xdr:from>
    <xdr:to>
      <xdr:col>5</xdr:col>
      <xdr:colOff>3771899</xdr:colOff>
      <xdr:row>11</xdr:row>
      <xdr:rowOff>2457450</xdr:rowOff>
    </xdr:to>
    <xdr:pic>
      <xdr:nvPicPr>
        <xdr:cNvPr id="1026" name="Picture 2"/>
        <xdr:cNvPicPr>
          <a:picLocks noChangeAspect="1" noChangeArrowheads="1"/>
        </xdr:cNvPicPr>
      </xdr:nvPicPr>
      <xdr:blipFill>
        <a:blip xmlns:r="http://schemas.openxmlformats.org/officeDocument/2006/relationships" r:embed="rId14" cstate="print"/>
        <a:srcRect/>
        <a:stretch>
          <a:fillRect/>
        </a:stretch>
      </xdr:blipFill>
      <xdr:spPr bwMode="auto">
        <a:xfrm>
          <a:off x="5960880" y="15125701"/>
          <a:ext cx="3735569" cy="2085974"/>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2</xdr:row>
      <xdr:rowOff>85725</xdr:rowOff>
    </xdr:from>
    <xdr:to>
      <xdr:col>4</xdr:col>
      <xdr:colOff>742950</xdr:colOff>
      <xdr:row>19</xdr:row>
      <xdr:rowOff>495301</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485775"/>
          <a:ext cx="6638924" cy="461962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16384</xdr:col>
      <xdr:colOff>19734</xdr:colOff>
      <xdr:row>13</xdr:row>
      <xdr:rowOff>390524</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514350"/>
          <a:ext cx="6706284" cy="5543549"/>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dimension ref="A1:M53"/>
  <sheetViews>
    <sheetView topLeftCell="A13" zoomScaleNormal="100" zoomScaleSheetLayoutView="100" workbookViewId="0">
      <selection activeCell="A25" sqref="A25"/>
    </sheetView>
  </sheetViews>
  <sheetFormatPr defaultColWidth="0" defaultRowHeight="12.75" zeroHeight="1"/>
  <cols>
    <col min="1" max="1" width="77.28515625" style="23" customWidth="1"/>
    <col min="2" max="2" width="9.28515625" style="23" customWidth="1"/>
    <col min="3" max="8" width="9.28515625" style="23" hidden="1" customWidth="1"/>
    <col min="9" max="9" width="10.5703125" style="23" hidden="1" customWidth="1"/>
    <col min="10" max="16384" width="0" style="23" hidden="1"/>
  </cols>
  <sheetData>
    <row r="1" spans="1:2"/>
    <row r="2" spans="1:2"/>
    <row r="3" spans="1:2"/>
    <row r="4" spans="1:2"/>
    <row r="5" spans="1:2"/>
    <row r="6" spans="1:2"/>
    <row r="7" spans="1:2"/>
    <row r="8" spans="1:2"/>
    <row r="9" spans="1:2"/>
    <row r="10" spans="1:2"/>
    <row r="11" spans="1:2"/>
    <row r="12" spans="1:2"/>
    <row r="13" spans="1:2"/>
    <row r="14" spans="1:2"/>
    <row r="15" spans="1:2" ht="26.25">
      <c r="A15" s="690" t="s">
        <v>1045</v>
      </c>
      <c r="B15" s="690"/>
    </row>
    <row r="16" spans="1:2" ht="26.25">
      <c r="A16" s="690" t="s">
        <v>1044</v>
      </c>
      <c r="B16" s="690"/>
    </row>
    <row r="17" spans="1:4">
      <c r="A17" s="378"/>
      <c r="B17" s="379"/>
    </row>
    <row r="18" spans="1:4">
      <c r="A18" s="617" t="s">
        <v>735</v>
      </c>
      <c r="B18" s="380"/>
    </row>
    <row r="19" spans="1:4">
      <c r="A19" s="617" t="s">
        <v>1046</v>
      </c>
      <c r="B19" s="380"/>
    </row>
    <row r="20" spans="1:4">
      <c r="A20" s="617" t="s">
        <v>1047</v>
      </c>
      <c r="B20" s="380"/>
    </row>
    <row r="21" spans="1:4">
      <c r="A21" s="617" t="s">
        <v>1048</v>
      </c>
      <c r="B21" s="380"/>
      <c r="D21" s="381"/>
    </row>
    <row r="22" spans="1:4">
      <c r="A22" s="617" t="s">
        <v>1049</v>
      </c>
      <c r="B22" s="380"/>
      <c r="D22" s="381"/>
    </row>
    <row r="23" spans="1:4">
      <c r="A23" s="617" t="s">
        <v>136</v>
      </c>
      <c r="B23" s="380"/>
      <c r="D23" s="381"/>
    </row>
    <row r="24" spans="1:4" ht="14.25" customHeight="1">
      <c r="A24" s="617" t="s">
        <v>157</v>
      </c>
      <c r="B24" s="380"/>
      <c r="D24" s="381"/>
    </row>
    <row r="25" spans="1:4" ht="28.5">
      <c r="A25" s="617" t="s">
        <v>1050</v>
      </c>
      <c r="B25" s="380"/>
      <c r="D25" s="381"/>
    </row>
    <row r="26" spans="1:4" ht="15.75">
      <c r="A26" s="617" t="s">
        <v>1051</v>
      </c>
      <c r="B26" s="380"/>
      <c r="D26" s="381"/>
    </row>
    <row r="27" spans="1:4">
      <c r="A27" s="617" t="s">
        <v>1052</v>
      </c>
      <c r="B27" s="380"/>
      <c r="D27" s="381"/>
    </row>
    <row r="28" spans="1:4">
      <c r="A28" s="617" t="s">
        <v>298</v>
      </c>
      <c r="B28" s="380"/>
      <c r="D28" s="381"/>
    </row>
    <row r="29" spans="1:4">
      <c r="A29" s="617" t="s">
        <v>303</v>
      </c>
      <c r="B29" s="380"/>
      <c r="D29" s="381"/>
    </row>
    <row r="30" spans="1:4">
      <c r="A30" s="617" t="s">
        <v>1053</v>
      </c>
      <c r="B30" s="380"/>
      <c r="D30" s="381"/>
    </row>
    <row r="31" spans="1:4">
      <c r="A31" s="617" t="s">
        <v>1054</v>
      </c>
      <c r="B31" s="380"/>
      <c r="D31" s="381"/>
    </row>
    <row r="32" spans="1:4">
      <c r="A32" s="617" t="s">
        <v>1055</v>
      </c>
      <c r="B32" s="380"/>
      <c r="D32" s="381"/>
    </row>
    <row r="33" spans="1:9">
      <c r="A33" s="617" t="s">
        <v>1089</v>
      </c>
      <c r="B33" s="380"/>
      <c r="D33" s="381"/>
    </row>
    <row r="34" spans="1:9" s="390" customFormat="1">
      <c r="A34" s="617" t="s">
        <v>352</v>
      </c>
      <c r="B34" s="380"/>
      <c r="D34" s="381"/>
    </row>
    <row r="35" spans="1:9" ht="12.75" customHeight="1">
      <c r="A35" s="617" t="s">
        <v>1056</v>
      </c>
      <c r="B35" s="380"/>
      <c r="C35" s="382"/>
      <c r="D35" s="382"/>
      <c r="E35" s="382"/>
      <c r="F35" s="382"/>
      <c r="G35" s="382"/>
      <c r="H35" s="382"/>
      <c r="I35" s="382"/>
    </row>
    <row r="36" spans="1:9" ht="12.75" customHeight="1">
      <c r="A36" s="617" t="s">
        <v>1057</v>
      </c>
      <c r="B36" s="380"/>
      <c r="D36" s="381"/>
    </row>
    <row r="37" spans="1:9">
      <c r="A37" s="617" t="s">
        <v>863</v>
      </c>
      <c r="B37" s="380"/>
      <c r="D37" s="381"/>
    </row>
    <row r="38" spans="1:9">
      <c r="A38" s="617" t="s">
        <v>1058</v>
      </c>
      <c r="B38" s="380"/>
      <c r="D38" s="381"/>
    </row>
    <row r="39" spans="1:9">
      <c r="A39" s="617" t="s">
        <v>1059</v>
      </c>
      <c r="B39" s="380"/>
      <c r="D39" s="381"/>
    </row>
    <row r="40" spans="1:9">
      <c r="A40" s="617" t="s">
        <v>1060</v>
      </c>
      <c r="B40" s="380"/>
      <c r="D40" s="381"/>
    </row>
    <row r="41" spans="1:9">
      <c r="A41" s="617" t="s">
        <v>1179</v>
      </c>
      <c r="B41" s="380"/>
      <c r="D41" s="381"/>
    </row>
    <row r="42" spans="1:9">
      <c r="A42" s="617" t="s">
        <v>1061</v>
      </c>
      <c r="B42" s="380"/>
      <c r="D42" s="381"/>
    </row>
    <row r="43" spans="1:9">
      <c r="A43" s="617" t="s">
        <v>1062</v>
      </c>
      <c r="B43" s="380"/>
      <c r="D43" s="381"/>
    </row>
    <row r="44" spans="1:9">
      <c r="A44" s="617" t="s">
        <v>1063</v>
      </c>
      <c r="B44" s="380"/>
      <c r="D44" s="381"/>
    </row>
    <row r="45" spans="1:9">
      <c r="A45" s="617" t="s">
        <v>1005</v>
      </c>
      <c r="B45" s="380"/>
      <c r="D45" s="381"/>
    </row>
    <row r="46" spans="1:9">
      <c r="A46" s="617" t="s">
        <v>1064</v>
      </c>
      <c r="B46" s="380"/>
      <c r="D46" s="381"/>
    </row>
    <row r="47" spans="1:9">
      <c r="A47" s="617" t="s">
        <v>1065</v>
      </c>
      <c r="B47" s="380"/>
      <c r="D47" s="381"/>
    </row>
    <row r="48" spans="1:9">
      <c r="A48" s="617" t="s">
        <v>1066</v>
      </c>
      <c r="B48" s="380"/>
      <c r="D48" s="381"/>
    </row>
    <row r="49" spans="1:13">
      <c r="A49" s="617" t="s">
        <v>1067</v>
      </c>
      <c r="B49" s="380"/>
      <c r="D49" s="381"/>
    </row>
    <row r="50" spans="1:13">
      <c r="A50" s="617" t="s">
        <v>1068</v>
      </c>
      <c r="B50" s="380"/>
      <c r="D50" s="381"/>
    </row>
    <row r="51" spans="1:13" hidden="1"/>
    <row r="52" spans="1:13" hidden="1">
      <c r="M52" s="381"/>
    </row>
    <row r="53" spans="1:13" hidden="1">
      <c r="M53" s="381"/>
    </row>
  </sheetData>
  <sheetProtection password="CAF1" sheet="1" objects="1" scenarios="1" formatCells="0" formatColumns="0" formatRows="0" insertColumns="0" insertRows="0" insertHyperlinks="0" deleteColumns="0" deleteRows="0" sort="0" autoFilter="0" pivotTables="0"/>
  <mergeCells count="2">
    <mergeCell ref="A15:B15"/>
    <mergeCell ref="A16:B16"/>
  </mergeCells>
  <phoneticPr fontId="7" type="noConversion"/>
  <hyperlinks>
    <hyperlink ref="A19" location="'Gazprom globaly'!A1" display="Gazprom in the Russian and world energy industry"/>
    <hyperlink ref="A20" location="Macroeconomics!A1" display="Macroeconomic data"/>
    <hyperlink ref="A21" location="Indicators!A1" display="Market data"/>
    <hyperlink ref="A22" location="'Reserves classification'!A1" display="Reserves classification"/>
    <hyperlink ref="A18" location="Preface!A1" display="Preface"/>
    <hyperlink ref="A23" location="'Total reserves'!A1" display="Gazprom Group’s hydrocarbons reserves in Russia"/>
    <hyperlink ref="A24" location="'Subsidiaries'' reserves'!A1" display="Gazprom Group subsidiaries’ gas reserves in Russia"/>
    <hyperlink ref="A25" location="'Reserves set out by regions'!A1" display="Gazprom Group’s hydrocarbons reserves (categories A+B+C1) set out by regions of the Russian Federation"/>
    <hyperlink ref="A26" location="'Change in reserves'!A1" display="Change in Gazprom Group’s hydrocarbons reserves (categories A+B+C1) in Russia"/>
    <hyperlink ref="A27" location="Licenses!A1" display="Licenses"/>
    <hyperlink ref="A28" location="'Total production'!A1" display="Gazprom Group’s hydrocarbons production in Russia"/>
    <hyperlink ref="A29" location="'Gas production (Q)'!A1" display="Gazprom Group’s quarterly gas production in Russia"/>
    <hyperlink ref="A30" location="'Liquid hydrocarbons prod (Q)'!A1" display="Gazprom Group’s quarterly production of liquid hydrocarbons in Russia"/>
    <hyperlink ref="A31" location="'Production set out by regions'!A1" display="Gazprom Group’s hydrocarbons production set out by regions of the Russian Federation"/>
    <hyperlink ref="A32" location="'Exploration and drilling'!A1" display="Geologic exploration, production drilling and production capacity"/>
    <hyperlink ref="A33" location="'Foreighn projects'!A1" display="Major projects in the field of hydrocarbon search, exploration, and production in foreign countries"/>
    <hyperlink ref="A35" location="'Russian projects'!A1" display="Promising fields in Russia"/>
    <hyperlink ref="A36" location="Transportation!A1" display="Gas transportation"/>
    <hyperlink ref="A37" location="'Transportation projects'!A1" display="Gas transportation projects"/>
    <hyperlink ref="A38" location="UGSF!A1" display="Underground gas storage"/>
    <hyperlink ref="A39" location="Refining!A1" display="Processing of hydrocarbons and production of refined products"/>
    <hyperlink ref="A40" location="'Refining - subsidiaries'!A1" display="Refined products of Gazprom Group's major subsidiaries"/>
    <hyperlink ref="A41" location="'Refineries, processing plants'!A1" display="Location of gas processing, oil refining and petrochemical plants"/>
    <hyperlink ref="A42" location="'Electric power'!A1" display="Electric power and heat generation"/>
    <hyperlink ref="A43" location="'Gas sales'!A1" display="Sales of gas"/>
    <hyperlink ref="A44" location="'Gas market in Russia'!A1" display="Gas market in Russia"/>
    <hyperlink ref="A45" location="'Sales of liquid hydrocarbons'!A1" display="Sales of crude oil, gas condensate and refined products"/>
    <hyperlink ref="A46" location="'Other sales (electr., transp.)'!A1" display="Sales of electricity and heat energy, gas transportation sales"/>
    <hyperlink ref="A47" location="Ecology!A1" display="Environmental measures, energy saving, research and development"/>
    <hyperlink ref="A48" location="Personnel!A1" display="Personnel"/>
    <hyperlink ref="A49" location="'Convertion table'!A1" display="Convertion table"/>
    <hyperlink ref="A50" location="Glossary!A1" display="Glossary of basic terms and abbreviations"/>
    <hyperlink ref="A34" location="'Exploration and drilling abroad'!A1" display="Key figures of Gazprom’s hydrocarbons geological exploration abroad"/>
  </hyperlinks>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dimension ref="A1:N82"/>
  <sheetViews>
    <sheetView showGridLines="0" topLeftCell="A41" zoomScaleNormal="100" zoomScaleSheetLayoutView="100" workbookViewId="0">
      <selection activeCell="A73" sqref="A73:N73"/>
    </sheetView>
  </sheetViews>
  <sheetFormatPr defaultColWidth="0" defaultRowHeight="12.75" zeroHeight="1" outlineLevelRow="1"/>
  <cols>
    <col min="1" max="1" width="35.42578125" style="4" customWidth="1"/>
    <col min="2" max="2" width="9.42578125" style="4" customWidth="1"/>
    <col min="3" max="3" width="10.42578125" style="4" customWidth="1"/>
    <col min="4" max="4" width="9.42578125" style="4" customWidth="1"/>
    <col min="5" max="5" width="1" style="4" customWidth="1"/>
    <col min="6" max="6" width="9.42578125" style="4" customWidth="1"/>
    <col min="7" max="7" width="10.5703125" style="4" customWidth="1"/>
    <col min="8" max="9" width="9.42578125" style="4" customWidth="1"/>
    <col min="10" max="10" width="1" style="4" customWidth="1"/>
    <col min="11" max="11" width="9.42578125" style="4" customWidth="1"/>
    <col min="12" max="12" width="10.140625" style="4" customWidth="1"/>
    <col min="13" max="14" width="9.42578125" style="4" customWidth="1"/>
    <col min="15" max="16384" width="0" style="4" hidden="1"/>
  </cols>
  <sheetData>
    <row r="1" spans="1:14" ht="15.75">
      <c r="A1" s="41" t="s">
        <v>183</v>
      </c>
      <c r="B1" s="23"/>
      <c r="C1" s="23"/>
      <c r="D1" s="23"/>
      <c r="E1" s="24"/>
      <c r="F1" s="23"/>
      <c r="G1" s="23"/>
      <c r="H1" s="23"/>
      <c r="I1" s="23"/>
      <c r="J1" s="24"/>
      <c r="K1" s="23"/>
      <c r="L1" s="23"/>
      <c r="M1" s="23"/>
      <c r="N1" s="23"/>
    </row>
    <row r="2" spans="1:14" ht="21.75">
      <c r="A2" s="29"/>
      <c r="B2" s="551" t="s">
        <v>184</v>
      </c>
      <c r="C2" s="551" t="s">
        <v>185</v>
      </c>
      <c r="D2" s="551" t="s">
        <v>186</v>
      </c>
      <c r="E2" s="26"/>
      <c r="F2" s="551" t="s">
        <v>184</v>
      </c>
      <c r="G2" s="551" t="s">
        <v>185</v>
      </c>
      <c r="H2" s="551" t="s">
        <v>186</v>
      </c>
      <c r="I2" s="551" t="s">
        <v>126</v>
      </c>
      <c r="J2" s="26"/>
      <c r="K2" s="551" t="s">
        <v>184</v>
      </c>
      <c r="L2" s="551" t="s">
        <v>185</v>
      </c>
      <c r="M2" s="551" t="s">
        <v>186</v>
      </c>
      <c r="N2" s="551" t="s">
        <v>126</v>
      </c>
    </row>
    <row r="3" spans="1:14" ht="12.75" customHeight="1">
      <c r="A3" s="29"/>
      <c r="B3" s="551" t="s">
        <v>158</v>
      </c>
      <c r="C3" s="551" t="s">
        <v>168</v>
      </c>
      <c r="D3" s="551" t="s">
        <v>168</v>
      </c>
      <c r="E3" s="26"/>
      <c r="F3" s="694" t="s">
        <v>159</v>
      </c>
      <c r="G3" s="694"/>
      <c r="H3" s="694"/>
      <c r="I3" s="694"/>
      <c r="J3" s="26"/>
      <c r="K3" s="694" t="s">
        <v>160</v>
      </c>
      <c r="L3" s="694"/>
      <c r="M3" s="694"/>
      <c r="N3" s="694"/>
    </row>
    <row r="4" spans="1:14" ht="13.5" hidden="1" outlineLevel="1" thickBot="1">
      <c r="A4" s="42" t="s">
        <v>5</v>
      </c>
      <c r="B4" s="43">
        <v>29130.7</v>
      </c>
      <c r="C4" s="43">
        <v>1216.3</v>
      </c>
      <c r="D4" s="43">
        <v>1357.5</v>
      </c>
      <c r="E4" s="44"/>
      <c r="F4" s="43">
        <f>ROUND(B4*1.154,1)</f>
        <v>33616.800000000003</v>
      </c>
      <c r="G4" s="43">
        <f>ROUND(C4*1.43,1)</f>
        <v>1739.3</v>
      </c>
      <c r="H4" s="43">
        <f>ROUND(D4*1.43,1)</f>
        <v>1941.2</v>
      </c>
      <c r="I4" s="43">
        <f>SUM(F4:H4)</f>
        <v>37297.300000000003</v>
      </c>
      <c r="J4" s="44"/>
      <c r="K4" s="43">
        <f>ROUND(B4*5.89,1)</f>
        <v>171579.8</v>
      </c>
      <c r="L4" s="43">
        <f>ROUND(C4*8.18,1)</f>
        <v>9949.2999999999993</v>
      </c>
      <c r="M4" s="43">
        <f>ROUND(D4*7.33,1)</f>
        <v>9950.5</v>
      </c>
      <c r="N4" s="43">
        <f>SUM(K4:M4)</f>
        <v>191479.59999999998</v>
      </c>
    </row>
    <row r="5" spans="1:14" hidden="1" outlineLevel="1">
      <c r="A5" s="45" t="s">
        <v>19</v>
      </c>
      <c r="B5" s="46">
        <v>590.9</v>
      </c>
      <c r="C5" s="46">
        <v>11.9</v>
      </c>
      <c r="D5" s="46">
        <v>47</v>
      </c>
      <c r="E5" s="47"/>
      <c r="F5" s="46">
        <f>ROUND(B5*1.154,1)</f>
        <v>681.9</v>
      </c>
      <c r="G5" s="46">
        <f>ROUND(C5*1.43,1)</f>
        <v>17</v>
      </c>
      <c r="H5" s="46">
        <f>ROUND(D5*1.43,1)</f>
        <v>67.2</v>
      </c>
      <c r="I5" s="46">
        <f t="shared" ref="I5:I59" si="0">SUM(F5:H5)</f>
        <v>766.1</v>
      </c>
      <c r="J5" s="47"/>
      <c r="K5" s="46">
        <f>ROUND(B5*5.89,1)</f>
        <v>3480.4</v>
      </c>
      <c r="L5" s="46">
        <f>ROUND(C5*8.18,1)</f>
        <v>97.3</v>
      </c>
      <c r="M5" s="46">
        <f>ROUND(D5*7.33,1)</f>
        <v>344.5</v>
      </c>
      <c r="N5" s="46">
        <f t="shared" ref="N5:N59" si="1">SUM(K5:M5)</f>
        <v>3922.2000000000003</v>
      </c>
    </row>
    <row r="6" spans="1:14" ht="23.25" hidden="1" outlineLevel="1">
      <c r="A6" s="45" t="s">
        <v>3</v>
      </c>
      <c r="B6" s="46">
        <v>-59.8</v>
      </c>
      <c r="C6" s="46">
        <v>-1.2</v>
      </c>
      <c r="D6" s="46">
        <v>0</v>
      </c>
      <c r="E6" s="48"/>
      <c r="F6" s="46">
        <f>ROUND(B6*1.154,1)</f>
        <v>-69</v>
      </c>
      <c r="G6" s="46">
        <f>ROUNDUP(C6*1.43,1)</f>
        <v>-1.8</v>
      </c>
      <c r="H6" s="46">
        <f t="shared" ref="H6:H48" si="2">ROUND(D6*1.43,1)</f>
        <v>0</v>
      </c>
      <c r="I6" s="46">
        <f t="shared" si="0"/>
        <v>-70.8</v>
      </c>
      <c r="J6" s="48"/>
      <c r="K6" s="46">
        <f t="shared" ref="K6:K69" si="3">ROUND(B6*5.89,1)</f>
        <v>-352.2</v>
      </c>
      <c r="L6" s="46">
        <f t="shared" ref="L6:L69" si="4">ROUND(C6*8.18,1)</f>
        <v>-9.8000000000000007</v>
      </c>
      <c r="M6" s="46">
        <f t="shared" ref="M6:M69" si="5">ROUND(D6*7.33,1)</f>
        <v>0</v>
      </c>
      <c r="N6" s="46">
        <f t="shared" si="1"/>
        <v>-362</v>
      </c>
    </row>
    <row r="7" spans="1:14" ht="15.75" hidden="1" outlineLevel="1">
      <c r="A7" s="45" t="s">
        <v>20</v>
      </c>
      <c r="B7" s="46">
        <v>819.2</v>
      </c>
      <c r="C7" s="46">
        <v>0</v>
      </c>
      <c r="D7" s="46">
        <v>0.7</v>
      </c>
      <c r="E7" s="48"/>
      <c r="F7" s="46">
        <f>ROUNDDOWN(B7*1.154,1)</f>
        <v>945.3</v>
      </c>
      <c r="G7" s="46">
        <f>ROUND(C7*1.43,1)</f>
        <v>0</v>
      </c>
      <c r="H7" s="46">
        <f t="shared" si="2"/>
        <v>1</v>
      </c>
      <c r="I7" s="46">
        <f t="shared" si="0"/>
        <v>946.3</v>
      </c>
      <c r="J7" s="48"/>
      <c r="K7" s="46">
        <f t="shared" si="3"/>
        <v>4825.1000000000004</v>
      </c>
      <c r="L7" s="46">
        <f t="shared" si="4"/>
        <v>0</v>
      </c>
      <c r="M7" s="46">
        <f t="shared" si="5"/>
        <v>5.0999999999999996</v>
      </c>
      <c r="N7" s="46">
        <f t="shared" si="1"/>
        <v>4830.2000000000007</v>
      </c>
    </row>
    <row r="8" spans="1:14" ht="15.75" hidden="1" outlineLevel="1">
      <c r="A8" s="49" t="s">
        <v>4</v>
      </c>
      <c r="B8" s="46">
        <v>817.7</v>
      </c>
      <c r="C8" s="46">
        <v>0</v>
      </c>
      <c r="D8" s="46">
        <v>0.2</v>
      </c>
      <c r="E8" s="48"/>
      <c r="F8" s="46">
        <f t="shared" ref="F8:F16" si="6">ROUND(B8*1.154,1)</f>
        <v>943.6</v>
      </c>
      <c r="G8" s="46">
        <f t="shared" ref="G8:G70" si="7">ROUND(C8*1.43,1)</f>
        <v>0</v>
      </c>
      <c r="H8" s="46">
        <f t="shared" si="2"/>
        <v>0.3</v>
      </c>
      <c r="I8" s="46">
        <f t="shared" si="0"/>
        <v>943.9</v>
      </c>
      <c r="J8" s="48"/>
      <c r="K8" s="46">
        <f t="shared" si="3"/>
        <v>4816.3</v>
      </c>
      <c r="L8" s="46">
        <f t="shared" si="4"/>
        <v>0</v>
      </c>
      <c r="M8" s="46">
        <f t="shared" si="5"/>
        <v>1.5</v>
      </c>
      <c r="N8" s="46">
        <f t="shared" si="1"/>
        <v>4817.8</v>
      </c>
    </row>
    <row r="9" spans="1:14" ht="23.25" hidden="1" outlineLevel="1">
      <c r="A9" s="50" t="s">
        <v>6</v>
      </c>
      <c r="B9" s="46">
        <v>1.5</v>
      </c>
      <c r="C9" s="46">
        <v>0</v>
      </c>
      <c r="D9" s="46">
        <v>0.5</v>
      </c>
      <c r="E9" s="48"/>
      <c r="F9" s="46">
        <f t="shared" si="6"/>
        <v>1.7</v>
      </c>
      <c r="G9" s="46">
        <f t="shared" si="7"/>
        <v>0</v>
      </c>
      <c r="H9" s="46">
        <f t="shared" si="2"/>
        <v>0.7</v>
      </c>
      <c r="I9" s="46">
        <f t="shared" si="0"/>
        <v>2.4</v>
      </c>
      <c r="J9" s="48"/>
      <c r="K9" s="46">
        <f t="shared" si="3"/>
        <v>8.8000000000000007</v>
      </c>
      <c r="L9" s="46">
        <f t="shared" si="4"/>
        <v>0</v>
      </c>
      <c r="M9" s="46">
        <f>ROUNDDOWN(D9*7.33,1)</f>
        <v>3.6</v>
      </c>
      <c r="N9" s="46">
        <f t="shared" si="1"/>
        <v>12.4</v>
      </c>
    </row>
    <row r="10" spans="1:14" ht="15.75" hidden="1" outlineLevel="1">
      <c r="A10" s="45" t="s">
        <v>21</v>
      </c>
      <c r="B10" s="46">
        <v>-9.5</v>
      </c>
      <c r="C10" s="46">
        <v>-0.1</v>
      </c>
      <c r="D10" s="46">
        <v>0</v>
      </c>
      <c r="E10" s="48"/>
      <c r="F10" s="46">
        <f t="shared" si="6"/>
        <v>-11</v>
      </c>
      <c r="G10" s="46">
        <f t="shared" si="7"/>
        <v>-0.1</v>
      </c>
      <c r="H10" s="46">
        <f t="shared" si="2"/>
        <v>0</v>
      </c>
      <c r="I10" s="46">
        <f t="shared" si="0"/>
        <v>-11.1</v>
      </c>
      <c r="J10" s="48"/>
      <c r="K10" s="46">
        <f t="shared" si="3"/>
        <v>-56</v>
      </c>
      <c r="L10" s="46">
        <f t="shared" si="4"/>
        <v>-0.8</v>
      </c>
      <c r="M10" s="46">
        <f t="shared" si="5"/>
        <v>0</v>
      </c>
      <c r="N10" s="46">
        <f t="shared" si="1"/>
        <v>-56.8</v>
      </c>
    </row>
    <row r="11" spans="1:14" hidden="1" outlineLevel="1">
      <c r="A11" s="45" t="s">
        <v>22</v>
      </c>
      <c r="B11" s="46">
        <v>0</v>
      </c>
      <c r="C11" s="46">
        <v>0</v>
      </c>
      <c r="D11" s="46">
        <v>0</v>
      </c>
      <c r="E11" s="47"/>
      <c r="F11" s="46">
        <f t="shared" si="6"/>
        <v>0</v>
      </c>
      <c r="G11" s="46">
        <f t="shared" si="7"/>
        <v>0</v>
      </c>
      <c r="H11" s="46">
        <f t="shared" si="2"/>
        <v>0</v>
      </c>
      <c r="I11" s="46">
        <f t="shared" si="0"/>
        <v>0</v>
      </c>
      <c r="J11" s="47"/>
      <c r="K11" s="46">
        <f t="shared" si="3"/>
        <v>0</v>
      </c>
      <c r="L11" s="46">
        <f t="shared" si="4"/>
        <v>0</v>
      </c>
      <c r="M11" s="46">
        <f t="shared" si="5"/>
        <v>0</v>
      </c>
      <c r="N11" s="46">
        <f t="shared" si="1"/>
        <v>0</v>
      </c>
    </row>
    <row r="12" spans="1:14" hidden="1" outlineLevel="1">
      <c r="A12" s="45" t="s">
        <v>23</v>
      </c>
      <c r="B12" s="46">
        <v>0</v>
      </c>
      <c r="C12" s="46">
        <v>0</v>
      </c>
      <c r="D12" s="46">
        <v>0</v>
      </c>
      <c r="E12" s="47"/>
      <c r="F12" s="46">
        <f t="shared" si="6"/>
        <v>0</v>
      </c>
      <c r="G12" s="46">
        <f t="shared" si="7"/>
        <v>0</v>
      </c>
      <c r="H12" s="46">
        <f t="shared" si="2"/>
        <v>0</v>
      </c>
      <c r="I12" s="46">
        <f t="shared" si="0"/>
        <v>0</v>
      </c>
      <c r="J12" s="47"/>
      <c r="K12" s="46">
        <f t="shared" si="3"/>
        <v>0</v>
      </c>
      <c r="L12" s="46">
        <f t="shared" si="4"/>
        <v>0</v>
      </c>
      <c r="M12" s="46">
        <f t="shared" si="5"/>
        <v>0</v>
      </c>
      <c r="N12" s="46">
        <f t="shared" si="1"/>
        <v>0</v>
      </c>
    </row>
    <row r="13" spans="1:14" hidden="1" outlineLevel="1">
      <c r="A13" s="45" t="s">
        <v>26</v>
      </c>
      <c r="B13" s="46">
        <v>-59.4</v>
      </c>
      <c r="C13" s="46">
        <v>-1.5</v>
      </c>
      <c r="D13" s="46">
        <v>15.7</v>
      </c>
      <c r="E13" s="47"/>
      <c r="F13" s="46">
        <f t="shared" si="6"/>
        <v>-68.5</v>
      </c>
      <c r="G13" s="46">
        <f t="shared" si="7"/>
        <v>-2.1</v>
      </c>
      <c r="H13" s="46">
        <f t="shared" si="2"/>
        <v>22.5</v>
      </c>
      <c r="I13" s="46">
        <f t="shared" si="0"/>
        <v>-48.099999999999994</v>
      </c>
      <c r="J13" s="47"/>
      <c r="K13" s="46">
        <f t="shared" si="3"/>
        <v>-349.9</v>
      </c>
      <c r="L13" s="46">
        <f>ROUNDDOWN(C13*8.18,1)</f>
        <v>-12.2</v>
      </c>
      <c r="M13" s="46">
        <f t="shared" si="5"/>
        <v>115.1</v>
      </c>
      <c r="N13" s="46">
        <f t="shared" si="1"/>
        <v>-246.99999999999997</v>
      </c>
    </row>
    <row r="14" spans="1:14" ht="13.5" hidden="1" outlineLevel="1" thickBot="1">
      <c r="A14" s="51" t="s">
        <v>27</v>
      </c>
      <c r="B14" s="52">
        <v>-557.9</v>
      </c>
      <c r="C14" s="52">
        <v>-8.4</v>
      </c>
      <c r="D14" s="52">
        <v>-34</v>
      </c>
      <c r="E14" s="47"/>
      <c r="F14" s="52">
        <f t="shared" si="6"/>
        <v>-643.79999999999995</v>
      </c>
      <c r="G14" s="52">
        <f t="shared" si="7"/>
        <v>-12</v>
      </c>
      <c r="H14" s="52">
        <f t="shared" si="2"/>
        <v>-48.6</v>
      </c>
      <c r="I14" s="52">
        <f t="shared" si="0"/>
        <v>-704.4</v>
      </c>
      <c r="J14" s="47"/>
      <c r="K14" s="52">
        <f t="shared" si="3"/>
        <v>-3286</v>
      </c>
      <c r="L14" s="52">
        <f t="shared" si="4"/>
        <v>-68.7</v>
      </c>
      <c r="M14" s="52">
        <f t="shared" si="5"/>
        <v>-249.2</v>
      </c>
      <c r="N14" s="52">
        <f t="shared" si="1"/>
        <v>-3603.8999999999996</v>
      </c>
    </row>
    <row r="15" spans="1:14" ht="13.5" hidden="1" outlineLevel="1" collapsed="1" thickBot="1">
      <c r="A15" s="42" t="s">
        <v>194</v>
      </c>
      <c r="B15" s="43">
        <v>29854.2</v>
      </c>
      <c r="C15" s="43">
        <v>1217</v>
      </c>
      <c r="D15" s="43">
        <v>1386.9</v>
      </c>
      <c r="E15" s="44"/>
      <c r="F15" s="43">
        <f t="shared" si="6"/>
        <v>34451.699999999997</v>
      </c>
      <c r="G15" s="43">
        <f t="shared" si="7"/>
        <v>1740.3</v>
      </c>
      <c r="H15" s="43">
        <f t="shared" si="2"/>
        <v>1983.3</v>
      </c>
      <c r="I15" s="43">
        <f t="shared" si="0"/>
        <v>38175.300000000003</v>
      </c>
      <c r="J15" s="44"/>
      <c r="K15" s="43">
        <f t="shared" si="3"/>
        <v>175841.2</v>
      </c>
      <c r="L15" s="43">
        <f t="shared" si="4"/>
        <v>9955.1</v>
      </c>
      <c r="M15" s="43">
        <f t="shared" si="5"/>
        <v>10166</v>
      </c>
      <c r="N15" s="43">
        <f t="shared" si="1"/>
        <v>195962.30000000002</v>
      </c>
    </row>
    <row r="16" spans="1:14" hidden="1" outlineLevel="1">
      <c r="A16" s="571" t="s">
        <v>188</v>
      </c>
      <c r="B16" s="46">
        <v>592.1</v>
      </c>
      <c r="C16" s="46">
        <v>9.6999999999999993</v>
      </c>
      <c r="D16" s="46">
        <v>19.899999999999999</v>
      </c>
      <c r="E16" s="47"/>
      <c r="F16" s="46">
        <f t="shared" si="6"/>
        <v>683.3</v>
      </c>
      <c r="G16" s="46">
        <f t="shared" si="7"/>
        <v>13.9</v>
      </c>
      <c r="H16" s="46">
        <f t="shared" si="2"/>
        <v>28.5</v>
      </c>
      <c r="I16" s="46">
        <f t="shared" si="0"/>
        <v>725.69999999999993</v>
      </c>
      <c r="J16" s="47"/>
      <c r="K16" s="46">
        <f t="shared" si="3"/>
        <v>3487.5</v>
      </c>
      <c r="L16" s="46">
        <f t="shared" si="4"/>
        <v>79.3</v>
      </c>
      <c r="M16" s="46">
        <f t="shared" si="5"/>
        <v>145.9</v>
      </c>
      <c r="N16" s="46">
        <f t="shared" si="1"/>
        <v>3712.7000000000003</v>
      </c>
    </row>
    <row r="17" spans="1:14" ht="22.5" hidden="1" outlineLevel="1">
      <c r="A17" s="571" t="s">
        <v>189</v>
      </c>
      <c r="B17" s="46">
        <v>-149.69999999999999</v>
      </c>
      <c r="C17" s="46">
        <v>-1.8</v>
      </c>
      <c r="D17" s="46">
        <v>-0.2</v>
      </c>
      <c r="E17" s="47"/>
      <c r="F17" s="46">
        <f>ROUNDDOWN(B17*1.154,1)</f>
        <v>-172.7</v>
      </c>
      <c r="G17" s="46">
        <f t="shared" si="7"/>
        <v>-2.6</v>
      </c>
      <c r="H17" s="46">
        <f t="shared" si="2"/>
        <v>-0.3</v>
      </c>
      <c r="I17" s="46">
        <f t="shared" si="0"/>
        <v>-175.6</v>
      </c>
      <c r="J17" s="47"/>
      <c r="K17" s="46">
        <f>ROUNDDOWN(B17*5.89,1)</f>
        <v>-881.7</v>
      </c>
      <c r="L17" s="46">
        <f t="shared" si="4"/>
        <v>-14.7</v>
      </c>
      <c r="M17" s="46">
        <f t="shared" si="5"/>
        <v>-1.5</v>
      </c>
      <c r="N17" s="46">
        <f t="shared" si="1"/>
        <v>-897.90000000000009</v>
      </c>
    </row>
    <row r="18" spans="1:14" hidden="1" outlineLevel="1">
      <c r="A18" s="571" t="s">
        <v>190</v>
      </c>
      <c r="B18" s="46">
        <v>53.1</v>
      </c>
      <c r="C18" s="46">
        <v>0.3</v>
      </c>
      <c r="D18" s="46">
        <v>28</v>
      </c>
      <c r="E18" s="47"/>
      <c r="F18" s="46">
        <f t="shared" ref="F18:F27" si="8">ROUND(B18*1.154,1)</f>
        <v>61.3</v>
      </c>
      <c r="G18" s="46">
        <f t="shared" si="7"/>
        <v>0.4</v>
      </c>
      <c r="H18" s="46">
        <f t="shared" si="2"/>
        <v>40</v>
      </c>
      <c r="I18" s="46">
        <f t="shared" si="0"/>
        <v>101.69999999999999</v>
      </c>
      <c r="J18" s="47"/>
      <c r="K18" s="46">
        <f>ROUNDDOWN(B18*5.89,1)</f>
        <v>312.7</v>
      </c>
      <c r="L18" s="46">
        <f t="shared" si="4"/>
        <v>2.5</v>
      </c>
      <c r="M18" s="46">
        <f t="shared" si="5"/>
        <v>205.2</v>
      </c>
      <c r="N18" s="46">
        <f t="shared" si="1"/>
        <v>520.4</v>
      </c>
    </row>
    <row r="19" spans="1:14" ht="15.75" hidden="1" outlineLevel="1">
      <c r="A19" s="573" t="s">
        <v>191</v>
      </c>
      <c r="B19" s="46">
        <v>19.3</v>
      </c>
      <c r="C19" s="46">
        <v>0.3</v>
      </c>
      <c r="D19" s="46">
        <v>15</v>
      </c>
      <c r="E19" s="48"/>
      <c r="F19" s="46">
        <f t="shared" si="8"/>
        <v>22.3</v>
      </c>
      <c r="G19" s="46">
        <f t="shared" si="7"/>
        <v>0.4</v>
      </c>
      <c r="H19" s="46">
        <f t="shared" si="2"/>
        <v>21.5</v>
      </c>
      <c r="I19" s="46">
        <f t="shared" si="0"/>
        <v>44.2</v>
      </c>
      <c r="J19" s="48"/>
      <c r="K19" s="46">
        <f>ROUNDDOWN(B19*5.89,1)</f>
        <v>113.6</v>
      </c>
      <c r="L19" s="46">
        <f t="shared" si="4"/>
        <v>2.5</v>
      </c>
      <c r="M19" s="46">
        <f>ROUNDDOWN(D19*7.33,1)</f>
        <v>109.9</v>
      </c>
      <c r="N19" s="46">
        <f t="shared" si="1"/>
        <v>226</v>
      </c>
    </row>
    <row r="20" spans="1:14" ht="15.75" hidden="1" outlineLevel="1">
      <c r="A20" s="50" t="s">
        <v>192</v>
      </c>
      <c r="B20" s="46">
        <v>33.799999999999997</v>
      </c>
      <c r="C20" s="46">
        <v>0</v>
      </c>
      <c r="D20" s="46">
        <v>13</v>
      </c>
      <c r="E20" s="48"/>
      <c r="F20" s="46">
        <f t="shared" si="8"/>
        <v>39</v>
      </c>
      <c r="G20" s="46">
        <f t="shared" si="7"/>
        <v>0</v>
      </c>
      <c r="H20" s="46">
        <f>ROUNDDOWN(D20*1.43,1)</f>
        <v>18.5</v>
      </c>
      <c r="I20" s="46">
        <f t="shared" si="0"/>
        <v>57.5</v>
      </c>
      <c r="J20" s="48"/>
      <c r="K20" s="46">
        <f t="shared" si="3"/>
        <v>199.1</v>
      </c>
      <c r="L20" s="46">
        <f t="shared" si="4"/>
        <v>0</v>
      </c>
      <c r="M20" s="46">
        <f t="shared" si="5"/>
        <v>95.3</v>
      </c>
      <c r="N20" s="46">
        <f t="shared" si="1"/>
        <v>294.39999999999998</v>
      </c>
    </row>
    <row r="21" spans="1:14" ht="23.25" hidden="1" outlineLevel="1">
      <c r="A21" s="571" t="s">
        <v>193</v>
      </c>
      <c r="B21" s="46">
        <v>0</v>
      </c>
      <c r="C21" s="46">
        <v>0</v>
      </c>
      <c r="D21" s="46">
        <v>0</v>
      </c>
      <c r="E21" s="48"/>
      <c r="F21" s="46">
        <f t="shared" si="8"/>
        <v>0</v>
      </c>
      <c r="G21" s="46">
        <f t="shared" si="7"/>
        <v>0</v>
      </c>
      <c r="H21" s="46">
        <f t="shared" si="2"/>
        <v>0</v>
      </c>
      <c r="I21" s="46">
        <f t="shared" si="0"/>
        <v>0</v>
      </c>
      <c r="J21" s="48"/>
      <c r="K21" s="46">
        <f t="shared" si="3"/>
        <v>0</v>
      </c>
      <c r="L21" s="46">
        <f t="shared" si="4"/>
        <v>0</v>
      </c>
      <c r="M21" s="46">
        <f t="shared" si="5"/>
        <v>0</v>
      </c>
      <c r="N21" s="46">
        <f t="shared" si="1"/>
        <v>0</v>
      </c>
    </row>
    <row r="22" spans="1:14" hidden="1" outlineLevel="1">
      <c r="A22" s="571" t="s">
        <v>198</v>
      </c>
      <c r="B22" s="46">
        <v>0</v>
      </c>
      <c r="C22" s="46">
        <v>0</v>
      </c>
      <c r="D22" s="46">
        <v>5.4</v>
      </c>
      <c r="E22" s="47"/>
      <c r="F22" s="46">
        <f t="shared" si="8"/>
        <v>0</v>
      </c>
      <c r="G22" s="46">
        <f t="shared" si="7"/>
        <v>0</v>
      </c>
      <c r="H22" s="46">
        <f t="shared" si="2"/>
        <v>7.7</v>
      </c>
      <c r="I22" s="46">
        <f t="shared" si="0"/>
        <v>7.7</v>
      </c>
      <c r="J22" s="47"/>
      <c r="K22" s="46">
        <f t="shared" si="3"/>
        <v>0</v>
      </c>
      <c r="L22" s="46">
        <f t="shared" si="4"/>
        <v>0</v>
      </c>
      <c r="M22" s="46">
        <f t="shared" si="5"/>
        <v>39.6</v>
      </c>
      <c r="N22" s="46">
        <f t="shared" si="1"/>
        <v>39.6</v>
      </c>
    </row>
    <row r="23" spans="1:14" hidden="1" outlineLevel="1">
      <c r="A23" s="571" t="s">
        <v>197</v>
      </c>
      <c r="B23" s="46">
        <v>0</v>
      </c>
      <c r="C23" s="46">
        <v>0</v>
      </c>
      <c r="D23" s="46">
        <v>0</v>
      </c>
      <c r="E23" s="47"/>
      <c r="F23" s="46">
        <f t="shared" si="8"/>
        <v>0</v>
      </c>
      <c r="G23" s="46">
        <f t="shared" si="7"/>
        <v>0</v>
      </c>
      <c r="H23" s="46">
        <f t="shared" si="2"/>
        <v>0</v>
      </c>
      <c r="I23" s="46">
        <f t="shared" si="0"/>
        <v>0</v>
      </c>
      <c r="J23" s="47"/>
      <c r="K23" s="46">
        <f t="shared" si="3"/>
        <v>0</v>
      </c>
      <c r="L23" s="46">
        <f t="shared" si="4"/>
        <v>0</v>
      </c>
      <c r="M23" s="46">
        <f t="shared" si="5"/>
        <v>0</v>
      </c>
      <c r="N23" s="46">
        <f t="shared" si="1"/>
        <v>0</v>
      </c>
    </row>
    <row r="24" spans="1:14" ht="12.75" hidden="1" customHeight="1" outlineLevel="1">
      <c r="A24" s="571" t="s">
        <v>196</v>
      </c>
      <c r="B24" s="46">
        <v>-14.5</v>
      </c>
      <c r="C24" s="46">
        <v>-4.5</v>
      </c>
      <c r="D24" s="46">
        <v>103.9</v>
      </c>
      <c r="E24" s="47"/>
      <c r="F24" s="46">
        <f t="shared" si="8"/>
        <v>-16.7</v>
      </c>
      <c r="G24" s="46">
        <f t="shared" si="7"/>
        <v>-6.4</v>
      </c>
      <c r="H24" s="46">
        <f t="shared" si="2"/>
        <v>148.6</v>
      </c>
      <c r="I24" s="46">
        <f t="shared" si="0"/>
        <v>125.5</v>
      </c>
      <c r="J24" s="47"/>
      <c r="K24" s="46">
        <f t="shared" si="3"/>
        <v>-85.4</v>
      </c>
      <c r="L24" s="46">
        <f t="shared" si="4"/>
        <v>-36.799999999999997</v>
      </c>
      <c r="M24" s="46">
        <f t="shared" si="5"/>
        <v>761.6</v>
      </c>
      <c r="N24" s="46">
        <f t="shared" si="1"/>
        <v>639.4</v>
      </c>
    </row>
    <row r="25" spans="1:14" ht="13.5" hidden="1" outlineLevel="1" thickBot="1">
      <c r="A25" s="51" t="s">
        <v>195</v>
      </c>
      <c r="B25" s="52">
        <v>-549.79999999999995</v>
      </c>
      <c r="C25" s="52">
        <v>-8.1999999999999993</v>
      </c>
      <c r="D25" s="52">
        <v>-34</v>
      </c>
      <c r="E25" s="47"/>
      <c r="F25" s="52">
        <f t="shared" si="8"/>
        <v>-634.5</v>
      </c>
      <c r="G25" s="52">
        <f t="shared" si="7"/>
        <v>-11.7</v>
      </c>
      <c r="H25" s="52">
        <f t="shared" si="2"/>
        <v>-48.6</v>
      </c>
      <c r="I25" s="52">
        <f t="shared" si="0"/>
        <v>-694.80000000000007</v>
      </c>
      <c r="J25" s="47"/>
      <c r="K25" s="52">
        <f t="shared" si="3"/>
        <v>-3238.3</v>
      </c>
      <c r="L25" s="52">
        <f t="shared" si="4"/>
        <v>-67.099999999999994</v>
      </c>
      <c r="M25" s="52">
        <f t="shared" si="5"/>
        <v>-249.2</v>
      </c>
      <c r="N25" s="52">
        <f t="shared" si="1"/>
        <v>-3554.6</v>
      </c>
    </row>
    <row r="26" spans="1:14" ht="13.5" collapsed="1" thickBot="1">
      <c r="A26" s="53" t="s">
        <v>187</v>
      </c>
      <c r="B26" s="43">
        <v>29785.4</v>
      </c>
      <c r="C26" s="43">
        <v>1212.5</v>
      </c>
      <c r="D26" s="43">
        <v>1509.9</v>
      </c>
      <c r="E26" s="44"/>
      <c r="F26" s="43">
        <f t="shared" si="8"/>
        <v>34372.400000000001</v>
      </c>
      <c r="G26" s="43">
        <f t="shared" si="7"/>
        <v>1733.9</v>
      </c>
      <c r="H26" s="43">
        <f t="shared" si="2"/>
        <v>2159.1999999999998</v>
      </c>
      <c r="I26" s="43">
        <f t="shared" si="0"/>
        <v>38265.5</v>
      </c>
      <c r="J26" s="44"/>
      <c r="K26" s="43">
        <f t="shared" si="3"/>
        <v>175436</v>
      </c>
      <c r="L26" s="43">
        <f t="shared" si="4"/>
        <v>9918.2999999999993</v>
      </c>
      <c r="M26" s="43">
        <f t="shared" si="5"/>
        <v>11067.6</v>
      </c>
      <c r="N26" s="43">
        <f t="shared" si="1"/>
        <v>196421.9</v>
      </c>
    </row>
    <row r="27" spans="1:14">
      <c r="A27" s="571" t="s">
        <v>188</v>
      </c>
      <c r="B27" s="47">
        <v>583.4</v>
      </c>
      <c r="C27" s="47">
        <v>6.9</v>
      </c>
      <c r="D27" s="47">
        <v>54.1</v>
      </c>
      <c r="E27" s="47"/>
      <c r="F27" s="47">
        <f t="shared" si="8"/>
        <v>673.2</v>
      </c>
      <c r="G27" s="47">
        <f t="shared" si="7"/>
        <v>9.9</v>
      </c>
      <c r="H27" s="47">
        <f t="shared" si="2"/>
        <v>77.400000000000006</v>
      </c>
      <c r="I27" s="47">
        <f t="shared" si="0"/>
        <v>760.5</v>
      </c>
      <c r="J27" s="47"/>
      <c r="K27" s="47">
        <f t="shared" si="3"/>
        <v>3436.2</v>
      </c>
      <c r="L27" s="47">
        <f t="shared" si="4"/>
        <v>56.4</v>
      </c>
      <c r="M27" s="47">
        <f t="shared" si="5"/>
        <v>396.6</v>
      </c>
      <c r="N27" s="47">
        <f t="shared" si="1"/>
        <v>3889.2</v>
      </c>
    </row>
    <row r="28" spans="1:14" ht="22.5">
      <c r="A28" s="571" t="s">
        <v>189</v>
      </c>
      <c r="B28" s="46">
        <v>-25</v>
      </c>
      <c r="C28" s="46">
        <v>-1.4</v>
      </c>
      <c r="D28" s="46">
        <v>-3.1</v>
      </c>
      <c r="E28" s="47"/>
      <c r="F28" s="46">
        <f>ROUNDDOWN(B28*1.154,1)</f>
        <v>-28.8</v>
      </c>
      <c r="G28" s="46">
        <f t="shared" si="7"/>
        <v>-2</v>
      </c>
      <c r="H28" s="46">
        <f>ROUNDUP(D28*1.43,1)</f>
        <v>-4.5</v>
      </c>
      <c r="I28" s="46">
        <f t="shared" si="0"/>
        <v>-35.299999999999997</v>
      </c>
      <c r="J28" s="47"/>
      <c r="K28" s="46">
        <f t="shared" si="3"/>
        <v>-147.30000000000001</v>
      </c>
      <c r="L28" s="46">
        <f t="shared" si="4"/>
        <v>-11.5</v>
      </c>
      <c r="M28" s="46">
        <f t="shared" si="5"/>
        <v>-22.7</v>
      </c>
      <c r="N28" s="46">
        <f t="shared" si="1"/>
        <v>-181.5</v>
      </c>
    </row>
    <row r="29" spans="1:14">
      <c r="A29" s="571" t="s">
        <v>190</v>
      </c>
      <c r="B29" s="46">
        <v>3326.6</v>
      </c>
      <c r="C29" s="46">
        <v>77.7</v>
      </c>
      <c r="D29" s="46">
        <v>67.900000000000006</v>
      </c>
      <c r="E29" s="47"/>
      <c r="F29" s="46">
        <f>ROUND(B29*1.154,1)</f>
        <v>3838.9</v>
      </c>
      <c r="G29" s="46">
        <f t="shared" si="7"/>
        <v>111.1</v>
      </c>
      <c r="H29" s="46">
        <f t="shared" si="2"/>
        <v>97.1</v>
      </c>
      <c r="I29" s="46">
        <f t="shared" si="0"/>
        <v>4047.1</v>
      </c>
      <c r="J29" s="47"/>
      <c r="K29" s="46">
        <f t="shared" si="3"/>
        <v>19593.7</v>
      </c>
      <c r="L29" s="46">
        <f t="shared" si="4"/>
        <v>635.6</v>
      </c>
      <c r="M29" s="46">
        <f t="shared" si="5"/>
        <v>497.7</v>
      </c>
      <c r="N29" s="46">
        <f t="shared" si="1"/>
        <v>20727</v>
      </c>
    </row>
    <row r="30" spans="1:14">
      <c r="A30" s="573" t="s">
        <v>191</v>
      </c>
      <c r="B30" s="46">
        <v>17.2</v>
      </c>
      <c r="C30" s="46">
        <v>0.9</v>
      </c>
      <c r="D30" s="46">
        <v>0</v>
      </c>
      <c r="E30" s="47"/>
      <c r="F30" s="46">
        <f>ROUND(B30*1.154,1)</f>
        <v>19.8</v>
      </c>
      <c r="G30" s="46">
        <f>ROUND(C30*1.43,1)</f>
        <v>1.3</v>
      </c>
      <c r="H30" s="46">
        <f t="shared" si="2"/>
        <v>0</v>
      </c>
      <c r="I30" s="46">
        <f t="shared" si="0"/>
        <v>21.1</v>
      </c>
      <c r="J30" s="47"/>
      <c r="K30" s="46">
        <f>ROUNDUP(B30*5.89,1)</f>
        <v>101.39999999999999</v>
      </c>
      <c r="L30" s="46">
        <f>ROUND(C30*8.18,1)</f>
        <v>7.4</v>
      </c>
      <c r="M30" s="46">
        <f t="shared" si="5"/>
        <v>0</v>
      </c>
      <c r="N30" s="46">
        <f t="shared" si="1"/>
        <v>108.8</v>
      </c>
    </row>
    <row r="31" spans="1:14" ht="15" customHeight="1">
      <c r="A31" s="50" t="s">
        <v>192</v>
      </c>
      <c r="B31" s="46">
        <v>1.5</v>
      </c>
      <c r="C31" s="46">
        <v>0</v>
      </c>
      <c r="D31" s="46">
        <v>1.5</v>
      </c>
      <c r="E31" s="47"/>
      <c r="F31" s="46">
        <f>ROUND(B31*1.154,1)</f>
        <v>1.7</v>
      </c>
      <c r="G31" s="46">
        <f>ROUND(C31*1.43,1)</f>
        <v>0</v>
      </c>
      <c r="H31" s="46">
        <f>ROUND(D31*1.43,1)</f>
        <v>2.1</v>
      </c>
      <c r="I31" s="46">
        <f>SUM(F31:H31)</f>
        <v>3.8</v>
      </c>
      <c r="J31" s="47"/>
      <c r="K31" s="46">
        <f>ROUND(B31*5.89,1)</f>
        <v>8.8000000000000007</v>
      </c>
      <c r="L31" s="46">
        <f>ROUND(C31*8.18,1)</f>
        <v>0</v>
      </c>
      <c r="M31" s="46">
        <f>ROUND(D31*7.33,1)</f>
        <v>11</v>
      </c>
      <c r="N31" s="46">
        <f>SUM(K31:M31)</f>
        <v>19.8</v>
      </c>
    </row>
    <row r="32" spans="1:14" ht="23.25" customHeight="1">
      <c r="A32" s="60" t="s">
        <v>193</v>
      </c>
      <c r="B32" s="46">
        <v>3307.9</v>
      </c>
      <c r="C32" s="46">
        <v>76.8</v>
      </c>
      <c r="D32" s="46">
        <v>66.400000000000006</v>
      </c>
      <c r="E32" s="24"/>
      <c r="F32" s="46">
        <f>ROUNDUP(B32*1.154,1)</f>
        <v>3817.4</v>
      </c>
      <c r="G32" s="46">
        <f>ROUND(C32*1.43,1)</f>
        <v>109.8</v>
      </c>
      <c r="H32" s="46">
        <f>ROUND(D32*1.43,1)</f>
        <v>95</v>
      </c>
      <c r="I32" s="46">
        <f>SUM(F32:H32)</f>
        <v>4022.2000000000003</v>
      </c>
      <c r="J32" s="47"/>
      <c r="K32" s="46">
        <f>ROUND(B32*5.89,1)</f>
        <v>19483.5</v>
      </c>
      <c r="L32" s="46">
        <f>ROUNDDOWN(C32*8.18,1)</f>
        <v>628.20000000000005</v>
      </c>
      <c r="M32" s="46">
        <f>ROUND(D32*7.33,1)</f>
        <v>486.7</v>
      </c>
      <c r="N32" s="46">
        <f>SUM(K32:M32)</f>
        <v>20598.400000000001</v>
      </c>
    </row>
    <row r="33" spans="1:14">
      <c r="A33" s="571" t="s">
        <v>199</v>
      </c>
      <c r="B33" s="46">
        <v>-0.2</v>
      </c>
      <c r="C33" s="46">
        <v>0</v>
      </c>
      <c r="D33" s="46">
        <v>-0.5</v>
      </c>
      <c r="E33" s="47"/>
      <c r="F33" s="46">
        <f t="shared" ref="F33:F54" si="9">ROUND(B33*1.154,1)</f>
        <v>-0.2</v>
      </c>
      <c r="G33" s="46">
        <f t="shared" si="7"/>
        <v>0</v>
      </c>
      <c r="H33" s="46">
        <f t="shared" si="2"/>
        <v>-0.7</v>
      </c>
      <c r="I33" s="46">
        <f t="shared" si="0"/>
        <v>-0.89999999999999991</v>
      </c>
      <c r="J33" s="47"/>
      <c r="K33" s="46">
        <f t="shared" si="3"/>
        <v>-1.2</v>
      </c>
      <c r="L33" s="46">
        <f>ROUND(C33*8.18,1)</f>
        <v>0</v>
      </c>
      <c r="M33" s="46">
        <f t="shared" si="5"/>
        <v>-3.7</v>
      </c>
      <c r="N33" s="46">
        <f t="shared" si="1"/>
        <v>-4.9000000000000004</v>
      </c>
    </row>
    <row r="34" spans="1:14">
      <c r="A34" s="571" t="s">
        <v>198</v>
      </c>
      <c r="B34" s="46">
        <v>1.6</v>
      </c>
      <c r="C34" s="46">
        <v>0</v>
      </c>
      <c r="D34" s="46">
        <v>3.1</v>
      </c>
      <c r="E34" s="47"/>
      <c r="F34" s="46">
        <f t="shared" si="9"/>
        <v>1.8</v>
      </c>
      <c r="G34" s="46">
        <f t="shared" si="7"/>
        <v>0</v>
      </c>
      <c r="H34" s="46">
        <f t="shared" si="2"/>
        <v>4.4000000000000004</v>
      </c>
      <c r="I34" s="46">
        <f t="shared" si="0"/>
        <v>6.2</v>
      </c>
      <c r="J34" s="47"/>
      <c r="K34" s="46">
        <f t="shared" si="3"/>
        <v>9.4</v>
      </c>
      <c r="L34" s="46">
        <f t="shared" si="4"/>
        <v>0</v>
      </c>
      <c r="M34" s="46">
        <f t="shared" si="5"/>
        <v>22.7</v>
      </c>
      <c r="N34" s="46">
        <f t="shared" si="1"/>
        <v>32.1</v>
      </c>
    </row>
    <row r="35" spans="1:14">
      <c r="A35" s="571" t="s">
        <v>197</v>
      </c>
      <c r="B35" s="46">
        <v>0</v>
      </c>
      <c r="C35" s="46">
        <v>0</v>
      </c>
      <c r="D35" s="46">
        <v>0</v>
      </c>
      <c r="E35" s="55"/>
      <c r="F35" s="46">
        <f t="shared" si="9"/>
        <v>0</v>
      </c>
      <c r="G35" s="46">
        <f t="shared" si="7"/>
        <v>0</v>
      </c>
      <c r="H35" s="46">
        <f t="shared" si="2"/>
        <v>0</v>
      </c>
      <c r="I35" s="56">
        <f t="shared" si="0"/>
        <v>0</v>
      </c>
      <c r="J35" s="55"/>
      <c r="K35" s="46">
        <f t="shared" si="3"/>
        <v>0</v>
      </c>
      <c r="L35" s="46">
        <f t="shared" si="4"/>
        <v>0</v>
      </c>
      <c r="M35" s="46">
        <f t="shared" si="5"/>
        <v>0</v>
      </c>
      <c r="N35" s="56">
        <f t="shared" si="1"/>
        <v>0</v>
      </c>
    </row>
    <row r="36" spans="1:14">
      <c r="A36" s="571" t="s">
        <v>196</v>
      </c>
      <c r="B36" s="46">
        <v>1.9</v>
      </c>
      <c r="C36" s="46">
        <v>-0.6</v>
      </c>
      <c r="D36" s="46">
        <v>2.2999999999999998</v>
      </c>
      <c r="E36" s="47"/>
      <c r="F36" s="46">
        <f t="shared" si="9"/>
        <v>2.2000000000000002</v>
      </c>
      <c r="G36" s="46">
        <f t="shared" si="7"/>
        <v>-0.9</v>
      </c>
      <c r="H36" s="46">
        <f t="shared" si="2"/>
        <v>3.3</v>
      </c>
      <c r="I36" s="46">
        <f t="shared" si="0"/>
        <v>4.5999999999999996</v>
      </c>
      <c r="J36" s="47"/>
      <c r="K36" s="46">
        <f t="shared" si="3"/>
        <v>11.2</v>
      </c>
      <c r="L36" s="46">
        <f t="shared" si="4"/>
        <v>-4.9000000000000004</v>
      </c>
      <c r="M36" s="46">
        <f t="shared" si="5"/>
        <v>16.899999999999999</v>
      </c>
      <c r="N36" s="46">
        <f t="shared" si="1"/>
        <v>23.199999999999996</v>
      </c>
    </row>
    <row r="37" spans="1:14" ht="13.5" thickBot="1">
      <c r="A37" s="51" t="s">
        <v>195</v>
      </c>
      <c r="B37" s="52">
        <v>-550.5</v>
      </c>
      <c r="C37" s="52">
        <v>-8</v>
      </c>
      <c r="D37" s="52">
        <v>-32</v>
      </c>
      <c r="E37" s="47"/>
      <c r="F37" s="52">
        <f t="shared" si="9"/>
        <v>-635.29999999999995</v>
      </c>
      <c r="G37" s="52">
        <f t="shared" si="7"/>
        <v>-11.4</v>
      </c>
      <c r="H37" s="52">
        <f t="shared" si="2"/>
        <v>-45.8</v>
      </c>
      <c r="I37" s="52">
        <f t="shared" si="0"/>
        <v>-692.49999999999989</v>
      </c>
      <c r="J37" s="47"/>
      <c r="K37" s="52">
        <f t="shared" si="3"/>
        <v>-3242.4</v>
      </c>
      <c r="L37" s="52">
        <f t="shared" si="4"/>
        <v>-65.400000000000006</v>
      </c>
      <c r="M37" s="52">
        <f t="shared" si="5"/>
        <v>-234.6</v>
      </c>
      <c r="N37" s="52">
        <f t="shared" si="1"/>
        <v>-3542.4</v>
      </c>
    </row>
    <row r="38" spans="1:14" ht="13.5" thickBot="1">
      <c r="A38" s="42" t="s">
        <v>200</v>
      </c>
      <c r="B38" s="43">
        <v>33123.199999999997</v>
      </c>
      <c r="C38" s="43">
        <v>1287.0999999999999</v>
      </c>
      <c r="D38" s="43">
        <v>1601.7</v>
      </c>
      <c r="E38" s="44"/>
      <c r="F38" s="43">
        <f t="shared" si="9"/>
        <v>38224.199999999997</v>
      </c>
      <c r="G38" s="43">
        <f t="shared" si="7"/>
        <v>1840.6</v>
      </c>
      <c r="H38" s="43">
        <f t="shared" si="2"/>
        <v>2290.4</v>
      </c>
      <c r="I38" s="43">
        <f t="shared" si="0"/>
        <v>42355.199999999997</v>
      </c>
      <c r="J38" s="44"/>
      <c r="K38" s="43">
        <f t="shared" si="3"/>
        <v>195095.6</v>
      </c>
      <c r="L38" s="43">
        <f t="shared" si="4"/>
        <v>10528.5</v>
      </c>
      <c r="M38" s="43">
        <f t="shared" si="5"/>
        <v>11740.5</v>
      </c>
      <c r="N38" s="43">
        <f t="shared" si="1"/>
        <v>217364.6</v>
      </c>
    </row>
    <row r="39" spans="1:14">
      <c r="A39" s="571" t="s">
        <v>188</v>
      </c>
      <c r="B39" s="46">
        <v>468.8</v>
      </c>
      <c r="C39" s="57">
        <v>38.549999999999997</v>
      </c>
      <c r="D39" s="46">
        <v>57.5</v>
      </c>
      <c r="E39" s="47"/>
      <c r="F39" s="46">
        <f t="shared" si="9"/>
        <v>541</v>
      </c>
      <c r="G39" s="46">
        <f t="shared" si="7"/>
        <v>55.1</v>
      </c>
      <c r="H39" s="46">
        <f t="shared" si="2"/>
        <v>82.2</v>
      </c>
      <c r="I39" s="46">
        <f t="shared" si="0"/>
        <v>678.30000000000007</v>
      </c>
      <c r="J39" s="47"/>
      <c r="K39" s="46">
        <f t="shared" si="3"/>
        <v>2761.2</v>
      </c>
      <c r="L39" s="46">
        <f t="shared" si="4"/>
        <v>315.3</v>
      </c>
      <c r="M39" s="46">
        <f t="shared" si="5"/>
        <v>421.5</v>
      </c>
      <c r="N39" s="46">
        <f t="shared" si="1"/>
        <v>3498</v>
      </c>
    </row>
    <row r="40" spans="1:14" ht="22.5">
      <c r="A40" s="571" t="s">
        <v>189</v>
      </c>
      <c r="B40" s="46">
        <v>-41.2</v>
      </c>
      <c r="C40" s="46">
        <v>-1.3</v>
      </c>
      <c r="D40" s="57">
        <v>-5.85</v>
      </c>
      <c r="E40" s="47"/>
      <c r="F40" s="46">
        <f t="shared" si="9"/>
        <v>-47.5</v>
      </c>
      <c r="G40" s="46">
        <f t="shared" si="7"/>
        <v>-1.9</v>
      </c>
      <c r="H40" s="46">
        <f>ROUNDDOWN(D40*1.43,1)</f>
        <v>-8.3000000000000007</v>
      </c>
      <c r="I40" s="46">
        <f t="shared" si="0"/>
        <v>-57.7</v>
      </c>
      <c r="J40" s="47"/>
      <c r="K40" s="46">
        <f>ROUNDDOWN(B40*5.89,1)</f>
        <v>-242.6</v>
      </c>
      <c r="L40" s="46">
        <f t="shared" si="4"/>
        <v>-10.6</v>
      </c>
      <c r="M40" s="46">
        <f>ROUNDDOWN(D40*7.33,1)</f>
        <v>-42.8</v>
      </c>
      <c r="N40" s="46">
        <f t="shared" si="1"/>
        <v>-296</v>
      </c>
    </row>
    <row r="41" spans="1:14">
      <c r="A41" s="571" t="s">
        <v>190</v>
      </c>
      <c r="B41" s="46">
        <v>1.6</v>
      </c>
      <c r="C41" s="57">
        <v>0.05</v>
      </c>
      <c r="D41" s="46">
        <v>2.5</v>
      </c>
      <c r="E41" s="46">
        <f>E43+E42</f>
        <v>0</v>
      </c>
      <c r="F41" s="46">
        <f t="shared" si="9"/>
        <v>1.8</v>
      </c>
      <c r="G41" s="46">
        <f t="shared" si="7"/>
        <v>0.1</v>
      </c>
      <c r="H41" s="46">
        <f t="shared" si="2"/>
        <v>3.6</v>
      </c>
      <c r="I41" s="46">
        <f t="shared" si="0"/>
        <v>5.5</v>
      </c>
      <c r="J41" s="47"/>
      <c r="K41" s="46">
        <f t="shared" si="3"/>
        <v>9.4</v>
      </c>
      <c r="L41" s="46">
        <f t="shared" si="4"/>
        <v>0.4</v>
      </c>
      <c r="M41" s="46">
        <f t="shared" si="5"/>
        <v>18.3</v>
      </c>
      <c r="N41" s="46">
        <f t="shared" si="1"/>
        <v>28.1</v>
      </c>
    </row>
    <row r="42" spans="1:14">
      <c r="A42" s="573" t="s">
        <v>191</v>
      </c>
      <c r="B42" s="46">
        <v>0</v>
      </c>
      <c r="C42" s="46">
        <v>0</v>
      </c>
      <c r="D42" s="46">
        <v>0</v>
      </c>
      <c r="E42" s="47"/>
      <c r="F42" s="46">
        <f t="shared" si="9"/>
        <v>0</v>
      </c>
      <c r="G42" s="46">
        <f t="shared" si="7"/>
        <v>0</v>
      </c>
      <c r="H42" s="46">
        <f t="shared" si="2"/>
        <v>0</v>
      </c>
      <c r="I42" s="46">
        <f t="shared" si="0"/>
        <v>0</v>
      </c>
      <c r="J42" s="47"/>
      <c r="K42" s="46">
        <f t="shared" si="3"/>
        <v>0</v>
      </c>
      <c r="L42" s="46">
        <f t="shared" si="4"/>
        <v>0</v>
      </c>
      <c r="M42" s="46">
        <f t="shared" si="5"/>
        <v>0</v>
      </c>
      <c r="N42" s="46">
        <f t="shared" si="1"/>
        <v>0</v>
      </c>
    </row>
    <row r="43" spans="1:14">
      <c r="A43" s="50" t="s">
        <v>192</v>
      </c>
      <c r="B43" s="46">
        <v>1.6</v>
      </c>
      <c r="C43" s="57">
        <v>0.05</v>
      </c>
      <c r="D43" s="46">
        <v>2.5</v>
      </c>
      <c r="E43" s="47"/>
      <c r="F43" s="46">
        <f t="shared" si="9"/>
        <v>1.8</v>
      </c>
      <c r="G43" s="46">
        <f t="shared" si="7"/>
        <v>0.1</v>
      </c>
      <c r="H43" s="46">
        <f t="shared" si="2"/>
        <v>3.6</v>
      </c>
      <c r="I43" s="46">
        <f t="shared" si="0"/>
        <v>5.5</v>
      </c>
      <c r="J43" s="47"/>
      <c r="K43" s="46">
        <f t="shared" si="3"/>
        <v>9.4</v>
      </c>
      <c r="L43" s="46">
        <f t="shared" si="4"/>
        <v>0.4</v>
      </c>
      <c r="M43" s="46">
        <f t="shared" si="5"/>
        <v>18.3</v>
      </c>
      <c r="N43" s="46">
        <f t="shared" si="1"/>
        <v>28.1</v>
      </c>
    </row>
    <row r="44" spans="1:14">
      <c r="A44" s="571" t="s">
        <v>199</v>
      </c>
      <c r="B44" s="46">
        <v>-10.4</v>
      </c>
      <c r="C44" s="46">
        <v>0</v>
      </c>
      <c r="D44" s="57">
        <v>-0.05</v>
      </c>
      <c r="E44" s="47"/>
      <c r="F44" s="46">
        <f t="shared" si="9"/>
        <v>-12</v>
      </c>
      <c r="G44" s="46">
        <f t="shared" si="7"/>
        <v>0</v>
      </c>
      <c r="H44" s="46">
        <f t="shared" si="2"/>
        <v>-0.1</v>
      </c>
      <c r="I44" s="46">
        <f t="shared" si="0"/>
        <v>-12.1</v>
      </c>
      <c r="J44" s="47"/>
      <c r="K44" s="46">
        <f>ROUNDDOWN(B44*5.89,1)</f>
        <v>-61.2</v>
      </c>
      <c r="L44" s="46">
        <f t="shared" si="4"/>
        <v>0</v>
      </c>
      <c r="M44" s="46">
        <f t="shared" si="5"/>
        <v>-0.4</v>
      </c>
      <c r="N44" s="46">
        <f t="shared" si="1"/>
        <v>-61.6</v>
      </c>
    </row>
    <row r="45" spans="1:14">
      <c r="A45" s="571" t="s">
        <v>198</v>
      </c>
      <c r="B45" s="46">
        <v>580.79999999999995</v>
      </c>
      <c r="C45" s="46">
        <v>65.099999999999994</v>
      </c>
      <c r="D45" s="46">
        <v>107.1</v>
      </c>
      <c r="E45" s="47"/>
      <c r="F45" s="46">
        <f t="shared" si="9"/>
        <v>670.2</v>
      </c>
      <c r="G45" s="46">
        <f t="shared" si="7"/>
        <v>93.1</v>
      </c>
      <c r="H45" s="46">
        <f t="shared" si="2"/>
        <v>153.19999999999999</v>
      </c>
      <c r="I45" s="46">
        <f t="shared" si="0"/>
        <v>916.5</v>
      </c>
      <c r="J45" s="47"/>
      <c r="K45" s="46">
        <f t="shared" si="3"/>
        <v>3420.9</v>
      </c>
      <c r="L45" s="46">
        <f t="shared" si="4"/>
        <v>532.5</v>
      </c>
      <c r="M45" s="46">
        <f t="shared" si="5"/>
        <v>785</v>
      </c>
      <c r="N45" s="46">
        <f t="shared" si="1"/>
        <v>4738.3999999999996</v>
      </c>
    </row>
    <row r="46" spans="1:14">
      <c r="A46" s="571" t="s">
        <v>197</v>
      </c>
      <c r="B46" s="46">
        <v>-0.6</v>
      </c>
      <c r="C46" s="46">
        <v>0</v>
      </c>
      <c r="D46" s="46">
        <v>0</v>
      </c>
      <c r="E46" s="47"/>
      <c r="F46" s="46">
        <f t="shared" si="9"/>
        <v>-0.7</v>
      </c>
      <c r="G46" s="46">
        <f t="shared" si="7"/>
        <v>0</v>
      </c>
      <c r="H46" s="46">
        <f t="shared" si="2"/>
        <v>0</v>
      </c>
      <c r="I46" s="46">
        <f t="shared" si="0"/>
        <v>-0.7</v>
      </c>
      <c r="J46" s="47"/>
      <c r="K46" s="46">
        <f t="shared" si="3"/>
        <v>-3.5</v>
      </c>
      <c r="L46" s="46">
        <f t="shared" si="4"/>
        <v>0</v>
      </c>
      <c r="M46" s="46">
        <f t="shared" si="5"/>
        <v>0</v>
      </c>
      <c r="N46" s="46">
        <f t="shared" si="1"/>
        <v>-3.5</v>
      </c>
    </row>
    <row r="47" spans="1:14">
      <c r="A47" s="571" t="s">
        <v>196</v>
      </c>
      <c r="B47" s="46">
        <v>-81.8</v>
      </c>
      <c r="C47" s="46">
        <v>-57.1</v>
      </c>
      <c r="D47" s="46">
        <v>53.6</v>
      </c>
      <c r="E47" s="47"/>
      <c r="F47" s="46">
        <f t="shared" si="9"/>
        <v>-94.4</v>
      </c>
      <c r="G47" s="46">
        <f t="shared" si="7"/>
        <v>-81.7</v>
      </c>
      <c r="H47" s="46">
        <f t="shared" si="2"/>
        <v>76.599999999999994</v>
      </c>
      <c r="I47" s="46">
        <f t="shared" si="0"/>
        <v>-99.500000000000028</v>
      </c>
      <c r="J47" s="47"/>
      <c r="K47" s="46">
        <f t="shared" si="3"/>
        <v>-481.8</v>
      </c>
      <c r="L47" s="46">
        <f t="shared" si="4"/>
        <v>-467.1</v>
      </c>
      <c r="M47" s="46">
        <f t="shared" si="5"/>
        <v>392.9</v>
      </c>
      <c r="N47" s="46">
        <f t="shared" si="1"/>
        <v>-556.00000000000011</v>
      </c>
    </row>
    <row r="48" spans="1:14" ht="13.5" thickBot="1">
      <c r="A48" s="51" t="s">
        <v>195</v>
      </c>
      <c r="B48" s="52">
        <v>-462</v>
      </c>
      <c r="C48" s="52">
        <v>-7.3</v>
      </c>
      <c r="D48" s="52">
        <v>-31.5</v>
      </c>
      <c r="E48" s="47"/>
      <c r="F48" s="52">
        <f t="shared" si="9"/>
        <v>-533.1</v>
      </c>
      <c r="G48" s="52">
        <f t="shared" si="7"/>
        <v>-10.4</v>
      </c>
      <c r="H48" s="52">
        <f t="shared" si="2"/>
        <v>-45</v>
      </c>
      <c r="I48" s="52">
        <f t="shared" si="0"/>
        <v>-588.5</v>
      </c>
      <c r="J48" s="47"/>
      <c r="K48" s="52">
        <f t="shared" si="3"/>
        <v>-2721.2</v>
      </c>
      <c r="L48" s="52">
        <f t="shared" si="4"/>
        <v>-59.7</v>
      </c>
      <c r="M48" s="52">
        <f t="shared" si="5"/>
        <v>-230.9</v>
      </c>
      <c r="N48" s="52">
        <f t="shared" si="1"/>
        <v>-3011.7999999999997</v>
      </c>
    </row>
    <row r="49" spans="1:14" ht="13.5" thickBot="1">
      <c r="A49" s="58" t="s">
        <v>201</v>
      </c>
      <c r="B49" s="59">
        <v>33578.400000000001</v>
      </c>
      <c r="C49" s="59">
        <v>1325.1</v>
      </c>
      <c r="D49" s="59">
        <v>1785</v>
      </c>
      <c r="E49" s="44"/>
      <c r="F49" s="59">
        <f t="shared" si="9"/>
        <v>38749.5</v>
      </c>
      <c r="G49" s="59">
        <f t="shared" si="7"/>
        <v>1894.9</v>
      </c>
      <c r="H49" s="59">
        <f>ROUND(D49*1.43,1)</f>
        <v>2552.6</v>
      </c>
      <c r="I49" s="59">
        <f t="shared" si="0"/>
        <v>43197</v>
      </c>
      <c r="J49" s="44"/>
      <c r="K49" s="59">
        <f t="shared" si="3"/>
        <v>197776.8</v>
      </c>
      <c r="L49" s="59">
        <f t="shared" si="4"/>
        <v>10839.3</v>
      </c>
      <c r="M49" s="59">
        <f t="shared" si="5"/>
        <v>13084.1</v>
      </c>
      <c r="N49" s="59">
        <f t="shared" si="1"/>
        <v>221700.19999999998</v>
      </c>
    </row>
    <row r="50" spans="1:14" ht="13.5" thickTop="1">
      <c r="A50" s="571" t="s">
        <v>188</v>
      </c>
      <c r="B50" s="46">
        <v>547.70000000000005</v>
      </c>
      <c r="C50" s="46">
        <v>32.299999999999997</v>
      </c>
      <c r="D50" s="46">
        <v>83.2</v>
      </c>
      <c r="E50" s="47"/>
      <c r="F50" s="46">
        <f t="shared" si="9"/>
        <v>632</v>
      </c>
      <c r="G50" s="46">
        <f t="shared" si="7"/>
        <v>46.2</v>
      </c>
      <c r="H50" s="46">
        <f>ROUND(D50*1.43,1)</f>
        <v>119</v>
      </c>
      <c r="I50" s="46">
        <f t="shared" si="0"/>
        <v>797.2</v>
      </c>
      <c r="J50" s="47"/>
      <c r="K50" s="46">
        <f>ROUNDDOWN(B50*5.89,1)</f>
        <v>3225.9</v>
      </c>
      <c r="L50" s="46">
        <f t="shared" si="4"/>
        <v>264.2</v>
      </c>
      <c r="M50" s="46">
        <f t="shared" si="5"/>
        <v>609.9</v>
      </c>
      <c r="N50" s="46">
        <f>SUM(K50:M50)</f>
        <v>4100</v>
      </c>
    </row>
    <row r="51" spans="1:14" ht="28.5" customHeight="1">
      <c r="A51" s="571" t="s">
        <v>189</v>
      </c>
      <c r="B51" s="46">
        <v>-50.9</v>
      </c>
      <c r="C51" s="46">
        <v>-0.4</v>
      </c>
      <c r="D51" s="46">
        <v>1.5</v>
      </c>
      <c r="E51" s="47"/>
      <c r="F51" s="46">
        <f t="shared" si="9"/>
        <v>-58.7</v>
      </c>
      <c r="G51" s="46">
        <f t="shared" si="7"/>
        <v>-0.6</v>
      </c>
      <c r="H51" s="46">
        <f t="shared" ref="H51:H59" si="10">ROUND(D51*1.43,1)</f>
        <v>2.1</v>
      </c>
      <c r="I51" s="46">
        <f t="shared" si="0"/>
        <v>-57.2</v>
      </c>
      <c r="J51" s="47"/>
      <c r="K51" s="46">
        <f t="shared" si="3"/>
        <v>-299.8</v>
      </c>
      <c r="L51" s="46">
        <f t="shared" si="4"/>
        <v>-3.3</v>
      </c>
      <c r="M51" s="46">
        <f t="shared" si="5"/>
        <v>11</v>
      </c>
      <c r="N51" s="46">
        <f t="shared" si="1"/>
        <v>-292.10000000000002</v>
      </c>
    </row>
    <row r="52" spans="1:14">
      <c r="A52" s="571" t="s">
        <v>190</v>
      </c>
      <c r="B52" s="46">
        <v>120</v>
      </c>
      <c r="C52" s="46">
        <v>4.4000000000000004</v>
      </c>
      <c r="D52" s="46">
        <v>0.6</v>
      </c>
      <c r="E52" s="46"/>
      <c r="F52" s="46">
        <f t="shared" si="9"/>
        <v>138.5</v>
      </c>
      <c r="G52" s="46">
        <f t="shared" si="7"/>
        <v>6.3</v>
      </c>
      <c r="H52" s="46">
        <f>ROUNDDOWN(D52*1.43,1)</f>
        <v>0.8</v>
      </c>
      <c r="I52" s="46">
        <f t="shared" si="0"/>
        <v>145.60000000000002</v>
      </c>
      <c r="J52" s="47"/>
      <c r="K52" s="46">
        <f t="shared" si="3"/>
        <v>706.8</v>
      </c>
      <c r="L52" s="46">
        <f t="shared" si="4"/>
        <v>36</v>
      </c>
      <c r="M52" s="46">
        <f t="shared" si="5"/>
        <v>4.4000000000000004</v>
      </c>
      <c r="N52" s="46">
        <f t="shared" si="1"/>
        <v>747.19999999999993</v>
      </c>
    </row>
    <row r="53" spans="1:14">
      <c r="A53" s="573" t="s">
        <v>191</v>
      </c>
      <c r="B53" s="46">
        <v>65.900000000000006</v>
      </c>
      <c r="C53" s="46">
        <v>3.7</v>
      </c>
      <c r="D53" s="46">
        <v>0.6</v>
      </c>
      <c r="E53" s="47"/>
      <c r="F53" s="46">
        <f>ROUNDUP(B53*1.154,1)</f>
        <v>76.099999999999994</v>
      </c>
      <c r="G53" s="46">
        <f t="shared" si="7"/>
        <v>5.3</v>
      </c>
      <c r="H53" s="46">
        <f>ROUNDDOWN(D53*1.43,1)</f>
        <v>0.8</v>
      </c>
      <c r="I53" s="46">
        <f t="shared" si="0"/>
        <v>82.199999999999989</v>
      </c>
      <c r="J53" s="47"/>
      <c r="K53" s="46">
        <f t="shared" si="3"/>
        <v>388.2</v>
      </c>
      <c r="L53" s="46">
        <f t="shared" si="4"/>
        <v>30.3</v>
      </c>
      <c r="M53" s="46">
        <f t="shared" si="5"/>
        <v>4.4000000000000004</v>
      </c>
      <c r="N53" s="46">
        <f t="shared" si="1"/>
        <v>422.9</v>
      </c>
    </row>
    <row r="54" spans="1:14" ht="22.5">
      <c r="A54" s="60" t="s">
        <v>193</v>
      </c>
      <c r="B54" s="46">
        <v>54.1</v>
      </c>
      <c r="C54" s="46">
        <v>0.7</v>
      </c>
      <c r="D54" s="46">
        <v>0</v>
      </c>
      <c r="E54" s="47"/>
      <c r="F54" s="46">
        <f t="shared" si="9"/>
        <v>62.4</v>
      </c>
      <c r="G54" s="46">
        <f t="shared" si="7"/>
        <v>1</v>
      </c>
      <c r="H54" s="46">
        <f t="shared" si="10"/>
        <v>0</v>
      </c>
      <c r="I54" s="46">
        <f t="shared" si="0"/>
        <v>63.4</v>
      </c>
      <c r="J54" s="47"/>
      <c r="K54" s="46">
        <f t="shared" si="3"/>
        <v>318.60000000000002</v>
      </c>
      <c r="L54" s="46">
        <f t="shared" si="4"/>
        <v>5.7</v>
      </c>
      <c r="M54" s="46">
        <f t="shared" si="5"/>
        <v>0</v>
      </c>
      <c r="N54" s="46">
        <f t="shared" si="1"/>
        <v>324.3</v>
      </c>
    </row>
    <row r="55" spans="1:14">
      <c r="A55" s="571" t="s">
        <v>199</v>
      </c>
      <c r="B55" s="46">
        <v>-1.5</v>
      </c>
      <c r="C55" s="46">
        <v>0</v>
      </c>
      <c r="D55" s="57">
        <v>0</v>
      </c>
      <c r="E55" s="47"/>
      <c r="F55" s="46">
        <f t="shared" ref="F55:F71" si="11">ROUND(B55*1.154,1)</f>
        <v>-1.7</v>
      </c>
      <c r="G55" s="46">
        <f t="shared" si="7"/>
        <v>0</v>
      </c>
      <c r="H55" s="46">
        <f t="shared" si="10"/>
        <v>0</v>
      </c>
      <c r="I55" s="46">
        <f t="shared" si="0"/>
        <v>-1.7</v>
      </c>
      <c r="J55" s="47"/>
      <c r="K55" s="46">
        <f t="shared" si="3"/>
        <v>-8.8000000000000007</v>
      </c>
      <c r="L55" s="46">
        <f t="shared" si="4"/>
        <v>0</v>
      </c>
      <c r="M55" s="46">
        <f t="shared" si="5"/>
        <v>0</v>
      </c>
      <c r="N55" s="46">
        <f t="shared" si="1"/>
        <v>-8.8000000000000007</v>
      </c>
    </row>
    <row r="56" spans="1:14">
      <c r="A56" s="571" t="s">
        <v>198</v>
      </c>
      <c r="B56" s="46">
        <v>1.7</v>
      </c>
      <c r="C56" s="46">
        <v>0.3</v>
      </c>
      <c r="D56" s="46">
        <v>4.5999999999999996</v>
      </c>
      <c r="E56" s="47"/>
      <c r="F56" s="46">
        <f t="shared" si="11"/>
        <v>2</v>
      </c>
      <c r="G56" s="46">
        <f t="shared" si="7"/>
        <v>0.4</v>
      </c>
      <c r="H56" s="46">
        <f t="shared" si="10"/>
        <v>6.6</v>
      </c>
      <c r="I56" s="46">
        <f t="shared" si="0"/>
        <v>9</v>
      </c>
      <c r="J56" s="47"/>
      <c r="K56" s="46">
        <f t="shared" si="3"/>
        <v>10</v>
      </c>
      <c r="L56" s="46">
        <f t="shared" si="4"/>
        <v>2.5</v>
      </c>
      <c r="M56" s="46">
        <f t="shared" si="5"/>
        <v>33.700000000000003</v>
      </c>
      <c r="N56" s="46">
        <f t="shared" si="1"/>
        <v>46.2</v>
      </c>
    </row>
    <row r="57" spans="1:14">
      <c r="A57" s="571" t="s">
        <v>197</v>
      </c>
      <c r="B57" s="46">
        <v>-627.20000000000005</v>
      </c>
      <c r="C57" s="46">
        <v>-68.599999999999994</v>
      </c>
      <c r="D57" s="46">
        <v>-101.1</v>
      </c>
      <c r="E57" s="47"/>
      <c r="F57" s="46">
        <f t="shared" si="11"/>
        <v>-723.8</v>
      </c>
      <c r="G57" s="46">
        <f t="shared" si="7"/>
        <v>-98.1</v>
      </c>
      <c r="H57" s="46">
        <f t="shared" si="10"/>
        <v>-144.6</v>
      </c>
      <c r="I57" s="46">
        <f t="shared" si="0"/>
        <v>-966.5</v>
      </c>
      <c r="J57" s="47"/>
      <c r="K57" s="46">
        <f t="shared" si="3"/>
        <v>-3694.2</v>
      </c>
      <c r="L57" s="46">
        <f t="shared" si="4"/>
        <v>-561.1</v>
      </c>
      <c r="M57" s="46">
        <f t="shared" si="5"/>
        <v>-741.1</v>
      </c>
      <c r="N57" s="46">
        <f t="shared" si="1"/>
        <v>-4996.4000000000005</v>
      </c>
    </row>
    <row r="58" spans="1:14">
      <c r="A58" s="571" t="s">
        <v>196</v>
      </c>
      <c r="B58" s="46">
        <v>-7.6</v>
      </c>
      <c r="C58" s="46">
        <v>-0.2</v>
      </c>
      <c r="D58" s="46">
        <v>-8.9</v>
      </c>
      <c r="E58" s="47"/>
      <c r="F58" s="46">
        <f t="shared" si="11"/>
        <v>-8.8000000000000007</v>
      </c>
      <c r="G58" s="46">
        <f t="shared" si="7"/>
        <v>-0.3</v>
      </c>
      <c r="H58" s="46">
        <f t="shared" si="10"/>
        <v>-12.7</v>
      </c>
      <c r="I58" s="46">
        <f t="shared" si="0"/>
        <v>-21.8</v>
      </c>
      <c r="J58" s="47"/>
      <c r="K58" s="46">
        <f t="shared" si="3"/>
        <v>-44.8</v>
      </c>
      <c r="L58" s="46">
        <f t="shared" si="4"/>
        <v>-1.6</v>
      </c>
      <c r="M58" s="46">
        <f t="shared" si="5"/>
        <v>-65.2</v>
      </c>
      <c r="N58" s="46">
        <f t="shared" si="1"/>
        <v>-111.6</v>
      </c>
    </row>
    <row r="59" spans="1:14" ht="13.5" thickBot="1">
      <c r="A59" s="51" t="s">
        <v>195</v>
      </c>
      <c r="B59" s="52">
        <v>-508.3</v>
      </c>
      <c r="C59" s="52">
        <v>-8.1</v>
      </c>
      <c r="D59" s="52">
        <v>-32</v>
      </c>
      <c r="E59" s="47"/>
      <c r="F59" s="52">
        <f t="shared" si="11"/>
        <v>-586.6</v>
      </c>
      <c r="G59" s="52">
        <f>ROUNDDOWN(C59*1.43,1)</f>
        <v>-11.5</v>
      </c>
      <c r="H59" s="52">
        <f t="shared" si="10"/>
        <v>-45.8</v>
      </c>
      <c r="I59" s="52">
        <f t="shared" si="0"/>
        <v>-643.9</v>
      </c>
      <c r="J59" s="47"/>
      <c r="K59" s="52">
        <f t="shared" si="3"/>
        <v>-2993.9</v>
      </c>
      <c r="L59" s="52">
        <f t="shared" si="4"/>
        <v>-66.3</v>
      </c>
      <c r="M59" s="52">
        <f t="shared" si="5"/>
        <v>-234.6</v>
      </c>
      <c r="N59" s="52">
        <f t="shared" si="1"/>
        <v>-3294.8</v>
      </c>
    </row>
    <row r="60" spans="1:14" ht="13.5" thickBot="1">
      <c r="A60" s="58" t="s">
        <v>202</v>
      </c>
      <c r="B60" s="59">
        <v>33052.300000000003</v>
      </c>
      <c r="C60" s="59">
        <v>1284.8</v>
      </c>
      <c r="D60" s="59">
        <v>1732.9</v>
      </c>
      <c r="E60" s="47"/>
      <c r="F60" s="59">
        <f t="shared" si="11"/>
        <v>38142.400000000001</v>
      </c>
      <c r="G60" s="59">
        <f t="shared" si="7"/>
        <v>1837.3</v>
      </c>
      <c r="H60" s="59">
        <f>ROUND(D60*1.43,1)</f>
        <v>2478</v>
      </c>
      <c r="I60" s="59">
        <f>F60+G60+H60</f>
        <v>42457.700000000004</v>
      </c>
      <c r="J60" s="47"/>
      <c r="K60" s="59">
        <f t="shared" si="3"/>
        <v>194678</v>
      </c>
      <c r="L60" s="59">
        <f t="shared" si="4"/>
        <v>10509.7</v>
      </c>
      <c r="M60" s="59">
        <f t="shared" si="5"/>
        <v>12702.2</v>
      </c>
      <c r="N60" s="59">
        <f>K60+L60+M60</f>
        <v>217889.90000000002</v>
      </c>
    </row>
    <row r="61" spans="1:14" s="391" customFormat="1" ht="13.5" thickTop="1">
      <c r="A61" s="571" t="s">
        <v>188</v>
      </c>
      <c r="B61" s="472">
        <v>719.8</v>
      </c>
      <c r="C61" s="472">
        <v>38.4</v>
      </c>
      <c r="D61" s="472">
        <v>58</v>
      </c>
      <c r="E61" s="395"/>
      <c r="F61" s="472">
        <f t="shared" si="11"/>
        <v>830.6</v>
      </c>
      <c r="G61" s="472">
        <f t="shared" si="7"/>
        <v>54.9</v>
      </c>
      <c r="H61" s="472">
        <f t="shared" ref="H61:H70" si="12">ROUND(D61*1.43,1)</f>
        <v>82.9</v>
      </c>
      <c r="I61" s="472">
        <f>F61+G61+H61</f>
        <v>968.4</v>
      </c>
      <c r="J61" s="395"/>
      <c r="K61" s="472">
        <f t="shared" si="3"/>
        <v>4239.6000000000004</v>
      </c>
      <c r="L61" s="472">
        <f t="shared" si="4"/>
        <v>314.10000000000002</v>
      </c>
      <c r="M61" s="472">
        <f t="shared" si="5"/>
        <v>425.1</v>
      </c>
      <c r="N61" s="472">
        <f t="shared" ref="N61:N66" si="13">K61+L61+M61</f>
        <v>4978.8000000000011</v>
      </c>
    </row>
    <row r="62" spans="1:14" s="391" customFormat="1" ht="22.5">
      <c r="A62" s="571" t="s">
        <v>189</v>
      </c>
      <c r="B62" s="46">
        <v>-16.899999999999999</v>
      </c>
      <c r="C62" s="46">
        <v>-1.6</v>
      </c>
      <c r="D62" s="46">
        <v>-0.8</v>
      </c>
      <c r="E62" s="46"/>
      <c r="F62" s="46">
        <f t="shared" ref="F62:F70" si="14">ROUND(B62*1.154,1)</f>
        <v>-19.5</v>
      </c>
      <c r="G62" s="46">
        <f t="shared" si="7"/>
        <v>-2.2999999999999998</v>
      </c>
      <c r="H62" s="46">
        <f t="shared" si="12"/>
        <v>-1.1000000000000001</v>
      </c>
      <c r="I62" s="46">
        <f t="shared" ref="I62:I71" si="15">F62+G62+H62</f>
        <v>-22.900000000000002</v>
      </c>
      <c r="J62" s="46"/>
      <c r="K62" s="46">
        <f t="shared" si="3"/>
        <v>-99.5</v>
      </c>
      <c r="L62" s="46">
        <f t="shared" si="4"/>
        <v>-13.1</v>
      </c>
      <c r="M62" s="46">
        <f t="shared" si="5"/>
        <v>-5.9</v>
      </c>
      <c r="N62" s="46">
        <f t="shared" si="13"/>
        <v>-118.5</v>
      </c>
    </row>
    <row r="63" spans="1:14" s="391" customFormat="1">
      <c r="A63" s="571" t="s">
        <v>190</v>
      </c>
      <c r="B63" s="470">
        <v>1803.7</v>
      </c>
      <c r="C63" s="470">
        <v>82.5</v>
      </c>
      <c r="D63" s="470">
        <v>3.6</v>
      </c>
      <c r="E63" s="395"/>
      <c r="F63" s="470">
        <f>ROUNDDOWN(B63*1.154,1)</f>
        <v>2081.4</v>
      </c>
      <c r="G63" s="470">
        <f t="shared" si="7"/>
        <v>118</v>
      </c>
      <c r="H63" s="470">
        <f>ROUNDUP(D63*1.43,1)</f>
        <v>5.1999999999999993</v>
      </c>
      <c r="I63" s="470">
        <f t="shared" si="15"/>
        <v>2204.6</v>
      </c>
      <c r="J63" s="395"/>
      <c r="K63" s="470">
        <f t="shared" si="3"/>
        <v>10623.8</v>
      </c>
      <c r="L63" s="470">
        <f t="shared" si="4"/>
        <v>674.9</v>
      </c>
      <c r="M63" s="470">
        <f t="shared" si="5"/>
        <v>26.4</v>
      </c>
      <c r="N63" s="470">
        <f t="shared" si="13"/>
        <v>11325.099999999999</v>
      </c>
    </row>
    <row r="64" spans="1:14" s="391" customFormat="1">
      <c r="A64" s="573" t="s">
        <v>191</v>
      </c>
      <c r="B64" s="46">
        <v>0</v>
      </c>
      <c r="C64" s="46">
        <v>0</v>
      </c>
      <c r="D64" s="46">
        <v>0</v>
      </c>
      <c r="E64" s="46"/>
      <c r="F64" s="46">
        <v>0</v>
      </c>
      <c r="G64" s="46">
        <v>0</v>
      </c>
      <c r="H64" s="46">
        <v>0</v>
      </c>
      <c r="I64" s="46">
        <f t="shared" si="15"/>
        <v>0</v>
      </c>
      <c r="J64" s="46"/>
      <c r="K64" s="46">
        <v>0</v>
      </c>
      <c r="L64" s="46">
        <v>0</v>
      </c>
      <c r="M64" s="46">
        <v>0</v>
      </c>
      <c r="N64" s="46">
        <f t="shared" si="13"/>
        <v>0</v>
      </c>
    </row>
    <row r="65" spans="1:14" s="391" customFormat="1" ht="22.5">
      <c r="A65" s="60" t="s">
        <v>193</v>
      </c>
      <c r="B65" s="46">
        <v>0</v>
      </c>
      <c r="C65" s="46">
        <v>0</v>
      </c>
      <c r="D65" s="46">
        <v>0</v>
      </c>
      <c r="E65" s="46"/>
      <c r="F65" s="46">
        <v>0</v>
      </c>
      <c r="G65" s="46">
        <v>0</v>
      </c>
      <c r="H65" s="46">
        <v>0</v>
      </c>
      <c r="I65" s="46">
        <f t="shared" si="15"/>
        <v>0</v>
      </c>
      <c r="J65" s="46"/>
      <c r="K65" s="46">
        <v>0</v>
      </c>
      <c r="L65" s="46">
        <v>0</v>
      </c>
      <c r="M65" s="46">
        <v>0</v>
      </c>
      <c r="N65" s="46">
        <f t="shared" si="13"/>
        <v>0</v>
      </c>
    </row>
    <row r="66" spans="1:14" s="391" customFormat="1">
      <c r="A66" s="571" t="s">
        <v>199</v>
      </c>
      <c r="B66" s="46">
        <v>0</v>
      </c>
      <c r="C66" s="46">
        <v>0</v>
      </c>
      <c r="D66" s="46">
        <v>0</v>
      </c>
      <c r="E66" s="46"/>
      <c r="F66" s="46">
        <v>0</v>
      </c>
      <c r="G66" s="46">
        <v>0</v>
      </c>
      <c r="H66" s="46">
        <v>0</v>
      </c>
      <c r="I66" s="46">
        <f t="shared" si="15"/>
        <v>0</v>
      </c>
      <c r="J66" s="46"/>
      <c r="K66" s="46">
        <v>0</v>
      </c>
      <c r="L66" s="46">
        <v>0</v>
      </c>
      <c r="M66" s="46">
        <v>0</v>
      </c>
      <c r="N66" s="46">
        <f t="shared" si="13"/>
        <v>0</v>
      </c>
    </row>
    <row r="67" spans="1:14" s="391" customFormat="1">
      <c r="A67" s="571" t="s">
        <v>198</v>
      </c>
      <c r="B67" s="46">
        <v>0</v>
      </c>
      <c r="C67" s="46">
        <v>0</v>
      </c>
      <c r="D67" s="470">
        <v>9.1</v>
      </c>
      <c r="E67" s="395"/>
      <c r="F67" s="46">
        <v>0</v>
      </c>
      <c r="G67" s="46">
        <v>0</v>
      </c>
      <c r="H67" s="470">
        <f t="shared" si="12"/>
        <v>13</v>
      </c>
      <c r="I67" s="46">
        <v>13</v>
      </c>
      <c r="J67" s="395"/>
      <c r="K67" s="46">
        <v>0</v>
      </c>
      <c r="L67" s="46">
        <v>0</v>
      </c>
      <c r="M67" s="470">
        <f t="shared" si="5"/>
        <v>66.7</v>
      </c>
      <c r="N67" s="470">
        <v>66.7</v>
      </c>
    </row>
    <row r="68" spans="1:14" s="391" customFormat="1">
      <c r="A68" s="571" t="s">
        <v>197</v>
      </c>
      <c r="B68" s="57">
        <v>-0.02</v>
      </c>
      <c r="C68" s="46">
        <v>0</v>
      </c>
      <c r="D68" s="46">
        <v>-3.1</v>
      </c>
      <c r="E68" s="46"/>
      <c r="F68" s="46">
        <v>0</v>
      </c>
      <c r="G68" s="46">
        <v>0</v>
      </c>
      <c r="H68" s="46">
        <f t="shared" si="12"/>
        <v>-4.4000000000000004</v>
      </c>
      <c r="I68" s="46">
        <v>-4.4000000000000004</v>
      </c>
      <c r="J68" s="46"/>
      <c r="K68" s="46">
        <f t="shared" si="3"/>
        <v>-0.1</v>
      </c>
      <c r="L68" s="46">
        <v>0</v>
      </c>
      <c r="M68" s="46">
        <f t="shared" si="5"/>
        <v>-22.7</v>
      </c>
      <c r="N68" s="46">
        <v>-22.7</v>
      </c>
    </row>
    <row r="69" spans="1:14" s="391" customFormat="1">
      <c r="A69" s="571" t="s">
        <v>196</v>
      </c>
      <c r="B69" s="470">
        <v>0.5</v>
      </c>
      <c r="C69" s="470">
        <v>0.1</v>
      </c>
      <c r="D69" s="470">
        <v>0.1</v>
      </c>
      <c r="E69" s="395"/>
      <c r="F69" s="470">
        <f t="shared" si="14"/>
        <v>0.6</v>
      </c>
      <c r="G69" s="470">
        <f t="shared" si="7"/>
        <v>0.1</v>
      </c>
      <c r="H69" s="470">
        <f t="shared" si="12"/>
        <v>0.1</v>
      </c>
      <c r="I69" s="46">
        <f t="shared" si="15"/>
        <v>0.79999999999999993</v>
      </c>
      <c r="J69" s="395"/>
      <c r="K69" s="470">
        <f t="shared" si="3"/>
        <v>2.9</v>
      </c>
      <c r="L69" s="470">
        <f t="shared" si="4"/>
        <v>0.8</v>
      </c>
      <c r="M69" s="470">
        <f t="shared" si="5"/>
        <v>0.7</v>
      </c>
      <c r="N69" s="470">
        <f>K69+L69+M69</f>
        <v>4.4000000000000004</v>
      </c>
    </row>
    <row r="70" spans="1:14" s="391" customFormat="1" ht="13.5" thickBot="1">
      <c r="A70" s="51" t="s">
        <v>195</v>
      </c>
      <c r="B70" s="46">
        <v>-512.5</v>
      </c>
      <c r="C70" s="46">
        <v>-8.6999999999999993</v>
      </c>
      <c r="D70" s="46">
        <v>-32.5</v>
      </c>
      <c r="E70" s="46"/>
      <c r="F70" s="46">
        <f t="shared" si="14"/>
        <v>-591.4</v>
      </c>
      <c r="G70" s="46">
        <f t="shared" si="7"/>
        <v>-12.4</v>
      </c>
      <c r="H70" s="46">
        <f t="shared" si="12"/>
        <v>-46.5</v>
      </c>
      <c r="I70" s="46">
        <f t="shared" si="15"/>
        <v>-650.29999999999995</v>
      </c>
      <c r="J70" s="46"/>
      <c r="K70" s="46">
        <f t="shared" ref="K70:K71" si="16">ROUND(B70*5.89,1)</f>
        <v>-3018.6</v>
      </c>
      <c r="L70" s="46">
        <f t="shared" ref="L70:L71" si="17">ROUND(C70*8.18,1)</f>
        <v>-71.2</v>
      </c>
      <c r="M70" s="46">
        <f t="shared" ref="M70:M71" si="18">ROUND(D70*7.33,1)</f>
        <v>-238.2</v>
      </c>
      <c r="N70" s="46">
        <f>K70+L70+M70</f>
        <v>-3327.9999999999995</v>
      </c>
    </row>
    <row r="71" spans="1:14" s="391" customFormat="1" ht="14.25" thickTop="1" thickBot="1">
      <c r="A71" s="469" t="s">
        <v>203</v>
      </c>
      <c r="B71" s="471">
        <v>35046.9</v>
      </c>
      <c r="C71" s="471">
        <v>1395.5</v>
      </c>
      <c r="D71" s="471">
        <v>1767.3</v>
      </c>
      <c r="E71" s="395"/>
      <c r="F71" s="471">
        <f t="shared" si="11"/>
        <v>40444.1</v>
      </c>
      <c r="G71" s="471">
        <v>1995.6</v>
      </c>
      <c r="H71" s="471">
        <v>2527.1999999999998</v>
      </c>
      <c r="I71" s="471">
        <f t="shared" si="15"/>
        <v>44966.899999999994</v>
      </c>
      <c r="J71" s="395"/>
      <c r="K71" s="471">
        <f t="shared" si="16"/>
        <v>206426.2</v>
      </c>
      <c r="L71" s="471">
        <f t="shared" si="17"/>
        <v>11415.2</v>
      </c>
      <c r="M71" s="471">
        <f t="shared" si="18"/>
        <v>12954.3</v>
      </c>
      <c r="N71" s="471">
        <f>K71+L71+M71</f>
        <v>230795.7</v>
      </c>
    </row>
    <row r="72" spans="1:14" ht="13.5" thickTop="1">
      <c r="A72" s="61"/>
      <c r="B72" s="44"/>
      <c r="C72" s="44"/>
      <c r="D72" s="44"/>
      <c r="E72" s="44"/>
      <c r="F72" s="44"/>
      <c r="G72" s="44"/>
      <c r="H72" s="44"/>
      <c r="I72" s="44"/>
      <c r="J72" s="44"/>
      <c r="K72" s="44"/>
      <c r="L72" s="44"/>
      <c r="M72" s="44"/>
      <c r="N72" s="44"/>
    </row>
    <row r="73" spans="1:14" ht="25.5" customHeight="1">
      <c r="A73" s="693" t="s">
        <v>1101</v>
      </c>
      <c r="B73" s="693"/>
      <c r="C73" s="693"/>
      <c r="D73" s="693"/>
      <c r="E73" s="693"/>
      <c r="F73" s="693"/>
      <c r="G73" s="693"/>
      <c r="H73" s="693"/>
      <c r="I73" s="693"/>
      <c r="J73" s="693"/>
      <c r="K73" s="693"/>
      <c r="L73" s="693"/>
      <c r="M73" s="693"/>
      <c r="N73" s="693"/>
    </row>
    <row r="74" spans="1:14" ht="23.45" customHeight="1">
      <c r="A74" s="712" t="s">
        <v>204</v>
      </c>
      <c r="B74" s="712"/>
      <c r="C74" s="712"/>
      <c r="D74" s="712"/>
      <c r="E74" s="712"/>
      <c r="F74" s="712"/>
      <c r="G74" s="712"/>
      <c r="H74" s="712"/>
      <c r="I74" s="712"/>
      <c r="J74" s="712"/>
      <c r="K74" s="712"/>
      <c r="L74" s="712"/>
      <c r="M74" s="712"/>
      <c r="N74" s="712"/>
    </row>
    <row r="75" spans="1:14">
      <c r="A75" s="693" t="s">
        <v>1102</v>
      </c>
      <c r="B75" s="693"/>
      <c r="C75" s="693"/>
      <c r="D75" s="693"/>
      <c r="E75" s="693"/>
      <c r="F75" s="693"/>
      <c r="G75" s="693"/>
      <c r="H75" s="693"/>
      <c r="I75" s="693"/>
      <c r="J75" s="693"/>
      <c r="K75" s="693"/>
      <c r="L75" s="693"/>
      <c r="M75" s="693"/>
      <c r="N75" s="693"/>
    </row>
    <row r="76" spans="1:14">
      <c r="A76" s="24"/>
      <c r="B76" s="24"/>
      <c r="C76" s="24"/>
      <c r="D76" s="24"/>
      <c r="E76" s="24"/>
      <c r="F76" s="24"/>
      <c r="G76" s="24"/>
      <c r="H76" s="24"/>
      <c r="I76" s="24"/>
      <c r="J76" s="24"/>
      <c r="K76" s="24"/>
      <c r="L76" s="24"/>
      <c r="M76" s="24"/>
      <c r="N76" s="24"/>
    </row>
    <row r="77" spans="1:14">
      <c r="A77" s="691"/>
      <c r="B77" s="691"/>
      <c r="C77" s="691"/>
      <c r="D77" s="691"/>
      <c r="E77" s="691"/>
      <c r="F77" s="691"/>
      <c r="G77" s="691"/>
    </row>
    <row r="78" spans="1:14">
      <c r="A78" s="618" t="s">
        <v>1069</v>
      </c>
    </row>
    <row r="79" spans="1:14" hidden="1"/>
    <row r="80" spans="1:14" hidden="1"/>
    <row r="81" hidden="1"/>
    <row r="82" hidden="1"/>
  </sheetData>
  <sheetProtection password="CAF1" sheet="1" objects="1" scenarios="1" formatCells="0" formatColumns="0" formatRows="0" insertColumns="0" insertRows="0" insertHyperlinks="0" deleteColumns="0" deleteRows="0" sort="0" autoFilter="0" pivotTables="0"/>
  <mergeCells count="6">
    <mergeCell ref="A77:G77"/>
    <mergeCell ref="A75:N75"/>
    <mergeCell ref="F3:I3"/>
    <mergeCell ref="K3:N3"/>
    <mergeCell ref="A73:N73"/>
    <mergeCell ref="A74:N74"/>
  </mergeCells>
  <phoneticPr fontId="7" type="noConversion"/>
  <hyperlinks>
    <hyperlink ref="A78" location="Contents!A1" display="Back to the Contents"/>
  </hyperlinks>
  <pageMargins left="0.25" right="0.25" top="0.75" bottom="0.75" header="0.3" footer="0.3"/>
  <pageSetup paperSize="9" firstPageNumber="12" orientation="landscape" useFirstPageNumber="1" r:id="rId1"/>
  <headerFooter alignWithMargins="0">
    <oddFooter>&amp;C&amp;P</oddFooter>
  </headerFooter>
  <rowBreaks count="1" manualBreakCount="1">
    <brk id="48" max="13" man="1"/>
  </rowBreaks>
</worksheet>
</file>

<file path=xl/worksheets/sheet11.xml><?xml version="1.0" encoding="utf-8"?>
<worksheet xmlns="http://schemas.openxmlformats.org/spreadsheetml/2006/main" xmlns:r="http://schemas.openxmlformats.org/officeDocument/2006/relationships">
  <sheetPr codeName="Лист11"/>
  <dimension ref="A1:AL152"/>
  <sheetViews>
    <sheetView topLeftCell="A46" zoomScaleNormal="100" zoomScaleSheetLayoutView="100" workbookViewId="0">
      <selection activeCell="B30" sqref="B30"/>
    </sheetView>
  </sheetViews>
  <sheetFormatPr defaultColWidth="0" defaultRowHeight="12.75" zeroHeight="1"/>
  <cols>
    <col min="1" max="1" width="40.42578125" customWidth="1"/>
    <col min="2" max="2" width="7.85546875" customWidth="1"/>
    <col min="3" max="3" width="8" customWidth="1"/>
    <col min="4" max="4" width="9" customWidth="1"/>
    <col min="5" max="8" width="8" customWidth="1"/>
    <col min="9" max="9" width="8.85546875" customWidth="1"/>
    <col min="10" max="38" width="9.28515625" style="2" hidden="1" customWidth="1"/>
  </cols>
  <sheetData>
    <row r="1" spans="1:38" ht="15.75">
      <c r="A1" s="41" t="s">
        <v>1052</v>
      </c>
      <c r="B1" s="23"/>
      <c r="C1" s="23"/>
      <c r="D1" s="23"/>
      <c r="E1" s="23"/>
      <c r="F1" s="23"/>
      <c r="G1" s="23"/>
      <c r="H1" s="23"/>
      <c r="I1" s="23"/>
    </row>
    <row r="2" spans="1:38" ht="25.5" customHeight="1">
      <c r="A2" s="735" t="s">
        <v>1085</v>
      </c>
      <c r="B2" s="735"/>
      <c r="C2" s="735"/>
      <c r="D2" s="735"/>
      <c r="E2" s="735"/>
      <c r="F2" s="735"/>
      <c r="G2" s="735"/>
      <c r="H2" s="735"/>
      <c r="I2" s="735"/>
    </row>
    <row r="3" spans="1:38" ht="66" customHeight="1">
      <c r="A3" s="694" t="s">
        <v>205</v>
      </c>
      <c r="B3" s="694"/>
      <c r="C3" s="359" t="s">
        <v>206</v>
      </c>
      <c r="D3" s="359" t="s">
        <v>177</v>
      </c>
      <c r="E3" s="359" t="s">
        <v>207</v>
      </c>
      <c r="F3" s="359" t="s">
        <v>179</v>
      </c>
      <c r="G3" s="359" t="s">
        <v>180</v>
      </c>
      <c r="H3" s="359" t="s">
        <v>181</v>
      </c>
      <c r="I3" s="359" t="s">
        <v>182</v>
      </c>
      <c r="AL3"/>
    </row>
    <row r="4" spans="1:38" ht="19.5" customHeight="1">
      <c r="A4" s="711"/>
      <c r="B4" s="711"/>
      <c r="C4" s="694" t="s">
        <v>208</v>
      </c>
      <c r="D4" s="694"/>
      <c r="E4" s="694"/>
      <c r="F4" s="694"/>
      <c r="G4" s="694"/>
      <c r="H4" s="694"/>
      <c r="I4" s="694"/>
      <c r="AL4"/>
    </row>
    <row r="5" spans="1:38" ht="22.5" customHeight="1">
      <c r="A5" s="720" t="s">
        <v>209</v>
      </c>
      <c r="B5" s="720"/>
      <c r="C5" s="473">
        <v>29.9</v>
      </c>
      <c r="D5" s="473">
        <v>0.3</v>
      </c>
      <c r="E5" s="473">
        <v>4.9000000000000004</v>
      </c>
      <c r="F5" s="473">
        <v>0.2</v>
      </c>
      <c r="G5" s="473">
        <v>69.5</v>
      </c>
      <c r="H5" s="473" t="s">
        <v>43</v>
      </c>
      <c r="I5" s="473">
        <v>50.9</v>
      </c>
      <c r="AL5"/>
    </row>
    <row r="6" spans="1:38" ht="23.25" customHeight="1">
      <c r="A6" s="720" t="s">
        <v>210</v>
      </c>
      <c r="B6" s="720"/>
      <c r="C6" s="473">
        <v>67.5</v>
      </c>
      <c r="D6" s="473">
        <v>0.7</v>
      </c>
      <c r="E6" s="473">
        <v>5.8</v>
      </c>
      <c r="F6" s="473">
        <v>2.7</v>
      </c>
      <c r="G6" s="473">
        <v>14.2</v>
      </c>
      <c r="H6" s="473">
        <v>12.4</v>
      </c>
      <c r="I6" s="473">
        <v>10.9</v>
      </c>
      <c r="AL6"/>
    </row>
    <row r="7" spans="1:38" ht="15" customHeight="1">
      <c r="A7" s="725" t="s">
        <v>211</v>
      </c>
      <c r="B7" s="725"/>
      <c r="C7" s="473">
        <v>21.7</v>
      </c>
      <c r="D7" s="473">
        <v>4.0999999999999996</v>
      </c>
      <c r="E7" s="473">
        <v>0.3</v>
      </c>
      <c r="F7" s="473">
        <v>5.3</v>
      </c>
      <c r="G7" s="473">
        <v>17.5</v>
      </c>
      <c r="H7" s="473" t="s">
        <v>42</v>
      </c>
      <c r="I7" s="473" t="s">
        <v>42</v>
      </c>
      <c r="AL7"/>
    </row>
    <row r="8" spans="1:38" s="474" customFormat="1" ht="16.5" customHeight="1" thickBot="1">
      <c r="A8" s="715" t="s">
        <v>126</v>
      </c>
      <c r="B8" s="715"/>
      <c r="C8" s="475">
        <f>SUM(C5:C7)</f>
        <v>119.10000000000001</v>
      </c>
      <c r="D8" s="475">
        <f t="shared" ref="D8:I8" si="0">SUM(D5:D7)</f>
        <v>5.0999999999999996</v>
      </c>
      <c r="E8" s="476">
        <f t="shared" si="0"/>
        <v>11</v>
      </c>
      <c r="F8" s="475">
        <f t="shared" si="0"/>
        <v>8.1999999999999993</v>
      </c>
      <c r="G8" s="475">
        <f t="shared" si="0"/>
        <v>101.2</v>
      </c>
      <c r="H8" s="475">
        <f t="shared" si="0"/>
        <v>12.4</v>
      </c>
      <c r="I8" s="475">
        <f t="shared" si="0"/>
        <v>61.8</v>
      </c>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row>
    <row r="9" spans="1:38" ht="13.5" thickTop="1">
      <c r="A9" s="737" t="s">
        <v>212</v>
      </c>
      <c r="B9" s="737"/>
      <c r="C9" s="737"/>
      <c r="D9" s="737"/>
      <c r="E9" s="737"/>
      <c r="F9" s="737"/>
      <c r="G9" s="737"/>
      <c r="H9" s="737"/>
      <c r="I9" s="737"/>
    </row>
    <row r="10" spans="1:38" ht="36.75" customHeight="1">
      <c r="A10" s="716" t="s">
        <v>1086</v>
      </c>
      <c r="B10" s="716"/>
      <c r="C10" s="716"/>
      <c r="D10" s="716"/>
      <c r="E10" s="716"/>
      <c r="F10" s="716"/>
      <c r="G10" s="716"/>
      <c r="H10" s="716"/>
      <c r="I10" s="716"/>
    </row>
    <row r="11" spans="1:38" ht="73.5" customHeight="1">
      <c r="A11" s="625" t="s">
        <v>216</v>
      </c>
      <c r="B11" s="360" t="s">
        <v>217</v>
      </c>
      <c r="C11" s="738" t="s">
        <v>218</v>
      </c>
      <c r="D11" s="738"/>
      <c r="E11" s="738"/>
      <c r="F11" s="360" t="s">
        <v>1147</v>
      </c>
      <c r="G11" s="360" t="s">
        <v>219</v>
      </c>
      <c r="H11" s="360" t="s">
        <v>220</v>
      </c>
      <c r="I11" s="360" t="s">
        <v>221</v>
      </c>
    </row>
    <row r="12" spans="1:38">
      <c r="A12" s="715" t="s">
        <v>222</v>
      </c>
      <c r="B12" s="715"/>
      <c r="C12" s="715"/>
      <c r="D12" s="715"/>
      <c r="E12" s="715"/>
      <c r="F12" s="715"/>
      <c r="G12" s="715"/>
      <c r="H12" s="715"/>
      <c r="I12" s="715"/>
    </row>
    <row r="13" spans="1:38" ht="12.75" customHeight="1">
      <c r="A13" s="361" t="s">
        <v>289</v>
      </c>
      <c r="B13" s="127">
        <v>1978</v>
      </c>
      <c r="C13" s="717" t="s">
        <v>290</v>
      </c>
      <c r="D13" s="717"/>
      <c r="E13" s="717"/>
      <c r="F13" s="713">
        <v>1</v>
      </c>
      <c r="G13" s="557" t="s">
        <v>293</v>
      </c>
      <c r="H13" s="557" t="s">
        <v>291</v>
      </c>
      <c r="I13" s="127" t="s">
        <v>28</v>
      </c>
    </row>
    <row r="14" spans="1:38" ht="13.5" customHeight="1">
      <c r="A14" s="196" t="s">
        <v>288</v>
      </c>
      <c r="B14" s="212">
        <v>1985</v>
      </c>
      <c r="C14" s="718"/>
      <c r="D14" s="718"/>
      <c r="E14" s="718"/>
      <c r="F14" s="714"/>
      <c r="G14" s="558" t="s">
        <v>293</v>
      </c>
      <c r="H14" s="558" t="s">
        <v>291</v>
      </c>
      <c r="I14" s="212" t="s">
        <v>28</v>
      </c>
    </row>
    <row r="15" spans="1:38">
      <c r="A15" s="196" t="s">
        <v>287</v>
      </c>
      <c r="B15" s="212">
        <v>1987</v>
      </c>
      <c r="C15" s="718"/>
      <c r="D15" s="718"/>
      <c r="E15" s="718"/>
      <c r="F15" s="714"/>
      <c r="G15" s="558" t="s">
        <v>295</v>
      </c>
      <c r="H15" s="558" t="s">
        <v>291</v>
      </c>
      <c r="I15" s="212">
        <v>2013</v>
      </c>
    </row>
    <row r="16" spans="1:38">
      <c r="A16" s="196" t="s">
        <v>286</v>
      </c>
      <c r="B16" s="212">
        <v>2004</v>
      </c>
      <c r="C16" s="718"/>
      <c r="D16" s="718"/>
      <c r="E16" s="718"/>
      <c r="F16" s="714"/>
      <c r="G16" s="558" t="s">
        <v>293</v>
      </c>
      <c r="H16" s="558" t="s">
        <v>291</v>
      </c>
      <c r="I16" s="212">
        <v>2019</v>
      </c>
    </row>
    <row r="17" spans="1:9">
      <c r="A17" s="361" t="s">
        <v>284</v>
      </c>
      <c r="B17" s="127">
        <v>1991</v>
      </c>
      <c r="C17" s="717" t="s">
        <v>285</v>
      </c>
      <c r="D17" s="731"/>
      <c r="E17" s="731"/>
      <c r="F17" s="713">
        <v>1</v>
      </c>
      <c r="G17" s="557" t="s">
        <v>293</v>
      </c>
      <c r="H17" s="557" t="s">
        <v>291</v>
      </c>
      <c r="I17" s="127">
        <v>2018</v>
      </c>
    </row>
    <row r="18" spans="1:9">
      <c r="A18" s="196" t="s">
        <v>283</v>
      </c>
      <c r="B18" s="212">
        <v>2001</v>
      </c>
      <c r="C18" s="732"/>
      <c r="D18" s="732"/>
      <c r="E18" s="732"/>
      <c r="F18" s="714"/>
      <c r="G18" s="558" t="s">
        <v>293</v>
      </c>
      <c r="H18" s="558" t="s">
        <v>291</v>
      </c>
      <c r="I18" s="212">
        <v>2018</v>
      </c>
    </row>
    <row r="19" spans="1:9">
      <c r="A19" s="196" t="s">
        <v>282</v>
      </c>
      <c r="B19" s="481" t="s">
        <v>42</v>
      </c>
      <c r="C19" s="732"/>
      <c r="D19" s="732"/>
      <c r="E19" s="732"/>
      <c r="F19" s="714"/>
      <c r="G19" s="558" t="s">
        <v>293</v>
      </c>
      <c r="H19" s="558" t="s">
        <v>292</v>
      </c>
      <c r="I19" s="212">
        <v>2025</v>
      </c>
    </row>
    <row r="20" spans="1:9">
      <c r="A20" s="196" t="s">
        <v>281</v>
      </c>
      <c r="B20" s="481" t="s">
        <v>42</v>
      </c>
      <c r="C20" s="732"/>
      <c r="D20" s="732"/>
      <c r="E20" s="732"/>
      <c r="F20" s="714"/>
      <c r="G20" s="558" t="s">
        <v>295</v>
      </c>
      <c r="H20" s="557" t="s">
        <v>291</v>
      </c>
      <c r="I20" s="212">
        <v>2027</v>
      </c>
    </row>
    <row r="21" spans="1:9">
      <c r="A21" s="361" t="s">
        <v>278</v>
      </c>
      <c r="B21" s="127">
        <v>1972</v>
      </c>
      <c r="C21" s="717" t="s">
        <v>279</v>
      </c>
      <c r="D21" s="717"/>
      <c r="E21" s="717"/>
      <c r="F21" s="713">
        <v>1</v>
      </c>
      <c r="G21" s="557" t="s">
        <v>293</v>
      </c>
      <c r="H21" s="557" t="s">
        <v>291</v>
      </c>
      <c r="I21" s="127">
        <v>2018</v>
      </c>
    </row>
    <row r="22" spans="1:9">
      <c r="A22" s="196" t="s">
        <v>277</v>
      </c>
      <c r="B22" s="212">
        <v>1997</v>
      </c>
      <c r="C22" s="718"/>
      <c r="D22" s="718"/>
      <c r="E22" s="718"/>
      <c r="F22" s="714"/>
      <c r="G22" s="558" t="s">
        <v>294</v>
      </c>
      <c r="H22" s="557" t="s">
        <v>291</v>
      </c>
      <c r="I22" s="212">
        <v>2018</v>
      </c>
    </row>
    <row r="23" spans="1:9">
      <c r="A23" s="196" t="s">
        <v>276</v>
      </c>
      <c r="B23" s="212">
        <v>1992</v>
      </c>
      <c r="C23" s="718"/>
      <c r="D23" s="718"/>
      <c r="E23" s="718"/>
      <c r="F23" s="714"/>
      <c r="G23" s="558" t="s">
        <v>293</v>
      </c>
      <c r="H23" s="557" t="s">
        <v>291</v>
      </c>
      <c r="I23" s="212">
        <v>2018</v>
      </c>
    </row>
    <row r="24" spans="1:9">
      <c r="A24" s="362" t="s">
        <v>275</v>
      </c>
      <c r="B24" s="481" t="s">
        <v>42</v>
      </c>
      <c r="C24" s="718"/>
      <c r="D24" s="718"/>
      <c r="E24" s="718"/>
      <c r="F24" s="714"/>
      <c r="G24" s="558" t="s">
        <v>294</v>
      </c>
      <c r="H24" s="557" t="s">
        <v>291</v>
      </c>
      <c r="I24" s="212">
        <v>2019</v>
      </c>
    </row>
    <row r="25" spans="1:9" ht="12.75" customHeight="1">
      <c r="A25" s="196" t="s">
        <v>274</v>
      </c>
      <c r="B25" s="481" t="s">
        <v>42</v>
      </c>
      <c r="C25" s="718"/>
      <c r="D25" s="718"/>
      <c r="E25" s="718"/>
      <c r="F25" s="714"/>
      <c r="G25" s="558" t="s">
        <v>293</v>
      </c>
      <c r="H25" s="557" t="s">
        <v>291</v>
      </c>
      <c r="I25" s="212">
        <v>2018</v>
      </c>
    </row>
    <row r="26" spans="1:9">
      <c r="A26" s="196" t="s">
        <v>273</v>
      </c>
      <c r="B26" s="481" t="s">
        <v>42</v>
      </c>
      <c r="C26" s="718"/>
      <c r="D26" s="718"/>
      <c r="E26" s="718"/>
      <c r="F26" s="714"/>
      <c r="G26" s="558" t="s">
        <v>293</v>
      </c>
      <c r="H26" s="557" t="s">
        <v>291</v>
      </c>
      <c r="I26" s="212">
        <v>2019</v>
      </c>
    </row>
    <row r="27" spans="1:9">
      <c r="A27" s="361" t="s">
        <v>272</v>
      </c>
      <c r="B27" s="127">
        <v>1993</v>
      </c>
      <c r="C27" s="717" t="s">
        <v>280</v>
      </c>
      <c r="D27" s="717"/>
      <c r="E27" s="717"/>
      <c r="F27" s="713">
        <v>1</v>
      </c>
      <c r="G27" s="557" t="s">
        <v>295</v>
      </c>
      <c r="H27" s="557" t="s">
        <v>291</v>
      </c>
      <c r="I27" s="127">
        <v>2012</v>
      </c>
    </row>
    <row r="28" spans="1:9">
      <c r="A28" s="196" t="s">
        <v>271</v>
      </c>
      <c r="B28" s="212">
        <v>2004</v>
      </c>
      <c r="C28" s="718"/>
      <c r="D28" s="718"/>
      <c r="E28" s="718"/>
      <c r="F28" s="714"/>
      <c r="G28" s="558" t="s">
        <v>295</v>
      </c>
      <c r="H28" s="557" t="s">
        <v>291</v>
      </c>
      <c r="I28" s="212">
        <v>2014</v>
      </c>
    </row>
    <row r="29" spans="1:9">
      <c r="A29" s="196" t="s">
        <v>270</v>
      </c>
      <c r="B29" s="212">
        <v>1996</v>
      </c>
      <c r="C29" s="718"/>
      <c r="D29" s="718"/>
      <c r="E29" s="718"/>
      <c r="F29" s="714"/>
      <c r="G29" s="558" t="s">
        <v>293</v>
      </c>
      <c r="H29" s="558" t="s">
        <v>292</v>
      </c>
      <c r="I29" s="212">
        <v>2018</v>
      </c>
    </row>
    <row r="30" spans="1:9" ht="22.5">
      <c r="A30" s="361" t="s">
        <v>267</v>
      </c>
      <c r="B30" s="681">
        <v>2007</v>
      </c>
      <c r="C30" s="717" t="s">
        <v>268</v>
      </c>
      <c r="D30" s="717"/>
      <c r="E30" s="717"/>
      <c r="F30" s="557" t="s">
        <v>269</v>
      </c>
      <c r="G30" s="557" t="s">
        <v>293</v>
      </c>
      <c r="H30" s="557" t="s">
        <v>291</v>
      </c>
      <c r="I30" s="127">
        <v>2043</v>
      </c>
    </row>
    <row r="31" spans="1:9" ht="12.75" customHeight="1">
      <c r="A31" s="361" t="s">
        <v>266</v>
      </c>
      <c r="B31" s="481" t="s">
        <v>42</v>
      </c>
      <c r="C31" s="717" t="s">
        <v>234</v>
      </c>
      <c r="D31" s="717"/>
      <c r="E31" s="717"/>
      <c r="F31" s="727"/>
      <c r="G31" s="557" t="s">
        <v>293</v>
      </c>
      <c r="H31" s="557" t="s">
        <v>291</v>
      </c>
      <c r="I31" s="127">
        <v>2028</v>
      </c>
    </row>
    <row r="32" spans="1:9">
      <c r="A32" s="196" t="s">
        <v>265</v>
      </c>
      <c r="B32" s="481" t="s">
        <v>42</v>
      </c>
      <c r="C32" s="718"/>
      <c r="D32" s="718"/>
      <c r="E32" s="718"/>
      <c r="F32" s="728"/>
      <c r="G32" s="558" t="s">
        <v>294</v>
      </c>
      <c r="H32" s="557" t="s">
        <v>291</v>
      </c>
      <c r="I32" s="212">
        <v>2028</v>
      </c>
    </row>
    <row r="33" spans="1:9">
      <c r="A33" s="196" t="s">
        <v>264</v>
      </c>
      <c r="B33" s="481" t="s">
        <v>42</v>
      </c>
      <c r="C33" s="718"/>
      <c r="D33" s="718"/>
      <c r="E33" s="718"/>
      <c r="F33" s="728"/>
      <c r="G33" s="558" t="s">
        <v>294</v>
      </c>
      <c r="H33" s="557" t="s">
        <v>291</v>
      </c>
      <c r="I33" s="212">
        <v>2028</v>
      </c>
    </row>
    <row r="34" spans="1:9">
      <c r="A34" s="196" t="s">
        <v>263</v>
      </c>
      <c r="B34" s="481" t="s">
        <v>42</v>
      </c>
      <c r="C34" s="718"/>
      <c r="D34" s="718"/>
      <c r="E34" s="718"/>
      <c r="F34" s="728"/>
      <c r="G34" s="558" t="s">
        <v>294</v>
      </c>
      <c r="H34" s="557" t="s">
        <v>291</v>
      </c>
      <c r="I34" s="212">
        <v>2028</v>
      </c>
    </row>
    <row r="35" spans="1:9">
      <c r="A35" s="196" t="s">
        <v>262</v>
      </c>
      <c r="B35" s="481" t="s">
        <v>42</v>
      </c>
      <c r="C35" s="718"/>
      <c r="D35" s="718"/>
      <c r="E35" s="718"/>
      <c r="F35" s="728"/>
      <c r="G35" s="558" t="s">
        <v>294</v>
      </c>
      <c r="H35" s="557" t="s">
        <v>291</v>
      </c>
      <c r="I35" s="212">
        <v>2028</v>
      </c>
    </row>
    <row r="36" spans="1:9">
      <c r="A36" s="196" t="s">
        <v>261</v>
      </c>
      <c r="B36" s="481" t="s">
        <v>42</v>
      </c>
      <c r="C36" s="718"/>
      <c r="D36" s="718"/>
      <c r="E36" s="718"/>
      <c r="F36" s="728"/>
      <c r="G36" s="558" t="s">
        <v>295</v>
      </c>
      <c r="H36" s="557" t="s">
        <v>291</v>
      </c>
      <c r="I36" s="212">
        <v>2028</v>
      </c>
    </row>
    <row r="37" spans="1:9" ht="14.25" customHeight="1">
      <c r="A37" s="196" t="s">
        <v>260</v>
      </c>
      <c r="B37" s="481" t="s">
        <v>42</v>
      </c>
      <c r="C37" s="726"/>
      <c r="D37" s="726"/>
      <c r="E37" s="726"/>
      <c r="F37" s="729"/>
      <c r="G37" s="558" t="s">
        <v>294</v>
      </c>
      <c r="H37" s="557" t="s">
        <v>291</v>
      </c>
      <c r="I37" s="647">
        <v>2028</v>
      </c>
    </row>
    <row r="38" spans="1:9" ht="12.75" customHeight="1">
      <c r="A38" s="478" t="s">
        <v>256</v>
      </c>
      <c r="B38" s="479">
        <v>1995</v>
      </c>
      <c r="C38" s="719" t="s">
        <v>257</v>
      </c>
      <c r="D38" s="719"/>
      <c r="E38" s="719"/>
      <c r="F38" s="722">
        <v>1</v>
      </c>
      <c r="G38" s="479" t="s">
        <v>296</v>
      </c>
      <c r="H38" s="557" t="s">
        <v>291</v>
      </c>
      <c r="I38" s="479">
        <v>2050</v>
      </c>
    </row>
    <row r="39" spans="1:9">
      <c r="A39" s="480" t="s">
        <v>255</v>
      </c>
      <c r="B39" s="481">
        <v>1982</v>
      </c>
      <c r="C39" s="720"/>
      <c r="D39" s="720"/>
      <c r="E39" s="720"/>
      <c r="F39" s="723"/>
      <c r="G39" s="481" t="s">
        <v>293</v>
      </c>
      <c r="H39" s="557" t="s">
        <v>291</v>
      </c>
      <c r="I39" s="481">
        <v>2038</v>
      </c>
    </row>
    <row r="40" spans="1:9">
      <c r="A40" s="480" t="s">
        <v>254</v>
      </c>
      <c r="B40" s="481">
        <v>1996</v>
      </c>
      <c r="C40" s="720"/>
      <c r="D40" s="720"/>
      <c r="E40" s="720"/>
      <c r="F40" s="723"/>
      <c r="G40" s="481" t="s">
        <v>296</v>
      </c>
      <c r="H40" s="557" t="s">
        <v>291</v>
      </c>
      <c r="I40" s="481">
        <v>2047</v>
      </c>
    </row>
    <row r="41" spans="1:9">
      <c r="A41" s="482" t="s">
        <v>253</v>
      </c>
      <c r="B41" s="483">
        <v>1982</v>
      </c>
      <c r="C41" s="721"/>
      <c r="D41" s="721"/>
      <c r="E41" s="721"/>
      <c r="F41" s="724"/>
      <c r="G41" s="483" t="s">
        <v>297</v>
      </c>
      <c r="H41" s="557" t="s">
        <v>291</v>
      </c>
      <c r="I41" s="483">
        <v>2038</v>
      </c>
    </row>
    <row r="42" spans="1:9" ht="12.75" customHeight="1">
      <c r="A42" s="361" t="s">
        <v>252</v>
      </c>
      <c r="B42" s="127">
        <v>1999</v>
      </c>
      <c r="C42" s="717" t="s">
        <v>258</v>
      </c>
      <c r="D42" s="717"/>
      <c r="E42" s="717"/>
      <c r="F42" s="358">
        <v>1</v>
      </c>
      <c r="G42" s="557" t="s">
        <v>296</v>
      </c>
      <c r="H42" s="557" t="s">
        <v>291</v>
      </c>
      <c r="I42" s="127">
        <v>2038</v>
      </c>
    </row>
    <row r="43" spans="1:9" ht="12.75" customHeight="1">
      <c r="A43" s="361" t="s">
        <v>251</v>
      </c>
      <c r="B43" s="463">
        <v>1998</v>
      </c>
      <c r="C43" s="730" t="s">
        <v>165</v>
      </c>
      <c r="D43" s="730"/>
      <c r="E43" s="730"/>
      <c r="F43" s="462">
        <v>0.51</v>
      </c>
      <c r="G43" s="557" t="s">
        <v>293</v>
      </c>
      <c r="H43" s="557" t="s">
        <v>291</v>
      </c>
      <c r="I43" s="463">
        <v>2014</v>
      </c>
    </row>
    <row r="44" spans="1:9" ht="13.5" thickBot="1">
      <c r="A44" s="363" t="s">
        <v>250</v>
      </c>
      <c r="B44" s="216">
        <v>1982</v>
      </c>
      <c r="C44" s="364" t="s">
        <v>259</v>
      </c>
      <c r="D44" s="215"/>
      <c r="E44" s="215"/>
      <c r="F44" s="365">
        <v>1</v>
      </c>
      <c r="G44" s="216" t="s">
        <v>293</v>
      </c>
      <c r="H44" s="557" t="s">
        <v>291</v>
      </c>
      <c r="I44" s="216">
        <v>2014</v>
      </c>
    </row>
    <row r="45" spans="1:9" ht="13.5" thickTop="1">
      <c r="A45" s="736" t="s">
        <v>223</v>
      </c>
      <c r="B45" s="736"/>
      <c r="C45" s="736"/>
      <c r="D45" s="736"/>
      <c r="E45" s="736"/>
      <c r="F45" s="736"/>
      <c r="G45" s="736"/>
      <c r="H45" s="736"/>
      <c r="I45" s="736"/>
    </row>
    <row r="46" spans="1:9" ht="22.5" customHeight="1">
      <c r="A46" s="366" t="s">
        <v>247</v>
      </c>
      <c r="B46" s="21">
        <v>1986</v>
      </c>
      <c r="C46" s="730" t="s">
        <v>249</v>
      </c>
      <c r="D46" s="730"/>
      <c r="E46" s="730"/>
      <c r="F46" s="367">
        <v>1</v>
      </c>
      <c r="G46" s="564" t="s">
        <v>294</v>
      </c>
      <c r="H46" s="557" t="s">
        <v>291</v>
      </c>
      <c r="I46" s="21">
        <v>2019</v>
      </c>
    </row>
    <row r="47" spans="1:9" ht="13.5" thickBot="1">
      <c r="A47" s="267" t="s">
        <v>248</v>
      </c>
      <c r="B47" s="481" t="s">
        <v>42</v>
      </c>
      <c r="C47" s="733" t="s">
        <v>234</v>
      </c>
      <c r="D47" s="733"/>
      <c r="E47" s="733"/>
      <c r="F47" s="226"/>
      <c r="G47" s="108" t="s">
        <v>294</v>
      </c>
      <c r="H47" s="108" t="s">
        <v>292</v>
      </c>
      <c r="I47" s="108">
        <v>2024</v>
      </c>
    </row>
    <row r="48" spans="1:9" ht="13.5" thickTop="1">
      <c r="A48" s="736" t="s">
        <v>224</v>
      </c>
      <c r="B48" s="736"/>
      <c r="C48" s="736"/>
      <c r="D48" s="736"/>
      <c r="E48" s="736"/>
      <c r="F48" s="736"/>
      <c r="G48" s="736"/>
      <c r="H48" s="736"/>
      <c r="I48" s="736"/>
    </row>
    <row r="49" spans="1:9" ht="25.5" customHeight="1" thickBot="1">
      <c r="A49" s="363" t="s">
        <v>245</v>
      </c>
      <c r="B49" s="216">
        <v>1974</v>
      </c>
      <c r="C49" s="733" t="s">
        <v>246</v>
      </c>
      <c r="D49" s="733"/>
      <c r="E49" s="733"/>
      <c r="F49" s="368">
        <v>1</v>
      </c>
      <c r="G49" s="216" t="s">
        <v>293</v>
      </c>
      <c r="H49" s="216" t="s">
        <v>291</v>
      </c>
      <c r="I49" s="216">
        <v>2018</v>
      </c>
    </row>
    <row r="50" spans="1:9" ht="13.5" thickTop="1">
      <c r="A50" s="736" t="s">
        <v>225</v>
      </c>
      <c r="B50" s="736"/>
      <c r="C50" s="736"/>
      <c r="D50" s="736"/>
      <c r="E50" s="736"/>
      <c r="F50" s="736"/>
      <c r="G50" s="736"/>
      <c r="H50" s="736"/>
      <c r="I50" s="736"/>
    </row>
    <row r="51" spans="1:9" ht="12.75" customHeight="1">
      <c r="A51" s="478" t="s">
        <v>243</v>
      </c>
      <c r="B51" s="481" t="s">
        <v>42</v>
      </c>
      <c r="C51" s="719" t="s">
        <v>234</v>
      </c>
      <c r="D51" s="719"/>
      <c r="E51" s="719"/>
      <c r="F51" s="719"/>
      <c r="G51" s="479" t="s">
        <v>293</v>
      </c>
      <c r="H51" s="557" t="s">
        <v>291</v>
      </c>
      <c r="I51" s="479">
        <v>2028</v>
      </c>
    </row>
    <row r="52" spans="1:9">
      <c r="A52" s="480" t="s">
        <v>242</v>
      </c>
      <c r="B52" s="481" t="s">
        <v>42</v>
      </c>
      <c r="C52" s="720"/>
      <c r="D52" s="720"/>
      <c r="E52" s="720"/>
      <c r="F52" s="720"/>
      <c r="G52" s="481" t="s">
        <v>294</v>
      </c>
      <c r="H52" s="557" t="s">
        <v>291</v>
      </c>
      <c r="I52" s="481">
        <v>2028</v>
      </c>
    </row>
    <row r="53" spans="1:9">
      <c r="A53" s="480" t="s">
        <v>241</v>
      </c>
      <c r="B53" s="481" t="s">
        <v>42</v>
      </c>
      <c r="C53" s="720"/>
      <c r="D53" s="720"/>
      <c r="E53" s="720"/>
      <c r="F53" s="720"/>
      <c r="G53" s="481" t="s">
        <v>294</v>
      </c>
      <c r="H53" s="557" t="s">
        <v>291</v>
      </c>
      <c r="I53" s="481">
        <v>2017</v>
      </c>
    </row>
    <row r="54" spans="1:9">
      <c r="A54" s="196" t="s">
        <v>240</v>
      </c>
      <c r="B54" s="481" t="s">
        <v>42</v>
      </c>
      <c r="C54" s="720"/>
      <c r="D54" s="720"/>
      <c r="E54" s="720"/>
      <c r="F54" s="720"/>
      <c r="G54" s="481" t="s">
        <v>293</v>
      </c>
      <c r="H54" s="557" t="s">
        <v>291</v>
      </c>
      <c r="I54" s="481">
        <v>2031</v>
      </c>
    </row>
    <row r="55" spans="1:9">
      <c r="A55" s="196" t="s">
        <v>239</v>
      </c>
      <c r="B55" s="481" t="s">
        <v>42</v>
      </c>
      <c r="C55" s="720"/>
      <c r="D55" s="720"/>
      <c r="E55" s="720"/>
      <c r="F55" s="720"/>
      <c r="G55" s="481" t="s">
        <v>294</v>
      </c>
      <c r="H55" s="557" t="s">
        <v>291</v>
      </c>
      <c r="I55" s="481">
        <v>2031</v>
      </c>
    </row>
    <row r="56" spans="1:9">
      <c r="A56" s="480" t="s">
        <v>238</v>
      </c>
      <c r="B56" s="481" t="s">
        <v>42</v>
      </c>
      <c r="C56" s="720"/>
      <c r="D56" s="720"/>
      <c r="E56" s="720"/>
      <c r="F56" s="720"/>
      <c r="G56" s="481" t="s">
        <v>294</v>
      </c>
      <c r="H56" s="557" t="s">
        <v>291</v>
      </c>
      <c r="I56" s="481">
        <v>2031</v>
      </c>
    </row>
    <row r="57" spans="1:9">
      <c r="A57" s="480" t="s">
        <v>237</v>
      </c>
      <c r="B57" s="682" t="s">
        <v>42</v>
      </c>
      <c r="C57" s="721"/>
      <c r="D57" s="721"/>
      <c r="E57" s="721"/>
      <c r="F57" s="721"/>
      <c r="G57" s="481" t="s">
        <v>293</v>
      </c>
      <c r="H57" s="557" t="s">
        <v>291</v>
      </c>
      <c r="I57" s="481">
        <v>2031</v>
      </c>
    </row>
    <row r="58" spans="1:9" ht="14.25" customHeight="1" thickBot="1">
      <c r="A58" s="361" t="s">
        <v>236</v>
      </c>
      <c r="B58" s="481" t="s">
        <v>42</v>
      </c>
      <c r="C58" s="717" t="s">
        <v>244</v>
      </c>
      <c r="D58" s="717"/>
      <c r="E58" s="717"/>
      <c r="F58" s="462">
        <v>1</v>
      </c>
      <c r="G58" s="557" t="s">
        <v>293</v>
      </c>
      <c r="H58" s="557" t="s">
        <v>292</v>
      </c>
      <c r="I58" s="463">
        <v>2028</v>
      </c>
    </row>
    <row r="59" spans="1:9" ht="13.5" thickTop="1">
      <c r="A59" s="370" t="s">
        <v>226</v>
      </c>
      <c r="B59" s="683"/>
      <c r="C59" s="370"/>
      <c r="D59" s="370"/>
      <c r="E59" s="370"/>
      <c r="F59" s="370"/>
      <c r="G59" s="370"/>
      <c r="H59" s="370"/>
      <c r="I59" s="370"/>
    </row>
    <row r="60" spans="1:9">
      <c r="A60" s="361" t="s">
        <v>227</v>
      </c>
      <c r="B60" s="481" t="s">
        <v>42</v>
      </c>
      <c r="C60" s="717" t="s">
        <v>235</v>
      </c>
      <c r="D60" s="717"/>
      <c r="E60" s="717"/>
      <c r="F60" s="358">
        <v>1</v>
      </c>
      <c r="G60" s="557" t="s">
        <v>294</v>
      </c>
      <c r="H60" s="557" t="s">
        <v>291</v>
      </c>
      <c r="I60" s="127">
        <v>2043</v>
      </c>
    </row>
    <row r="61" spans="1:9">
      <c r="A61" s="369" t="s">
        <v>228</v>
      </c>
      <c r="B61" s="682" t="s">
        <v>42</v>
      </c>
      <c r="C61" s="726"/>
      <c r="D61" s="726"/>
      <c r="E61" s="726"/>
      <c r="F61" s="371"/>
      <c r="G61" s="559" t="s">
        <v>296</v>
      </c>
      <c r="H61" s="557" t="s">
        <v>291</v>
      </c>
      <c r="I61" s="214">
        <v>2043</v>
      </c>
    </row>
    <row r="62" spans="1:9">
      <c r="A62" s="209" t="s">
        <v>229</v>
      </c>
      <c r="B62" s="481" t="s">
        <v>42</v>
      </c>
      <c r="C62" s="717" t="s">
        <v>234</v>
      </c>
      <c r="D62" s="717"/>
      <c r="E62" s="717"/>
      <c r="F62" s="277"/>
      <c r="G62" s="566" t="s">
        <v>295</v>
      </c>
      <c r="H62" s="557" t="s">
        <v>291</v>
      </c>
      <c r="I62" s="40">
        <v>2026</v>
      </c>
    </row>
    <row r="63" spans="1:9">
      <c r="A63" s="209" t="s">
        <v>230</v>
      </c>
      <c r="B63" s="481" t="s">
        <v>42</v>
      </c>
      <c r="C63" s="718"/>
      <c r="D63" s="718"/>
      <c r="E63" s="718"/>
      <c r="F63" s="277"/>
      <c r="G63" s="566" t="s">
        <v>294</v>
      </c>
      <c r="H63" s="557" t="s">
        <v>291</v>
      </c>
      <c r="I63" s="40">
        <v>2026</v>
      </c>
    </row>
    <row r="64" spans="1:9">
      <c r="A64" s="209" t="s">
        <v>231</v>
      </c>
      <c r="B64" s="481" t="s">
        <v>42</v>
      </c>
      <c r="C64" s="718"/>
      <c r="D64" s="718"/>
      <c r="E64" s="718"/>
      <c r="F64" s="277"/>
      <c r="G64" s="566" t="s">
        <v>296</v>
      </c>
      <c r="H64" s="557" t="s">
        <v>291</v>
      </c>
      <c r="I64" s="40">
        <v>2025</v>
      </c>
    </row>
    <row r="65" spans="1:9">
      <c r="A65" s="209" t="s">
        <v>232</v>
      </c>
      <c r="B65" s="481" t="s">
        <v>42</v>
      </c>
      <c r="C65" s="718"/>
      <c r="D65" s="718"/>
      <c r="E65" s="718"/>
      <c r="F65" s="277"/>
      <c r="G65" s="566" t="s">
        <v>294</v>
      </c>
      <c r="H65" s="557" t="s">
        <v>291</v>
      </c>
      <c r="I65" s="40">
        <v>2028</v>
      </c>
    </row>
    <row r="66" spans="1:9" ht="13.5" thickBot="1">
      <c r="A66" s="267" t="s">
        <v>233</v>
      </c>
      <c r="B66" s="481" t="s">
        <v>42</v>
      </c>
      <c r="C66" s="734"/>
      <c r="D66" s="734"/>
      <c r="E66" s="734"/>
      <c r="F66" s="226"/>
      <c r="G66" s="108" t="s">
        <v>294</v>
      </c>
      <c r="H66" s="557" t="s">
        <v>291</v>
      </c>
      <c r="I66" s="108">
        <v>2028</v>
      </c>
    </row>
    <row r="67" spans="1:9" ht="25.5" customHeight="1" thickTop="1">
      <c r="A67" s="739" t="s">
        <v>213</v>
      </c>
      <c r="B67" s="739"/>
      <c r="C67" s="739"/>
      <c r="D67" s="739"/>
      <c r="E67" s="739"/>
      <c r="F67" s="739"/>
      <c r="G67" s="739"/>
      <c r="H67" s="739"/>
      <c r="I67" s="739"/>
    </row>
    <row r="68" spans="1:9" ht="51" customHeight="1">
      <c r="A68" s="693" t="s">
        <v>214</v>
      </c>
      <c r="B68" s="693"/>
      <c r="C68" s="693"/>
      <c r="D68" s="693"/>
      <c r="E68" s="693"/>
      <c r="F68" s="693"/>
      <c r="G68" s="693"/>
      <c r="H68" s="693"/>
      <c r="I68" s="693"/>
    </row>
    <row r="69" spans="1:9" ht="61.5" customHeight="1">
      <c r="A69" s="693" t="s">
        <v>1148</v>
      </c>
      <c r="B69" s="693"/>
      <c r="C69" s="693"/>
      <c r="D69" s="693"/>
      <c r="E69" s="693"/>
      <c r="F69" s="693"/>
      <c r="G69" s="693"/>
      <c r="H69" s="693"/>
      <c r="I69" s="693"/>
    </row>
    <row r="70" spans="1:9" ht="15" customHeight="1">
      <c r="A70" s="693" t="s">
        <v>215</v>
      </c>
      <c r="B70" s="693"/>
      <c r="C70" s="693"/>
      <c r="D70" s="693"/>
      <c r="E70" s="693"/>
      <c r="F70" s="693"/>
      <c r="G70" s="693"/>
      <c r="H70" s="693"/>
      <c r="I70" s="693"/>
    </row>
    <row r="71" spans="1:9" ht="14.25" customHeight="1">
      <c r="A71" s="693" t="s">
        <v>1103</v>
      </c>
      <c r="B71" s="693"/>
      <c r="C71" s="693"/>
      <c r="D71" s="693"/>
      <c r="E71" s="693"/>
      <c r="F71" s="693"/>
      <c r="G71" s="693"/>
      <c r="H71" s="693"/>
      <c r="I71" s="693"/>
    </row>
    <row r="72" spans="1:9" ht="14.25" customHeight="1">
      <c r="A72" s="611"/>
      <c r="B72" s="611"/>
      <c r="C72" s="611"/>
      <c r="D72" s="611"/>
      <c r="E72" s="611"/>
      <c r="F72" s="611"/>
      <c r="G72" s="611"/>
      <c r="H72" s="611"/>
      <c r="I72" s="611"/>
    </row>
    <row r="73" spans="1:9" ht="13.5" customHeight="1">
      <c r="A73" s="618" t="s">
        <v>1069</v>
      </c>
      <c r="B73" s="23"/>
      <c r="C73" s="23"/>
      <c r="D73" s="23"/>
      <c r="E73" s="23"/>
      <c r="F73" s="23"/>
      <c r="G73" s="23"/>
      <c r="H73" s="23"/>
      <c r="I73" s="23"/>
    </row>
    <row r="74" spans="1:9" hidden="1">
      <c r="A74" s="691"/>
      <c r="B74" s="691"/>
      <c r="C74" s="691"/>
      <c r="D74" s="691"/>
      <c r="E74" s="691"/>
      <c r="F74" s="691"/>
      <c r="G74" s="691"/>
      <c r="H74" s="2"/>
      <c r="I74" s="2"/>
    </row>
    <row r="75" spans="1:9" hidden="1">
      <c r="A75" s="2"/>
      <c r="B75" s="2"/>
      <c r="C75" s="2"/>
      <c r="D75" s="2"/>
      <c r="E75" s="2"/>
      <c r="F75" s="2"/>
      <c r="G75" s="2"/>
      <c r="H75" s="2"/>
      <c r="I75" s="2"/>
    </row>
    <row r="76" spans="1:9" hidden="1">
      <c r="A76" s="2"/>
      <c r="B76" s="2"/>
      <c r="C76" s="2"/>
      <c r="D76" s="2"/>
      <c r="E76" s="2"/>
      <c r="F76" s="2"/>
      <c r="G76" s="2"/>
      <c r="H76" s="2"/>
      <c r="I76" s="2"/>
    </row>
    <row r="77" spans="1:9" hidden="1">
      <c r="A77" s="2"/>
      <c r="B77" s="2"/>
      <c r="C77" s="2"/>
      <c r="D77" s="2"/>
      <c r="E77" s="2"/>
      <c r="F77" s="2"/>
      <c r="G77" s="2"/>
      <c r="H77" s="2"/>
      <c r="I77" s="2"/>
    </row>
    <row r="78" spans="1:9" hidden="1">
      <c r="A78" s="2"/>
      <c r="B78" s="2"/>
      <c r="C78" s="2"/>
      <c r="D78" s="2"/>
      <c r="E78" s="2"/>
      <c r="F78" s="2"/>
      <c r="G78" s="2"/>
      <c r="H78" s="2"/>
      <c r="I78" s="2"/>
    </row>
    <row r="79" spans="1:9" hidden="1">
      <c r="A79" s="2"/>
      <c r="B79" s="2"/>
      <c r="C79" s="2"/>
      <c r="D79" s="2"/>
      <c r="E79" s="2"/>
      <c r="F79" s="2"/>
      <c r="G79" s="2"/>
      <c r="H79" s="2"/>
      <c r="I79" s="2"/>
    </row>
    <row r="80" spans="1:9" hidden="1">
      <c r="A80" s="2"/>
      <c r="B80" s="2"/>
      <c r="C80" s="2"/>
      <c r="D80" s="2"/>
      <c r="E80" s="2"/>
      <c r="F80" s="2"/>
      <c r="G80" s="2"/>
      <c r="H80" s="2"/>
      <c r="I80" s="2"/>
    </row>
    <row r="81" spans="1:9" hidden="1">
      <c r="A81" s="2"/>
      <c r="B81" s="2"/>
      <c r="C81" s="2"/>
      <c r="D81" s="2"/>
      <c r="E81" s="2"/>
      <c r="F81" s="2"/>
      <c r="G81" s="2"/>
      <c r="H81" s="2"/>
      <c r="I81" s="2"/>
    </row>
    <row r="82" spans="1:9" hidden="1">
      <c r="A82" s="2"/>
      <c r="B82" s="2"/>
      <c r="C82" s="2"/>
      <c r="D82" s="2"/>
      <c r="E82" s="2"/>
      <c r="F82" s="2"/>
      <c r="G82" s="2"/>
      <c r="H82" s="2"/>
      <c r="I82" s="2"/>
    </row>
    <row r="83" spans="1:9" hidden="1">
      <c r="A83" s="2"/>
      <c r="B83" s="2"/>
      <c r="C83" s="2"/>
      <c r="D83" s="2"/>
      <c r="E83" s="2"/>
      <c r="F83" s="2"/>
      <c r="G83" s="2"/>
      <c r="H83" s="2"/>
      <c r="I83" s="2"/>
    </row>
    <row r="84" spans="1:9" hidden="1">
      <c r="A84" s="2"/>
      <c r="B84" s="2"/>
      <c r="C84" s="2"/>
      <c r="D84" s="2"/>
      <c r="E84" s="2"/>
      <c r="F84" s="2"/>
      <c r="G84" s="2"/>
      <c r="H84" s="2"/>
      <c r="I84" s="2"/>
    </row>
    <row r="85" spans="1:9" hidden="1">
      <c r="A85" s="2"/>
      <c r="B85" s="2"/>
      <c r="C85" s="2"/>
      <c r="D85" s="2"/>
      <c r="E85" s="2"/>
      <c r="F85" s="2"/>
      <c r="G85" s="2"/>
      <c r="H85" s="2"/>
      <c r="I85" s="2"/>
    </row>
    <row r="86" spans="1:9" hidden="1">
      <c r="A86" s="2"/>
      <c r="B86" s="2"/>
      <c r="C86" s="2"/>
      <c r="D86" s="2"/>
      <c r="E86" s="2"/>
      <c r="F86" s="2"/>
      <c r="G86" s="2"/>
      <c r="H86" s="2"/>
      <c r="I86" s="2"/>
    </row>
    <row r="87" spans="1:9" hidden="1">
      <c r="A87" s="2"/>
      <c r="B87" s="2"/>
      <c r="C87" s="2"/>
      <c r="D87" s="2"/>
      <c r="E87" s="2"/>
      <c r="F87" s="2"/>
      <c r="G87" s="2"/>
      <c r="H87" s="2"/>
      <c r="I87" s="2"/>
    </row>
    <row r="88" spans="1:9" hidden="1">
      <c r="A88" s="2"/>
      <c r="B88" s="2"/>
      <c r="C88" s="2"/>
      <c r="D88" s="2"/>
      <c r="E88" s="2"/>
      <c r="F88" s="2"/>
      <c r="G88" s="2"/>
      <c r="H88" s="2"/>
      <c r="I88" s="2"/>
    </row>
    <row r="89" spans="1:9" hidden="1">
      <c r="A89" s="2"/>
      <c r="B89" s="2"/>
      <c r="C89" s="2"/>
      <c r="D89" s="2"/>
      <c r="E89" s="2"/>
      <c r="F89" s="2"/>
      <c r="G89" s="2"/>
      <c r="H89" s="2"/>
      <c r="I89" s="2"/>
    </row>
    <row r="90" spans="1:9" hidden="1">
      <c r="A90" s="2"/>
      <c r="B90" s="2"/>
      <c r="C90" s="2"/>
      <c r="D90" s="2"/>
      <c r="E90" s="2"/>
      <c r="F90" s="2"/>
      <c r="G90" s="2"/>
      <c r="H90" s="2"/>
      <c r="I90" s="2"/>
    </row>
    <row r="91" spans="1:9" hidden="1">
      <c r="A91" s="2"/>
      <c r="B91" s="2"/>
      <c r="C91" s="2"/>
      <c r="D91" s="2"/>
      <c r="E91" s="2"/>
      <c r="F91" s="2"/>
      <c r="G91" s="2"/>
      <c r="H91" s="2"/>
      <c r="I91" s="2"/>
    </row>
    <row r="92" spans="1:9" hidden="1">
      <c r="A92" s="2"/>
      <c r="B92" s="2"/>
      <c r="C92" s="2"/>
      <c r="D92" s="2"/>
      <c r="E92" s="2"/>
      <c r="F92" s="2"/>
      <c r="G92" s="2"/>
      <c r="H92" s="2"/>
      <c r="I92" s="2"/>
    </row>
    <row r="93" spans="1:9" hidden="1">
      <c r="A93" s="2"/>
      <c r="B93" s="2"/>
      <c r="C93" s="2"/>
      <c r="D93" s="2"/>
      <c r="E93" s="2"/>
      <c r="F93" s="2"/>
      <c r="G93" s="2"/>
      <c r="H93" s="2"/>
      <c r="I93" s="2"/>
    </row>
    <row r="94" spans="1:9" hidden="1">
      <c r="A94" s="2"/>
      <c r="B94" s="2"/>
      <c r="C94" s="2"/>
      <c r="D94" s="2"/>
      <c r="E94" s="2"/>
      <c r="F94" s="2"/>
      <c r="G94" s="2"/>
      <c r="H94" s="2"/>
      <c r="I94" s="2"/>
    </row>
    <row r="95" spans="1:9" hidden="1">
      <c r="A95" s="2"/>
      <c r="B95" s="2"/>
      <c r="C95" s="2"/>
      <c r="D95" s="2"/>
      <c r="E95" s="2"/>
      <c r="F95" s="2"/>
      <c r="G95" s="2"/>
      <c r="H95" s="2"/>
      <c r="I95" s="2"/>
    </row>
    <row r="96" spans="1:9" hidden="1">
      <c r="A96" s="2"/>
      <c r="B96" s="2"/>
      <c r="C96" s="2"/>
      <c r="D96" s="2"/>
      <c r="E96" s="2"/>
      <c r="F96" s="2"/>
      <c r="G96" s="2"/>
      <c r="H96" s="2"/>
      <c r="I96" s="2"/>
    </row>
    <row r="97" spans="1:9" hidden="1">
      <c r="A97" s="2"/>
      <c r="B97" s="2"/>
      <c r="C97" s="2"/>
      <c r="D97" s="2"/>
      <c r="E97" s="2"/>
      <c r="F97" s="2"/>
      <c r="G97" s="2"/>
      <c r="H97" s="2"/>
      <c r="I97" s="2"/>
    </row>
    <row r="98" spans="1:9" hidden="1">
      <c r="A98" s="2"/>
      <c r="B98" s="2"/>
      <c r="C98" s="2"/>
      <c r="D98" s="2"/>
      <c r="E98" s="2"/>
      <c r="F98" s="2"/>
      <c r="G98" s="2"/>
      <c r="H98" s="2"/>
      <c r="I98" s="2"/>
    </row>
    <row r="99" spans="1:9" hidden="1">
      <c r="A99" s="2"/>
      <c r="B99" s="2"/>
      <c r="C99" s="2"/>
      <c r="D99" s="2"/>
      <c r="E99" s="2"/>
      <c r="F99" s="2"/>
      <c r="G99" s="2"/>
      <c r="H99" s="2"/>
      <c r="I99" s="2"/>
    </row>
    <row r="100" spans="1:9" hidden="1">
      <c r="A100" s="2"/>
      <c r="B100" s="2"/>
      <c r="C100" s="2"/>
      <c r="D100" s="2"/>
      <c r="E100" s="2"/>
      <c r="F100" s="2"/>
      <c r="G100" s="2"/>
      <c r="H100" s="2"/>
      <c r="I100" s="2"/>
    </row>
    <row r="101" spans="1:9" hidden="1">
      <c r="A101" s="2"/>
      <c r="B101" s="2"/>
      <c r="C101" s="2"/>
      <c r="D101" s="2"/>
      <c r="E101" s="2"/>
      <c r="F101" s="2"/>
      <c r="G101" s="2"/>
      <c r="H101" s="2"/>
      <c r="I101" s="2"/>
    </row>
    <row r="102" spans="1:9" hidden="1">
      <c r="A102" s="2"/>
      <c r="B102" s="2"/>
      <c r="C102" s="2"/>
      <c r="D102" s="2"/>
      <c r="E102" s="2"/>
      <c r="F102" s="2"/>
      <c r="G102" s="2"/>
      <c r="H102" s="2"/>
      <c r="I102" s="2"/>
    </row>
    <row r="103" spans="1:9" hidden="1">
      <c r="A103" s="2"/>
      <c r="B103" s="2"/>
      <c r="C103" s="2"/>
      <c r="D103" s="2"/>
      <c r="E103" s="2"/>
      <c r="F103" s="2"/>
      <c r="G103" s="2"/>
      <c r="H103" s="2"/>
      <c r="I103" s="2"/>
    </row>
    <row r="104" spans="1:9" hidden="1">
      <c r="A104" s="2"/>
      <c r="B104" s="2"/>
      <c r="C104" s="2"/>
      <c r="D104" s="2"/>
      <c r="E104" s="2"/>
      <c r="F104" s="2"/>
      <c r="G104" s="2"/>
      <c r="H104" s="2"/>
      <c r="I104" s="2"/>
    </row>
    <row r="105" spans="1:9" hidden="1">
      <c r="A105" s="2"/>
      <c r="B105" s="2"/>
      <c r="C105" s="2"/>
      <c r="D105" s="2"/>
      <c r="E105" s="2"/>
      <c r="F105" s="2"/>
      <c r="G105" s="2"/>
      <c r="H105" s="2"/>
      <c r="I105" s="2"/>
    </row>
    <row r="106" spans="1:9" s="2" customFormat="1" hidden="1"/>
    <row r="107" spans="1:9" s="2" customFormat="1" hidden="1"/>
    <row r="108" spans="1:9" s="2" customFormat="1" hidden="1"/>
    <row r="109" spans="1:9" s="2" customFormat="1" hidden="1"/>
    <row r="110" spans="1:9" s="2" customFormat="1" hidden="1"/>
    <row r="111" spans="1:9" s="2" customFormat="1" hidden="1"/>
    <row r="112" spans="1:9" s="2" customFormat="1" hidden="1"/>
    <row r="113" s="2" customFormat="1" hidden="1"/>
    <row r="114" s="2" customFormat="1" hidden="1"/>
    <row r="115" s="2" customFormat="1" hidden="1"/>
    <row r="116" s="2" customFormat="1" hidden="1"/>
    <row r="117" s="2" customFormat="1" hidden="1"/>
    <row r="118" s="2" customFormat="1" hidden="1"/>
    <row r="119" s="2" customFormat="1" hidden="1"/>
    <row r="120" s="2" customFormat="1" hidden="1"/>
    <row r="121" s="2" customFormat="1" hidden="1"/>
    <row r="122" s="2" customFormat="1" hidden="1"/>
    <row r="123" s="2" customFormat="1" hidden="1"/>
    <row r="124" s="2" customFormat="1" hidden="1"/>
    <row r="125" s="2" customFormat="1" hidden="1"/>
    <row r="126" s="2" customFormat="1" hidden="1"/>
    <row r="127" s="2" customFormat="1" hidden="1"/>
    <row r="128" s="2" customFormat="1" hidden="1"/>
    <row r="129" s="2" customFormat="1" hidden="1"/>
    <row r="130" s="2" customFormat="1" hidden="1"/>
    <row r="131" s="2" customFormat="1" hidden="1"/>
    <row r="132" s="2" customFormat="1" hidden="1"/>
    <row r="133" s="2" customFormat="1" hidden="1"/>
    <row r="134" s="2" customFormat="1" hidden="1"/>
    <row r="135" s="2" customFormat="1" hidden="1"/>
    <row r="136" s="2" customFormat="1" hidden="1"/>
    <row r="137" s="2" customFormat="1" hidden="1"/>
    <row r="138" s="2" customFormat="1" hidden="1"/>
    <row r="139" s="2" customFormat="1" hidden="1"/>
    <row r="140" s="2" customFormat="1" hidden="1"/>
    <row r="141" s="2" customFormat="1" hidden="1"/>
    <row r="142" s="2" customFormat="1" hidden="1"/>
    <row r="143" s="2" customFormat="1" hidden="1"/>
    <row r="144" s="2" customFormat="1" hidden="1"/>
    <row r="145" s="2" customFormat="1" hidden="1"/>
    <row r="146" s="2" customFormat="1" hidden="1"/>
    <row r="147" s="2" customFormat="1" hidden="1"/>
    <row r="148" s="2" customFormat="1" hidden="1"/>
    <row r="149" s="2" customFormat="1" hidden="1"/>
    <row r="150" s="2" customFormat="1" hidden="1"/>
    <row r="151" s="2" customFormat="1" hidden="1"/>
    <row r="152" s="2" customFormat="1" hidden="1"/>
  </sheetData>
  <sheetProtection password="CAF1" sheet="1" objects="1" scenarios="1" formatCells="0" formatColumns="0" formatRows="0" insertColumns="0" insertRows="0" insertHyperlinks="0" deleteColumns="0" deleteRows="0" sort="0" autoFilter="0" pivotTables="0"/>
  <mergeCells count="43">
    <mergeCell ref="A74:G74"/>
    <mergeCell ref="A2:I2"/>
    <mergeCell ref="A48:I48"/>
    <mergeCell ref="C58:E58"/>
    <mergeCell ref="A50:I50"/>
    <mergeCell ref="C42:E42"/>
    <mergeCell ref="C46:E46"/>
    <mergeCell ref="C49:E49"/>
    <mergeCell ref="A9:I9"/>
    <mergeCell ref="C11:E11"/>
    <mergeCell ref="C21:E26"/>
    <mergeCell ref="F21:F26"/>
    <mergeCell ref="F17:F20"/>
    <mergeCell ref="A71:I71"/>
    <mergeCell ref="A45:I45"/>
    <mergeCell ref="A67:I67"/>
    <mergeCell ref="C47:E47"/>
    <mergeCell ref="C30:E30"/>
    <mergeCell ref="A68:I68"/>
    <mergeCell ref="A69:I69"/>
    <mergeCell ref="C60:E61"/>
    <mergeCell ref="C62:E66"/>
    <mergeCell ref="A70:I70"/>
    <mergeCell ref="C38:E41"/>
    <mergeCell ref="F38:F41"/>
    <mergeCell ref="A3:B3"/>
    <mergeCell ref="A5:B5"/>
    <mergeCell ref="A6:B6"/>
    <mergeCell ref="A7:B7"/>
    <mergeCell ref="A4:B4"/>
    <mergeCell ref="C51:F57"/>
    <mergeCell ref="C4:I4"/>
    <mergeCell ref="A8:B8"/>
    <mergeCell ref="C31:E37"/>
    <mergeCell ref="F31:F37"/>
    <mergeCell ref="C43:E43"/>
    <mergeCell ref="C17:E20"/>
    <mergeCell ref="C27:E29"/>
    <mergeCell ref="F27:F29"/>
    <mergeCell ref="A12:I12"/>
    <mergeCell ref="A10:I10"/>
    <mergeCell ref="C13:E16"/>
    <mergeCell ref="F13:F16"/>
  </mergeCells>
  <phoneticPr fontId="19" type="noConversion"/>
  <hyperlinks>
    <hyperlink ref="A73" location="Contents!A1" display="Back to the Contents"/>
  </hyperlinks>
  <pageMargins left="0.25" right="0.25" top="0.75" bottom="0.75" header="0.3" footer="0.3"/>
  <pageSetup paperSize="9" scale="90" firstPageNumber="14" orientation="portrait" useFirstPageNumber="1" r:id="rId1"/>
  <headerFooter alignWithMargins="0">
    <oddFooter>&amp;C&amp;P</oddFooter>
  </headerFooter>
  <rowBreaks count="1" manualBreakCount="1">
    <brk id="44" max="8" man="1"/>
  </rowBreaks>
</worksheet>
</file>

<file path=xl/worksheets/sheet12.xml><?xml version="1.0" encoding="utf-8"?>
<worksheet xmlns="http://schemas.openxmlformats.org/spreadsheetml/2006/main" xmlns:r="http://schemas.openxmlformats.org/officeDocument/2006/relationships">
  <sheetPr codeName="Лист12"/>
  <dimension ref="A1:XEF38"/>
  <sheetViews>
    <sheetView zoomScaleNormal="100" zoomScaleSheetLayoutView="100" workbookViewId="0">
      <selection activeCell="A25" sqref="A25"/>
    </sheetView>
  </sheetViews>
  <sheetFormatPr defaultColWidth="0" defaultRowHeight="12.75" zeroHeight="1" outlineLevelCol="1"/>
  <cols>
    <col min="1" max="1" width="18.7109375" style="2" customWidth="1"/>
    <col min="2" max="2" width="8.28515625" style="2" hidden="1" customWidth="1" outlineLevel="1"/>
    <col min="3" max="3" width="8.28515625" style="2" hidden="1" customWidth="1" outlineLevel="1" collapsed="1"/>
    <col min="4" max="4" width="7.5703125" style="2" customWidth="1" collapsed="1"/>
    <col min="5" max="7" width="7.5703125" style="2" customWidth="1"/>
    <col min="8" max="8" width="7.5703125" style="4" customWidth="1"/>
    <col min="9" max="9" width="1" style="2" customWidth="1"/>
    <col min="10" max="11" width="7.5703125" style="2" hidden="1" customWidth="1" outlineLevel="1"/>
    <col min="12" max="12" width="7.5703125" style="2" customWidth="1" collapsed="1"/>
    <col min="13" max="14" width="7.5703125" style="2" customWidth="1"/>
    <col min="15" max="15" width="8.5703125" style="4" customWidth="1"/>
    <col min="16" max="16" width="7.5703125" style="2" customWidth="1"/>
    <col min="17" max="17" width="1" style="2" customWidth="1"/>
    <col min="18" max="19" width="7.5703125" style="2" hidden="1" customWidth="1" outlineLevel="1"/>
    <col min="20" max="20" width="7.5703125" style="2" customWidth="1" collapsed="1"/>
    <col min="21" max="21" width="7.5703125" style="2" customWidth="1"/>
    <col min="22" max="24" width="9.140625" style="2" customWidth="1"/>
    <col min="25" max="32" width="0" style="2" hidden="1"/>
    <col min="33" max="16360" width="9.140625" style="2" hidden="1"/>
    <col min="16361" max="16384" width="0" style="2" hidden="1"/>
  </cols>
  <sheetData>
    <row r="1" spans="1:21" ht="15.75">
      <c r="A1" s="41" t="s">
        <v>298</v>
      </c>
      <c r="B1" s="41"/>
      <c r="C1" s="175"/>
      <c r="D1" s="175"/>
      <c r="E1" s="175"/>
      <c r="F1" s="175"/>
      <c r="G1" s="175"/>
      <c r="H1" s="175"/>
      <c r="I1" s="175"/>
      <c r="J1" s="175"/>
      <c r="K1" s="175"/>
      <c r="L1" s="24"/>
      <c r="M1" s="24"/>
      <c r="N1" s="24"/>
      <c r="O1" s="24"/>
      <c r="P1" s="24"/>
      <c r="Q1" s="24"/>
      <c r="R1" s="24"/>
      <c r="S1" s="24"/>
      <c r="T1" s="24"/>
      <c r="U1" s="24"/>
    </row>
    <row r="2" spans="1:21" ht="15.75">
      <c r="A2" s="77"/>
      <c r="B2" s="77"/>
      <c r="C2" s="740"/>
      <c r="D2" s="740"/>
      <c r="E2" s="740"/>
      <c r="F2" s="740"/>
      <c r="G2" s="176"/>
      <c r="H2" s="176"/>
      <c r="I2" s="740"/>
      <c r="J2" s="740"/>
      <c r="K2" s="740"/>
      <c r="L2" s="740"/>
      <c r="M2" s="740"/>
      <c r="N2" s="176"/>
      <c r="O2" s="176"/>
      <c r="P2" s="740"/>
      <c r="Q2" s="740"/>
      <c r="R2" s="740"/>
      <c r="S2" s="740"/>
      <c r="T2" s="740"/>
      <c r="U2" s="176"/>
    </row>
    <row r="3" spans="1:21">
      <c r="A3" s="176"/>
      <c r="B3" s="176"/>
      <c r="C3" s="176"/>
      <c r="D3" s="176"/>
      <c r="E3" s="176"/>
      <c r="F3" s="176"/>
      <c r="G3" s="176"/>
      <c r="H3" s="176"/>
      <c r="I3" s="176"/>
      <c r="J3" s="176"/>
      <c r="K3" s="176"/>
      <c r="L3" s="176"/>
      <c r="M3" s="176"/>
      <c r="N3" s="176"/>
      <c r="O3" s="176"/>
      <c r="P3" s="176"/>
      <c r="Q3" s="176"/>
      <c r="R3" s="176"/>
      <c r="S3" s="176"/>
      <c r="T3" s="176"/>
      <c r="U3" s="176"/>
    </row>
    <row r="4" spans="1:21">
      <c r="A4" s="176"/>
      <c r="B4" s="176"/>
      <c r="C4" s="740"/>
      <c r="D4" s="740"/>
      <c r="E4" s="740"/>
      <c r="F4" s="740"/>
      <c r="G4" s="176"/>
      <c r="H4" s="176"/>
      <c r="I4" s="740"/>
      <c r="J4" s="740"/>
      <c r="K4" s="740"/>
      <c r="L4" s="740"/>
      <c r="M4" s="740"/>
      <c r="N4" s="176"/>
      <c r="O4" s="176"/>
      <c r="P4" s="740"/>
      <c r="Q4" s="740"/>
      <c r="R4" s="740"/>
      <c r="S4" s="740"/>
      <c r="T4" s="740"/>
      <c r="U4" s="176"/>
    </row>
    <row r="5" spans="1:21">
      <c r="A5" s="54"/>
      <c r="B5" s="54"/>
      <c r="C5" s="177"/>
      <c r="D5" s="177"/>
      <c r="E5" s="177"/>
      <c r="F5" s="177"/>
      <c r="G5" s="177"/>
      <c r="H5" s="177"/>
      <c r="I5" s="177"/>
      <c r="J5" s="177"/>
      <c r="K5" s="177"/>
      <c r="L5" s="177"/>
      <c r="M5" s="177"/>
      <c r="N5" s="177"/>
      <c r="O5" s="177"/>
      <c r="P5" s="177"/>
      <c r="Q5" s="177"/>
      <c r="R5" s="177"/>
      <c r="S5" s="177"/>
      <c r="T5" s="177"/>
      <c r="U5" s="177"/>
    </row>
    <row r="6" spans="1:21">
      <c r="A6" s="61"/>
      <c r="B6" s="61"/>
      <c r="C6" s="741"/>
      <c r="D6" s="741"/>
      <c r="E6" s="741"/>
      <c r="F6" s="741"/>
      <c r="G6" s="178"/>
      <c r="H6" s="178"/>
      <c r="I6" s="741"/>
      <c r="J6" s="741"/>
      <c r="K6" s="741"/>
      <c r="L6" s="741"/>
      <c r="M6" s="741"/>
      <c r="N6" s="178"/>
      <c r="O6" s="178"/>
      <c r="P6" s="741"/>
      <c r="Q6" s="741"/>
      <c r="R6" s="741"/>
      <c r="S6" s="741"/>
      <c r="T6" s="741"/>
      <c r="U6" s="178"/>
    </row>
    <row r="7" spans="1:21">
      <c r="A7" s="54"/>
      <c r="B7" s="54"/>
      <c r="C7" s="177"/>
      <c r="D7" s="177"/>
      <c r="E7" s="177"/>
      <c r="F7" s="177"/>
      <c r="G7" s="177"/>
      <c r="H7" s="177"/>
      <c r="I7" s="177"/>
      <c r="J7" s="177"/>
      <c r="K7" s="177"/>
      <c r="L7" s="177"/>
      <c r="M7" s="177"/>
      <c r="N7" s="177"/>
      <c r="O7" s="177"/>
      <c r="P7" s="177"/>
      <c r="Q7" s="177"/>
      <c r="R7" s="177"/>
      <c r="S7" s="177"/>
      <c r="T7" s="177"/>
      <c r="U7" s="177"/>
    </row>
    <row r="8" spans="1:21">
      <c r="A8" s="61"/>
      <c r="B8" s="61"/>
      <c r="C8" s="741"/>
      <c r="D8" s="741"/>
      <c r="E8" s="741"/>
      <c r="F8" s="741"/>
      <c r="G8" s="178"/>
      <c r="H8" s="178"/>
      <c r="I8" s="741"/>
      <c r="J8" s="741"/>
      <c r="K8" s="741"/>
      <c r="L8" s="741"/>
      <c r="M8" s="741"/>
      <c r="N8" s="178"/>
      <c r="O8" s="178"/>
      <c r="P8" s="741"/>
      <c r="Q8" s="741"/>
      <c r="R8" s="741"/>
      <c r="S8" s="741"/>
      <c r="T8" s="741"/>
      <c r="U8" s="178"/>
    </row>
    <row r="9" spans="1:21">
      <c r="A9" s="54"/>
      <c r="B9" s="54"/>
      <c r="C9" s="177"/>
      <c r="D9" s="177"/>
      <c r="E9" s="177"/>
      <c r="F9" s="177"/>
      <c r="G9" s="177"/>
      <c r="H9" s="177"/>
      <c r="I9" s="177"/>
      <c r="J9" s="177"/>
      <c r="K9" s="177"/>
      <c r="L9" s="177"/>
      <c r="M9" s="177"/>
      <c r="N9" s="177"/>
      <c r="O9" s="177"/>
      <c r="P9" s="177"/>
      <c r="Q9" s="177"/>
      <c r="R9" s="177"/>
      <c r="S9" s="177"/>
      <c r="T9" s="177"/>
      <c r="U9" s="177"/>
    </row>
    <row r="10" spans="1:21">
      <c r="A10" s="54"/>
      <c r="B10" s="54"/>
      <c r="C10" s="179"/>
      <c r="D10" s="179"/>
      <c r="E10" s="179"/>
      <c r="F10" s="179"/>
      <c r="G10" s="179"/>
      <c r="H10" s="179"/>
      <c r="I10" s="741"/>
      <c r="J10" s="741"/>
      <c r="K10" s="741"/>
      <c r="L10" s="741"/>
      <c r="M10" s="741"/>
      <c r="N10" s="178"/>
      <c r="O10" s="179"/>
      <c r="P10" s="741"/>
      <c r="Q10" s="741"/>
      <c r="R10" s="741"/>
      <c r="S10" s="741"/>
      <c r="T10" s="741"/>
      <c r="U10" s="178"/>
    </row>
    <row r="11" spans="1:21">
      <c r="A11" s="61"/>
      <c r="B11" s="61"/>
      <c r="C11" s="180"/>
      <c r="D11" s="180"/>
      <c r="E11" s="180"/>
      <c r="F11" s="180"/>
      <c r="G11" s="180"/>
      <c r="H11" s="180"/>
      <c r="I11" s="180"/>
      <c r="J11" s="180"/>
      <c r="K11" s="180"/>
      <c r="L11" s="180"/>
      <c r="M11" s="180"/>
      <c r="N11" s="180"/>
      <c r="O11" s="180"/>
      <c r="P11" s="180"/>
      <c r="Q11" s="180"/>
      <c r="R11" s="180"/>
      <c r="S11" s="180"/>
      <c r="T11" s="180"/>
      <c r="U11" s="180"/>
    </row>
    <row r="12" spans="1:21">
      <c r="A12" s="23"/>
      <c r="B12" s="23"/>
      <c r="C12" s="23"/>
      <c r="D12" s="23"/>
      <c r="E12" s="23"/>
      <c r="F12" s="23"/>
      <c r="G12" s="23"/>
      <c r="H12" s="24"/>
      <c r="I12" s="23"/>
      <c r="J12" s="23"/>
      <c r="K12" s="23"/>
      <c r="L12" s="23"/>
      <c r="M12" s="23"/>
      <c r="N12" s="23"/>
      <c r="O12" s="24"/>
      <c r="P12" s="23"/>
      <c r="Q12" s="23"/>
      <c r="R12" s="23"/>
      <c r="S12" s="23"/>
      <c r="T12" s="23"/>
      <c r="U12" s="23"/>
    </row>
    <row r="13" spans="1:21">
      <c r="A13" s="23"/>
      <c r="B13" s="23"/>
      <c r="C13" s="23"/>
      <c r="D13" s="23"/>
      <c r="E13" s="23"/>
      <c r="F13" s="23"/>
      <c r="G13" s="23"/>
      <c r="H13" s="24"/>
      <c r="I13" s="23"/>
      <c r="J13" s="23"/>
      <c r="K13" s="23"/>
      <c r="L13" s="23"/>
      <c r="M13" s="23"/>
      <c r="N13" s="23"/>
      <c r="O13" s="24"/>
      <c r="P13" s="23"/>
      <c r="Q13" s="23"/>
      <c r="R13" s="23"/>
      <c r="S13" s="23"/>
      <c r="T13" s="23"/>
      <c r="U13" s="23"/>
    </row>
    <row r="14" spans="1:21">
      <c r="A14" s="23"/>
      <c r="B14" s="23"/>
      <c r="C14" s="23"/>
      <c r="D14" s="23"/>
      <c r="E14" s="23"/>
      <c r="F14" s="23"/>
      <c r="G14" s="23"/>
      <c r="H14" s="24"/>
      <c r="I14" s="23"/>
      <c r="J14" s="23"/>
      <c r="K14" s="23"/>
      <c r="L14" s="23"/>
      <c r="M14" s="23"/>
      <c r="N14" s="23"/>
      <c r="O14" s="24"/>
      <c r="P14" s="23"/>
      <c r="Q14" s="23"/>
      <c r="R14" s="23"/>
      <c r="S14" s="23"/>
      <c r="T14" s="23"/>
      <c r="U14" s="23"/>
    </row>
    <row r="15" spans="1:21">
      <c r="A15" s="23"/>
      <c r="B15" s="23"/>
      <c r="C15" s="23"/>
      <c r="D15" s="23"/>
      <c r="E15" s="23"/>
      <c r="F15" s="23"/>
      <c r="G15" s="23"/>
      <c r="H15" s="24"/>
      <c r="I15" s="23"/>
      <c r="J15" s="23"/>
      <c r="K15" s="23"/>
      <c r="L15" s="23"/>
      <c r="M15" s="23"/>
      <c r="N15" s="23"/>
      <c r="O15" s="24"/>
      <c r="P15" s="23"/>
      <c r="Q15" s="23"/>
      <c r="R15" s="23"/>
      <c r="S15" s="23"/>
      <c r="T15" s="23"/>
      <c r="U15" s="23"/>
    </row>
    <row r="16" spans="1:21">
      <c r="A16" s="23"/>
      <c r="B16" s="23"/>
      <c r="C16" s="23"/>
      <c r="D16" s="23"/>
      <c r="E16" s="23"/>
      <c r="F16" s="23"/>
      <c r="G16" s="23"/>
      <c r="H16" s="24"/>
      <c r="I16" s="23"/>
      <c r="J16" s="23"/>
      <c r="K16" s="23"/>
      <c r="L16" s="23"/>
      <c r="M16" s="23"/>
      <c r="N16" s="23"/>
      <c r="O16" s="24"/>
      <c r="P16" s="23"/>
      <c r="Q16" s="23"/>
      <c r="R16" s="23"/>
      <c r="S16" s="23"/>
      <c r="T16" s="23"/>
      <c r="U16" s="23"/>
    </row>
    <row r="17" spans="1:24">
      <c r="A17" s="23"/>
      <c r="B17" s="23"/>
      <c r="C17" s="23"/>
      <c r="D17" s="23"/>
      <c r="E17" s="23"/>
      <c r="F17" s="23"/>
      <c r="G17" s="23"/>
      <c r="H17" s="24"/>
      <c r="I17" s="23"/>
      <c r="J17" s="23"/>
      <c r="K17" s="23"/>
      <c r="L17" s="23"/>
      <c r="M17" s="23"/>
      <c r="N17" s="23"/>
      <c r="O17" s="24"/>
      <c r="P17" s="23"/>
      <c r="Q17" s="23"/>
      <c r="R17" s="23"/>
      <c r="S17" s="23"/>
      <c r="T17" s="23"/>
      <c r="U17" s="23"/>
    </row>
    <row r="18" spans="1:24">
      <c r="A18" s="23"/>
      <c r="B18" s="23"/>
      <c r="C18" s="23"/>
      <c r="D18" s="23"/>
      <c r="E18" s="23"/>
      <c r="F18" s="23"/>
      <c r="G18" s="23"/>
      <c r="H18" s="24"/>
      <c r="I18" s="23"/>
      <c r="J18" s="23"/>
      <c r="K18" s="23"/>
      <c r="L18" s="23"/>
      <c r="M18" s="23"/>
      <c r="N18" s="23"/>
      <c r="O18" s="24"/>
      <c r="P18" s="23"/>
      <c r="Q18" s="23"/>
      <c r="R18" s="23"/>
      <c r="S18" s="23"/>
      <c r="T18" s="23"/>
      <c r="U18" s="23"/>
    </row>
    <row r="19" spans="1:24">
      <c r="A19" s="23"/>
      <c r="B19" s="23"/>
      <c r="C19" s="23"/>
      <c r="D19" s="23"/>
      <c r="E19" s="23"/>
      <c r="F19" s="23"/>
      <c r="G19" s="23"/>
      <c r="H19" s="24"/>
      <c r="I19" s="23"/>
      <c r="J19" s="23"/>
      <c r="K19" s="23"/>
      <c r="L19" s="23"/>
      <c r="M19" s="23"/>
      <c r="N19" s="23"/>
      <c r="O19" s="24"/>
      <c r="P19" s="23"/>
      <c r="Q19" s="23"/>
      <c r="R19" s="23"/>
      <c r="S19" s="23"/>
      <c r="T19" s="23"/>
      <c r="U19" s="23"/>
    </row>
    <row r="20" spans="1:24">
      <c r="A20" s="23"/>
      <c r="B20" s="23"/>
      <c r="C20" s="23"/>
      <c r="D20" s="23"/>
      <c r="E20" s="23"/>
      <c r="F20" s="23"/>
      <c r="G20" s="23"/>
      <c r="H20" s="24"/>
      <c r="I20" s="23"/>
      <c r="J20" s="23"/>
      <c r="K20" s="23"/>
      <c r="L20" s="23"/>
      <c r="M20" s="23"/>
      <c r="N20" s="23"/>
      <c r="O20" s="24"/>
      <c r="P20" s="23"/>
      <c r="Q20" s="23"/>
      <c r="R20" s="23"/>
      <c r="S20" s="23"/>
      <c r="T20" s="23"/>
      <c r="U20" s="23"/>
    </row>
    <row r="21" spans="1:24">
      <c r="A21" s="23"/>
      <c r="B21" s="23"/>
      <c r="C21" s="23"/>
      <c r="D21" s="23"/>
      <c r="E21" s="23"/>
      <c r="F21" s="23"/>
      <c r="G21" s="23"/>
      <c r="H21" s="24"/>
      <c r="I21" s="23"/>
      <c r="J21" s="23"/>
      <c r="K21" s="23"/>
      <c r="L21" s="23"/>
      <c r="M21" s="23"/>
      <c r="N21" s="23"/>
      <c r="O21" s="24"/>
      <c r="P21" s="23"/>
      <c r="Q21" s="23"/>
      <c r="R21" s="23"/>
      <c r="S21" s="23"/>
      <c r="T21" s="23"/>
      <c r="U21" s="23"/>
    </row>
    <row r="22" spans="1:24">
      <c r="A22" s="23"/>
      <c r="B22" s="23"/>
      <c r="C22" s="23"/>
      <c r="D22" s="23"/>
      <c r="E22" s="23"/>
      <c r="F22" s="23"/>
      <c r="G22" s="23"/>
      <c r="H22" s="24"/>
      <c r="I22" s="23"/>
      <c r="J22" s="23"/>
      <c r="K22" s="23"/>
      <c r="L22" s="23"/>
      <c r="M22" s="23"/>
      <c r="N22" s="23"/>
      <c r="O22" s="24"/>
      <c r="P22" s="23"/>
      <c r="Q22" s="23"/>
      <c r="R22" s="23"/>
      <c r="S22" s="23"/>
      <c r="T22" s="23"/>
      <c r="U22" s="23"/>
    </row>
    <row r="23" spans="1:24">
      <c r="A23" s="23"/>
      <c r="B23" s="23"/>
      <c r="C23" s="23"/>
      <c r="D23" s="23"/>
      <c r="E23" s="23"/>
      <c r="F23" s="23"/>
      <c r="G23" s="23"/>
      <c r="H23" s="24"/>
      <c r="I23" s="23"/>
      <c r="J23" s="23"/>
      <c r="K23" s="23"/>
      <c r="L23" s="23"/>
      <c r="M23" s="23"/>
      <c r="N23" s="23"/>
      <c r="O23" s="24"/>
      <c r="P23" s="23"/>
      <c r="Q23" s="23"/>
      <c r="R23" s="23"/>
      <c r="S23" s="23"/>
      <c r="T23" s="23"/>
      <c r="U23" s="23"/>
    </row>
    <row r="24" spans="1:24">
      <c r="A24" s="23"/>
      <c r="B24" s="23"/>
      <c r="C24" s="23"/>
      <c r="D24" s="23"/>
      <c r="E24" s="23"/>
      <c r="F24" s="23"/>
      <c r="G24" s="23"/>
      <c r="H24" s="24"/>
      <c r="I24" s="23"/>
      <c r="J24" s="23"/>
      <c r="K24" s="23"/>
      <c r="L24" s="23"/>
      <c r="M24" s="23"/>
      <c r="N24" s="23"/>
      <c r="O24" s="24"/>
      <c r="P24" s="23"/>
      <c r="Q24" s="23"/>
      <c r="R24" s="23"/>
      <c r="S24" s="23"/>
      <c r="T24" s="23"/>
      <c r="U24" s="23"/>
    </row>
    <row r="25" spans="1:24" ht="15.75">
      <c r="A25" s="41" t="s">
        <v>298</v>
      </c>
      <c r="B25" s="41"/>
      <c r="C25" s="23"/>
      <c r="D25" s="23"/>
      <c r="E25" s="23"/>
      <c r="F25" s="23"/>
      <c r="G25" s="23"/>
      <c r="H25" s="24"/>
      <c r="I25" s="23"/>
      <c r="J25" s="23"/>
      <c r="K25" s="23"/>
      <c r="L25" s="23"/>
      <c r="M25" s="23"/>
      <c r="N25" s="23"/>
      <c r="O25" s="24"/>
      <c r="P25" s="23"/>
      <c r="Q25" s="23"/>
      <c r="R25" s="23"/>
      <c r="S25" s="23"/>
      <c r="T25" s="23"/>
      <c r="U25" s="23"/>
    </row>
    <row r="26" spans="1:24" ht="12.75" customHeight="1">
      <c r="A26" s="19"/>
      <c r="B26" s="19"/>
      <c r="C26" s="694" t="s">
        <v>299</v>
      </c>
      <c r="D26" s="694"/>
      <c r="E26" s="694"/>
      <c r="F26" s="694"/>
      <c r="G26" s="694"/>
      <c r="H26" s="694"/>
      <c r="J26" s="694" t="s">
        <v>299</v>
      </c>
      <c r="K26" s="694"/>
      <c r="L26" s="694"/>
      <c r="M26" s="694"/>
      <c r="N26" s="694"/>
      <c r="O26" s="694"/>
      <c r="P26" s="694"/>
      <c r="R26" s="694" t="s">
        <v>299</v>
      </c>
      <c r="S26" s="694"/>
      <c r="T26" s="694"/>
      <c r="U26" s="694"/>
      <c r="V26" s="694"/>
      <c r="W26" s="694"/>
      <c r="X26" s="694"/>
    </row>
    <row r="27" spans="1:24">
      <c r="A27" s="19"/>
      <c r="B27" s="19">
        <v>2005</v>
      </c>
      <c r="C27" s="27">
        <v>2006</v>
      </c>
      <c r="D27" s="27">
        <v>2007</v>
      </c>
      <c r="E27" s="27">
        <v>2008</v>
      </c>
      <c r="F27" s="27">
        <v>2009</v>
      </c>
      <c r="G27" s="27">
        <v>2010</v>
      </c>
      <c r="H27" s="27">
        <v>2011</v>
      </c>
      <c r="J27" s="27">
        <v>2005</v>
      </c>
      <c r="K27" s="27">
        <v>2006</v>
      </c>
      <c r="L27" s="27">
        <v>2007</v>
      </c>
      <c r="M27" s="27">
        <v>2008</v>
      </c>
      <c r="N27" s="27">
        <v>2009</v>
      </c>
      <c r="O27" s="27">
        <v>2010</v>
      </c>
      <c r="P27" s="27">
        <v>2011</v>
      </c>
      <c r="R27" s="27">
        <v>2005</v>
      </c>
      <c r="S27" s="27">
        <v>2006</v>
      </c>
      <c r="T27" s="27">
        <v>2007</v>
      </c>
      <c r="U27" s="27">
        <v>2008</v>
      </c>
      <c r="V27" s="27">
        <v>2009</v>
      </c>
      <c r="W27" s="27">
        <v>2010</v>
      </c>
      <c r="X27" s="27">
        <v>2011</v>
      </c>
    </row>
    <row r="28" spans="1:24" ht="13.15" customHeight="1">
      <c r="A28" s="182"/>
      <c r="B28" s="182"/>
      <c r="C28" s="742" t="s">
        <v>158</v>
      </c>
      <c r="D28" s="742"/>
      <c r="E28" s="742"/>
      <c r="F28" s="742"/>
      <c r="G28" s="742"/>
      <c r="H28" s="742"/>
      <c r="J28" s="742" t="s">
        <v>159</v>
      </c>
      <c r="K28" s="742"/>
      <c r="L28" s="742"/>
      <c r="M28" s="742"/>
      <c r="N28" s="742"/>
      <c r="O28" s="742"/>
      <c r="P28" s="742"/>
      <c r="R28" s="742" t="s">
        <v>160</v>
      </c>
      <c r="S28" s="742"/>
      <c r="T28" s="742"/>
      <c r="U28" s="742"/>
      <c r="V28" s="742"/>
      <c r="W28" s="742"/>
      <c r="X28" s="742"/>
    </row>
    <row r="29" spans="1:24" ht="13.5" thickBot="1">
      <c r="A29" s="93" t="s">
        <v>300</v>
      </c>
      <c r="B29" s="183">
        <v>555</v>
      </c>
      <c r="C29" s="160">
        <v>555.95000000000005</v>
      </c>
      <c r="D29" s="160">
        <v>548.54999999999995</v>
      </c>
      <c r="E29" s="160">
        <v>549.73</v>
      </c>
      <c r="F29" s="160">
        <v>461.52</v>
      </c>
      <c r="G29" s="160">
        <v>508.59</v>
      </c>
      <c r="H29" s="32">
        <v>513.16999999999996</v>
      </c>
      <c r="J29" s="32">
        <f t="shared" ref="J29:P29" si="0">ROUND(B29*1.154,2)</f>
        <v>640.47</v>
      </c>
      <c r="K29" s="32">
        <f t="shared" si="0"/>
        <v>641.57000000000005</v>
      </c>
      <c r="L29" s="32">
        <f t="shared" si="0"/>
        <v>633.03</v>
      </c>
      <c r="M29" s="32">
        <f t="shared" si="0"/>
        <v>634.39</v>
      </c>
      <c r="N29" s="32">
        <f t="shared" si="0"/>
        <v>532.59</v>
      </c>
      <c r="O29" s="32">
        <f t="shared" si="0"/>
        <v>586.91</v>
      </c>
      <c r="P29" s="32">
        <f t="shared" si="0"/>
        <v>592.20000000000005</v>
      </c>
      <c r="R29" s="32">
        <f t="shared" ref="R29:X29" si="1">ROUND(B29*5.89,2)</f>
        <v>3268.95</v>
      </c>
      <c r="S29" s="32">
        <f t="shared" si="1"/>
        <v>3274.55</v>
      </c>
      <c r="T29" s="32">
        <f t="shared" si="1"/>
        <v>3230.96</v>
      </c>
      <c r="U29" s="32">
        <f t="shared" si="1"/>
        <v>3237.91</v>
      </c>
      <c r="V29" s="32">
        <f t="shared" si="1"/>
        <v>2718.35</v>
      </c>
      <c r="W29" s="32">
        <f t="shared" si="1"/>
        <v>2995.6</v>
      </c>
      <c r="X29" s="32">
        <f t="shared" si="1"/>
        <v>3022.57</v>
      </c>
    </row>
    <row r="30" spans="1:24" ht="13.9" customHeight="1" thickTop="1">
      <c r="A30" s="88"/>
      <c r="B30" s="88"/>
      <c r="C30" s="745" t="s">
        <v>168</v>
      </c>
      <c r="D30" s="745"/>
      <c r="E30" s="745"/>
      <c r="F30" s="745"/>
      <c r="G30" s="745"/>
      <c r="H30" s="745"/>
      <c r="J30" s="743" t="s">
        <v>159</v>
      </c>
      <c r="K30" s="743"/>
      <c r="L30" s="743"/>
      <c r="M30" s="743"/>
      <c r="N30" s="743"/>
      <c r="O30" s="743"/>
      <c r="P30" s="743"/>
      <c r="R30" s="743" t="s">
        <v>160</v>
      </c>
      <c r="S30" s="743"/>
      <c r="T30" s="743"/>
      <c r="U30" s="743"/>
      <c r="V30" s="743"/>
      <c r="W30" s="743"/>
      <c r="X30" s="743"/>
    </row>
    <row r="31" spans="1:24" ht="23.25" thickBot="1">
      <c r="A31" s="93" t="s">
        <v>301</v>
      </c>
      <c r="B31" s="183">
        <v>11.5</v>
      </c>
      <c r="C31" s="160">
        <v>11.37</v>
      </c>
      <c r="D31" s="160">
        <v>11.27</v>
      </c>
      <c r="E31" s="160">
        <v>10.93</v>
      </c>
      <c r="F31" s="160">
        <v>10.07</v>
      </c>
      <c r="G31" s="160">
        <v>11.29</v>
      </c>
      <c r="H31" s="32">
        <v>12.07</v>
      </c>
      <c r="J31" s="32">
        <f t="shared" ref="J31:P31" si="2">ROUND(B31*1.43,2)</f>
        <v>16.45</v>
      </c>
      <c r="K31" s="32">
        <f t="shared" si="2"/>
        <v>16.260000000000002</v>
      </c>
      <c r="L31" s="32">
        <f t="shared" si="2"/>
        <v>16.12</v>
      </c>
      <c r="M31" s="32">
        <f t="shared" si="2"/>
        <v>15.63</v>
      </c>
      <c r="N31" s="32">
        <f t="shared" si="2"/>
        <v>14.4</v>
      </c>
      <c r="O31" s="32">
        <f t="shared" si="2"/>
        <v>16.14</v>
      </c>
      <c r="P31" s="32">
        <f t="shared" si="2"/>
        <v>17.260000000000002</v>
      </c>
      <c r="R31" s="32">
        <f t="shared" ref="R31:X31" si="3">ROUND(B31*8.18,2)</f>
        <v>94.07</v>
      </c>
      <c r="S31" s="32">
        <f t="shared" si="3"/>
        <v>93.01</v>
      </c>
      <c r="T31" s="32">
        <f t="shared" si="3"/>
        <v>92.19</v>
      </c>
      <c r="U31" s="32">
        <f t="shared" si="3"/>
        <v>89.41</v>
      </c>
      <c r="V31" s="32">
        <f t="shared" si="3"/>
        <v>82.37</v>
      </c>
      <c r="W31" s="32">
        <f t="shared" si="3"/>
        <v>92.35</v>
      </c>
      <c r="X31" s="32">
        <f t="shared" si="3"/>
        <v>98.73</v>
      </c>
    </row>
    <row r="32" spans="1:24" ht="13.9" customHeight="1" thickTop="1">
      <c r="A32" s="88"/>
      <c r="B32" s="88"/>
      <c r="C32" s="746" t="s">
        <v>168</v>
      </c>
      <c r="D32" s="746"/>
      <c r="E32" s="746"/>
      <c r="F32" s="746"/>
      <c r="G32" s="746"/>
      <c r="H32" s="746"/>
      <c r="J32" s="743" t="s">
        <v>159</v>
      </c>
      <c r="K32" s="743"/>
      <c r="L32" s="743"/>
      <c r="M32" s="743"/>
      <c r="N32" s="743"/>
      <c r="O32" s="743"/>
      <c r="P32" s="743"/>
      <c r="R32" s="743" t="s">
        <v>160</v>
      </c>
      <c r="S32" s="743"/>
      <c r="T32" s="743"/>
      <c r="U32" s="743"/>
      <c r="V32" s="743"/>
      <c r="W32" s="743"/>
      <c r="X32" s="743"/>
    </row>
    <row r="33" spans="1:24" ht="13.5" thickBot="1">
      <c r="A33" s="93" t="s">
        <v>302</v>
      </c>
      <c r="B33" s="93">
        <v>9.49</v>
      </c>
      <c r="C33" s="111">
        <v>34.020000000000003</v>
      </c>
      <c r="D33" s="111">
        <v>33.979999999999997</v>
      </c>
      <c r="E33" s="111">
        <v>32.049999999999997</v>
      </c>
      <c r="F33" s="111">
        <v>31.62</v>
      </c>
      <c r="G33" s="111">
        <v>32.01</v>
      </c>
      <c r="H33" s="32">
        <v>32.28</v>
      </c>
      <c r="J33" s="32">
        <f t="shared" ref="J33:P33" si="4">ROUND(B33*1.43,2)</f>
        <v>13.57</v>
      </c>
      <c r="K33" s="32">
        <f t="shared" si="4"/>
        <v>48.65</v>
      </c>
      <c r="L33" s="32">
        <f t="shared" si="4"/>
        <v>48.59</v>
      </c>
      <c r="M33" s="32">
        <f t="shared" si="4"/>
        <v>45.83</v>
      </c>
      <c r="N33" s="32">
        <f t="shared" si="4"/>
        <v>45.22</v>
      </c>
      <c r="O33" s="32">
        <f t="shared" si="4"/>
        <v>45.77</v>
      </c>
      <c r="P33" s="32">
        <f t="shared" si="4"/>
        <v>46.16</v>
      </c>
      <c r="R33" s="32">
        <f t="shared" ref="R33:X33" si="5">ROUND(B33*7.33,2)</f>
        <v>69.56</v>
      </c>
      <c r="S33" s="32">
        <f t="shared" si="5"/>
        <v>249.37</v>
      </c>
      <c r="T33" s="32">
        <f t="shared" si="5"/>
        <v>249.07</v>
      </c>
      <c r="U33" s="32">
        <f t="shared" si="5"/>
        <v>234.93</v>
      </c>
      <c r="V33" s="32">
        <f t="shared" si="5"/>
        <v>231.77</v>
      </c>
      <c r="W33" s="32">
        <f t="shared" si="5"/>
        <v>234.63</v>
      </c>
      <c r="X33" s="32">
        <f t="shared" si="5"/>
        <v>236.61</v>
      </c>
    </row>
    <row r="34" spans="1:24" ht="13.9" customHeight="1" thickTop="1">
      <c r="A34" s="45"/>
      <c r="B34" s="45"/>
      <c r="C34" s="744"/>
      <c r="D34" s="744"/>
      <c r="E34" s="744"/>
      <c r="F34" s="744"/>
      <c r="G34" s="744"/>
      <c r="H34" s="429"/>
      <c r="J34" s="743" t="s">
        <v>159</v>
      </c>
      <c r="K34" s="743"/>
      <c r="L34" s="743"/>
      <c r="M34" s="743"/>
      <c r="N34" s="743"/>
      <c r="O34" s="743"/>
      <c r="P34" s="743"/>
      <c r="R34" s="743" t="s">
        <v>160</v>
      </c>
      <c r="S34" s="743"/>
      <c r="T34" s="743"/>
      <c r="U34" s="743"/>
      <c r="V34" s="743"/>
      <c r="W34" s="743"/>
      <c r="X34" s="743"/>
    </row>
    <row r="35" spans="1:24" ht="13.5" thickBot="1">
      <c r="A35" s="58" t="s">
        <v>126</v>
      </c>
      <c r="B35" s="486" t="s">
        <v>1</v>
      </c>
      <c r="C35" s="486" t="s">
        <v>15</v>
      </c>
      <c r="D35" s="486" t="s">
        <v>15</v>
      </c>
      <c r="E35" s="486" t="s">
        <v>15</v>
      </c>
      <c r="F35" s="486" t="s">
        <v>15</v>
      </c>
      <c r="G35" s="486" t="s">
        <v>1</v>
      </c>
      <c r="H35" s="486" t="s">
        <v>1</v>
      </c>
      <c r="I35" s="484"/>
      <c r="J35" s="194">
        <f t="shared" ref="J35:O35" si="6">SUM(J29,J31,J33)</f>
        <v>670.49000000000012</v>
      </c>
      <c r="K35" s="194">
        <f t="shared" si="6"/>
        <v>706.48</v>
      </c>
      <c r="L35" s="194">
        <f t="shared" si="6"/>
        <v>697.74</v>
      </c>
      <c r="M35" s="194">
        <f t="shared" si="6"/>
        <v>695.85</v>
      </c>
      <c r="N35" s="194">
        <f t="shared" si="6"/>
        <v>592.21</v>
      </c>
      <c r="O35" s="194">
        <f t="shared" si="6"/>
        <v>648.81999999999994</v>
      </c>
      <c r="P35" s="194">
        <f>SUM(P29,P31,P33)</f>
        <v>655.62</v>
      </c>
      <c r="Q35" s="484"/>
      <c r="R35" s="485">
        <f t="shared" ref="R35:V35" si="7">SUM(R29,R31,R33)</f>
        <v>3432.58</v>
      </c>
      <c r="S35" s="485">
        <f t="shared" si="7"/>
        <v>3616.9300000000003</v>
      </c>
      <c r="T35" s="485">
        <f t="shared" si="7"/>
        <v>3572.2200000000003</v>
      </c>
      <c r="U35" s="485">
        <f t="shared" si="7"/>
        <v>3562.2499999999995</v>
      </c>
      <c r="V35" s="485">
        <f t="shared" si="7"/>
        <v>3032.49</v>
      </c>
      <c r="W35" s="485">
        <f>SUM(W29,W31,W33)</f>
        <v>3322.58</v>
      </c>
      <c r="X35" s="485">
        <f>SUM(X29,X31,X33)</f>
        <v>3357.9100000000003</v>
      </c>
    </row>
    <row r="36" spans="1:24" ht="13.5" thickTop="1">
      <c r="A36" s="612"/>
      <c r="B36" s="613"/>
      <c r="C36" s="613"/>
      <c r="D36" s="613"/>
      <c r="E36" s="613"/>
      <c r="F36" s="613"/>
      <c r="G36" s="613"/>
      <c r="H36" s="613"/>
      <c r="I36" s="484"/>
      <c r="J36" s="193"/>
      <c r="K36" s="193"/>
      <c r="L36" s="193"/>
      <c r="M36" s="193"/>
      <c r="N36" s="193"/>
      <c r="O36" s="193"/>
      <c r="P36" s="193"/>
      <c r="Q36" s="484"/>
      <c r="R36" s="619"/>
      <c r="S36" s="619"/>
      <c r="T36" s="619"/>
      <c r="U36" s="619"/>
      <c r="V36" s="619"/>
      <c r="W36" s="619"/>
      <c r="X36" s="619"/>
    </row>
    <row r="37" spans="1:24">
      <c r="A37" s="618" t="s">
        <v>1069</v>
      </c>
      <c r="B37" s="23"/>
      <c r="C37" s="23"/>
      <c r="D37" s="23"/>
      <c r="E37" s="23"/>
      <c r="F37" s="23"/>
      <c r="G37" s="23"/>
      <c r="H37" s="24"/>
      <c r="I37" s="23"/>
      <c r="J37" s="23"/>
      <c r="K37" s="23"/>
      <c r="L37" s="23"/>
      <c r="M37" s="23"/>
      <c r="N37" s="23"/>
      <c r="O37" s="24"/>
      <c r="P37" s="23"/>
      <c r="Q37" s="23"/>
      <c r="R37" s="23"/>
      <c r="S37" s="23"/>
      <c r="T37" s="23"/>
      <c r="U37" s="23"/>
    </row>
    <row r="38" spans="1:24" hidden="1">
      <c r="A38" s="691"/>
      <c r="B38" s="691"/>
      <c r="C38" s="691"/>
      <c r="D38" s="691"/>
      <c r="E38" s="691"/>
      <c r="F38" s="691"/>
      <c r="G38" s="691"/>
      <c r="H38" s="691"/>
    </row>
  </sheetData>
  <sheetProtection password="CAF1" sheet="1" objects="1" scenarios="1" formatCells="0" formatColumns="0" formatRows="0" insertColumns="0" insertRows="0" insertHyperlinks="0" deleteColumns="0" deleteRows="0" sort="0" autoFilter="0" pivotTables="0"/>
  <mergeCells count="30">
    <mergeCell ref="A38:H38"/>
    <mergeCell ref="C34:G34"/>
    <mergeCell ref="C28:H28"/>
    <mergeCell ref="C30:H30"/>
    <mergeCell ref="C32:H32"/>
    <mergeCell ref="P8:T8"/>
    <mergeCell ref="R28:X28"/>
    <mergeCell ref="R30:X30"/>
    <mergeCell ref="R32:X32"/>
    <mergeCell ref="R34:X34"/>
    <mergeCell ref="J28:P28"/>
    <mergeCell ref="J30:P30"/>
    <mergeCell ref="J32:P32"/>
    <mergeCell ref="J34:P34"/>
    <mergeCell ref="C26:H26"/>
    <mergeCell ref="R26:X26"/>
    <mergeCell ref="J26:P26"/>
    <mergeCell ref="C2:F2"/>
    <mergeCell ref="I2:M2"/>
    <mergeCell ref="P2:T2"/>
    <mergeCell ref="C4:F4"/>
    <mergeCell ref="I4:M4"/>
    <mergeCell ref="P4:T4"/>
    <mergeCell ref="C6:F6"/>
    <mergeCell ref="I10:M10"/>
    <mergeCell ref="P10:T10"/>
    <mergeCell ref="I6:M6"/>
    <mergeCell ref="P6:T6"/>
    <mergeCell ref="C8:F8"/>
    <mergeCell ref="I8:M8"/>
  </mergeCells>
  <phoneticPr fontId="19" type="noConversion"/>
  <hyperlinks>
    <hyperlink ref="A37" location="Contents!A1" display="Back to the Contents"/>
  </hyperlinks>
  <printOptions horizontalCentered="1"/>
  <pageMargins left="0.25" right="0.25" top="0.75" bottom="0.75" header="0.3" footer="0.3"/>
  <pageSetup paperSize="9" firstPageNumber="16" orientation="landscape" useFirstPageNumber="1" r:id="rId1"/>
  <headerFooter alignWithMargins="0">
    <oddFooter>&amp;C&amp;P</oddFooter>
  </headerFooter>
  <drawing r:id="rId2"/>
</worksheet>
</file>

<file path=xl/worksheets/sheet13.xml><?xml version="1.0" encoding="utf-8"?>
<worksheet xmlns="http://schemas.openxmlformats.org/spreadsheetml/2006/main" xmlns:r="http://schemas.openxmlformats.org/officeDocument/2006/relationships">
  <sheetPr codeName="Лист13"/>
  <dimension ref="A1:XEF43"/>
  <sheetViews>
    <sheetView zoomScaleNormal="100" zoomScaleSheetLayoutView="100" workbookViewId="0">
      <selection activeCell="X10" sqref="X10"/>
    </sheetView>
  </sheetViews>
  <sheetFormatPr defaultColWidth="0" defaultRowHeight="12.75" zeroHeight="1" outlineLevelCol="1"/>
  <cols>
    <col min="1" max="1" width="27" style="2" customWidth="1"/>
    <col min="2" max="2" width="8" style="2" hidden="1" customWidth="1" outlineLevel="1"/>
    <col min="3" max="3" width="7.28515625" style="2" hidden="1" customWidth="1" outlineLevel="1"/>
    <col min="4" max="4" width="7.28515625" style="2" customWidth="1" collapsed="1"/>
    <col min="5" max="7" width="7.28515625" style="2" customWidth="1"/>
    <col min="8" max="8" width="8.140625" style="2" customWidth="1"/>
    <col min="9" max="9" width="1.140625" style="4" customWidth="1"/>
    <col min="10" max="10" width="7.140625" style="2" hidden="1" customWidth="1" outlineLevel="1"/>
    <col min="11" max="11" width="7.28515625" style="2" hidden="1" customWidth="1" outlineLevel="1"/>
    <col min="12" max="12" width="7.28515625" style="2" customWidth="1" collapsed="1"/>
    <col min="13" max="15" width="7.28515625" style="2" customWidth="1"/>
    <col min="16" max="16" width="6.85546875" style="435" customWidth="1"/>
    <col min="17" max="17" width="1" style="2" customWidth="1"/>
    <col min="18" max="19" width="7.28515625" style="2" hidden="1" customWidth="1" outlineLevel="1"/>
    <col min="20" max="20" width="7.28515625" style="2" customWidth="1" collapsed="1"/>
    <col min="21" max="22" width="7.28515625" style="2" customWidth="1"/>
    <col min="23" max="23" width="9.140625" style="2" customWidth="1"/>
    <col min="24" max="24" width="9.140625" style="438" customWidth="1"/>
    <col min="25" max="28" width="0" style="2" hidden="1"/>
    <col min="29" max="16360" width="9.140625" style="2" hidden="1"/>
    <col min="16361" max="16384" width="0" style="2" hidden="1"/>
  </cols>
  <sheetData>
    <row r="1" spans="1:24" ht="15.75">
      <c r="A1" s="41" t="s">
        <v>303</v>
      </c>
      <c r="B1" s="23"/>
      <c r="C1" s="23"/>
      <c r="D1" s="23"/>
      <c r="E1" s="23"/>
      <c r="F1" s="23"/>
      <c r="G1" s="23"/>
      <c r="H1" s="390"/>
      <c r="I1" s="24"/>
      <c r="J1" s="23"/>
      <c r="K1" s="23"/>
      <c r="L1" s="23"/>
      <c r="M1" s="23"/>
      <c r="N1" s="23"/>
      <c r="O1" s="23"/>
      <c r="P1" s="433"/>
      <c r="Q1" s="23"/>
      <c r="R1" s="23"/>
      <c r="S1" s="23"/>
      <c r="T1" s="23"/>
      <c r="U1" s="23"/>
      <c r="V1" s="23"/>
    </row>
    <row r="2" spans="1:24" ht="12.75" customHeight="1">
      <c r="A2" s="185"/>
      <c r="B2" s="694" t="s">
        <v>299</v>
      </c>
      <c r="C2" s="694"/>
      <c r="D2" s="694"/>
      <c r="E2" s="694"/>
      <c r="F2" s="694"/>
      <c r="G2" s="694"/>
      <c r="H2" s="694"/>
      <c r="I2" s="26"/>
      <c r="J2" s="694" t="s">
        <v>299</v>
      </c>
      <c r="K2" s="694"/>
      <c r="L2" s="694"/>
      <c r="M2" s="694"/>
      <c r="N2" s="694"/>
      <c r="O2" s="694"/>
      <c r="P2" s="694"/>
      <c r="R2" s="694" t="s">
        <v>299</v>
      </c>
      <c r="S2" s="694"/>
      <c r="T2" s="694"/>
      <c r="U2" s="694"/>
      <c r="V2" s="694"/>
      <c r="W2" s="694"/>
      <c r="X2" s="694"/>
    </row>
    <row r="3" spans="1:24">
      <c r="A3" s="185"/>
      <c r="B3" s="27">
        <v>2005</v>
      </c>
      <c r="C3" s="27">
        <v>2006</v>
      </c>
      <c r="D3" s="27">
        <v>2007</v>
      </c>
      <c r="E3" s="27">
        <v>2008</v>
      </c>
      <c r="F3" s="117">
        <v>2009</v>
      </c>
      <c r="G3" s="117">
        <v>2010</v>
      </c>
      <c r="H3" s="117">
        <v>2011</v>
      </c>
      <c r="I3" s="28"/>
      <c r="J3" s="27">
        <v>2005</v>
      </c>
      <c r="K3" s="27">
        <v>2006</v>
      </c>
      <c r="L3" s="27">
        <v>2007</v>
      </c>
      <c r="M3" s="27">
        <v>2008</v>
      </c>
      <c r="N3" s="27">
        <v>2009</v>
      </c>
      <c r="O3" s="27">
        <v>2010</v>
      </c>
      <c r="P3" s="27">
        <v>2011</v>
      </c>
      <c r="R3" s="27">
        <v>2005</v>
      </c>
      <c r="S3" s="27">
        <v>2006</v>
      </c>
      <c r="T3" s="27">
        <v>2007</v>
      </c>
      <c r="U3" s="27">
        <v>2008</v>
      </c>
      <c r="V3" s="27">
        <v>2009</v>
      </c>
      <c r="W3" s="27">
        <v>2010</v>
      </c>
      <c r="X3" s="27">
        <v>2011</v>
      </c>
    </row>
    <row r="4" spans="1:24" ht="9.75" customHeight="1">
      <c r="A4" s="186"/>
      <c r="B4" s="694" t="s">
        <v>158</v>
      </c>
      <c r="C4" s="694"/>
      <c r="D4" s="694"/>
      <c r="E4" s="694"/>
      <c r="F4" s="694"/>
      <c r="G4" s="694"/>
      <c r="H4" s="694"/>
      <c r="I4" s="26"/>
      <c r="J4" s="694" t="s">
        <v>159</v>
      </c>
      <c r="K4" s="694"/>
      <c r="L4" s="694"/>
      <c r="M4" s="694"/>
      <c r="N4" s="694"/>
      <c r="O4" s="694"/>
      <c r="P4" s="694"/>
      <c r="R4" s="694" t="s">
        <v>160</v>
      </c>
      <c r="S4" s="694"/>
      <c r="T4" s="694"/>
      <c r="U4" s="694"/>
      <c r="V4" s="694"/>
      <c r="W4" s="694"/>
      <c r="X4" s="694"/>
    </row>
    <row r="5" spans="1:24" ht="36" customHeight="1">
      <c r="A5" s="623" t="s">
        <v>422</v>
      </c>
      <c r="B5" s="73"/>
      <c r="C5" s="73"/>
      <c r="D5" s="73"/>
      <c r="E5" s="73"/>
      <c r="F5" s="73"/>
      <c r="G5" s="73"/>
      <c r="H5" s="431"/>
      <c r="I5" s="82"/>
      <c r="J5" s="73"/>
      <c r="K5" s="73"/>
      <c r="L5" s="73"/>
      <c r="M5" s="73"/>
      <c r="N5" s="73"/>
      <c r="O5" s="73"/>
      <c r="P5" s="434"/>
      <c r="R5" s="73"/>
      <c r="S5" s="73"/>
      <c r="T5" s="73"/>
      <c r="U5" s="73"/>
      <c r="V5" s="73"/>
      <c r="W5" s="73"/>
      <c r="X5" s="434"/>
    </row>
    <row r="6" spans="1:24">
      <c r="A6" s="573" t="s">
        <v>308</v>
      </c>
      <c r="B6" s="57">
        <v>144.22999999999999</v>
      </c>
      <c r="C6" s="57">
        <v>144.27000000000001</v>
      </c>
      <c r="D6" s="57">
        <v>143.79</v>
      </c>
      <c r="E6" s="57">
        <v>143.84</v>
      </c>
      <c r="F6" s="57">
        <v>114.98</v>
      </c>
      <c r="G6" s="57">
        <v>132.69999999999999</v>
      </c>
      <c r="H6" s="57">
        <v>130</v>
      </c>
      <c r="I6" s="47"/>
      <c r="J6" s="57">
        <f t="shared" ref="J6:P10" si="0">ROUND(B6*1.154,2)</f>
        <v>166.44</v>
      </c>
      <c r="K6" s="57">
        <f t="shared" si="0"/>
        <v>166.49</v>
      </c>
      <c r="L6" s="57">
        <f t="shared" si="0"/>
        <v>165.93</v>
      </c>
      <c r="M6" s="57">
        <f t="shared" si="0"/>
        <v>165.99</v>
      </c>
      <c r="N6" s="57">
        <f t="shared" si="0"/>
        <v>132.69</v>
      </c>
      <c r="O6" s="57">
        <f t="shared" si="0"/>
        <v>153.13999999999999</v>
      </c>
      <c r="P6" s="156">
        <f t="shared" si="0"/>
        <v>150.02000000000001</v>
      </c>
      <c r="R6" s="57">
        <f t="shared" ref="R6:V7" si="1">ROUND(B6*5.89,2)</f>
        <v>849.51</v>
      </c>
      <c r="S6" s="57">
        <f t="shared" si="1"/>
        <v>849.75</v>
      </c>
      <c r="T6" s="57">
        <f t="shared" si="1"/>
        <v>846.92</v>
      </c>
      <c r="U6" s="57">
        <f t="shared" si="1"/>
        <v>847.22</v>
      </c>
      <c r="V6" s="57">
        <f t="shared" si="1"/>
        <v>677.23</v>
      </c>
      <c r="W6" s="57">
        <f>ROUNDUP(G6*5.89,2)</f>
        <v>781.61</v>
      </c>
      <c r="X6" s="156">
        <f>ROUND(H6*5.89,2)</f>
        <v>765.7</v>
      </c>
    </row>
    <row r="7" spans="1:24">
      <c r="A7" s="573" t="s">
        <v>309</v>
      </c>
      <c r="B7" s="57">
        <v>130.5</v>
      </c>
      <c r="C7" s="57">
        <v>129.94</v>
      </c>
      <c r="D7" s="57">
        <v>128.61000000000001</v>
      </c>
      <c r="E7" s="57">
        <v>130.69999999999999</v>
      </c>
      <c r="F7" s="57">
        <v>84.91</v>
      </c>
      <c r="G7" s="57">
        <v>107.69</v>
      </c>
      <c r="H7" s="57">
        <v>116.58</v>
      </c>
      <c r="I7" s="47"/>
      <c r="J7" s="57">
        <f t="shared" si="0"/>
        <v>150.6</v>
      </c>
      <c r="K7" s="57">
        <f t="shared" si="0"/>
        <v>149.94999999999999</v>
      </c>
      <c r="L7" s="57">
        <f t="shared" si="0"/>
        <v>148.41999999999999</v>
      </c>
      <c r="M7" s="57">
        <f t="shared" si="0"/>
        <v>150.83000000000001</v>
      </c>
      <c r="N7" s="57">
        <f t="shared" si="0"/>
        <v>97.99</v>
      </c>
      <c r="O7" s="57">
        <f t="shared" si="0"/>
        <v>124.27</v>
      </c>
      <c r="P7" s="156">
        <f t="shared" si="0"/>
        <v>134.53</v>
      </c>
      <c r="R7" s="57">
        <f t="shared" si="1"/>
        <v>768.65</v>
      </c>
      <c r="S7" s="57">
        <f t="shared" si="1"/>
        <v>765.35</v>
      </c>
      <c r="T7" s="57">
        <f t="shared" si="1"/>
        <v>757.51</v>
      </c>
      <c r="U7" s="57">
        <f t="shared" si="1"/>
        <v>769.82</v>
      </c>
      <c r="V7" s="57">
        <f t="shared" si="1"/>
        <v>500.12</v>
      </c>
      <c r="W7" s="57">
        <f>ROUND(G7*5.89,2)</f>
        <v>634.29</v>
      </c>
      <c r="X7" s="156">
        <f>ROUND(H7*5.89,2)</f>
        <v>686.66</v>
      </c>
    </row>
    <row r="8" spans="1:24">
      <c r="A8" s="573" t="s">
        <v>310</v>
      </c>
      <c r="B8" s="57">
        <v>120.29</v>
      </c>
      <c r="C8" s="57">
        <v>123.18</v>
      </c>
      <c r="D8" s="57">
        <v>117.13</v>
      </c>
      <c r="E8" s="57">
        <v>114.42</v>
      </c>
      <c r="F8" s="57">
        <v>93.73</v>
      </c>
      <c r="G8" s="57">
        <v>93.9</v>
      </c>
      <c r="H8" s="57">
        <v>94.42</v>
      </c>
      <c r="I8" s="47"/>
      <c r="J8" s="57">
        <f t="shared" si="0"/>
        <v>138.81</v>
      </c>
      <c r="K8" s="57">
        <f t="shared" si="0"/>
        <v>142.15</v>
      </c>
      <c r="L8" s="57">
        <f t="shared" si="0"/>
        <v>135.16999999999999</v>
      </c>
      <c r="M8" s="57">
        <f t="shared" si="0"/>
        <v>132.04</v>
      </c>
      <c r="N8" s="57">
        <f t="shared" si="0"/>
        <v>108.16</v>
      </c>
      <c r="O8" s="57">
        <f t="shared" si="0"/>
        <v>108.36</v>
      </c>
      <c r="P8" s="156">
        <f t="shared" si="0"/>
        <v>108.96</v>
      </c>
      <c r="R8" s="57">
        <f t="shared" ref="R8:T10" si="2">ROUND(B8*5.89,2)</f>
        <v>708.51</v>
      </c>
      <c r="S8" s="57">
        <f t="shared" si="2"/>
        <v>725.53</v>
      </c>
      <c r="T8" s="57">
        <f t="shared" si="2"/>
        <v>689.9</v>
      </c>
      <c r="U8" s="57">
        <f>ROUNDUP(E8*5.89,2)</f>
        <v>673.93999999999994</v>
      </c>
      <c r="V8" s="57">
        <f>ROUND(F8*5.89,2)</f>
        <v>552.07000000000005</v>
      </c>
      <c r="W8" s="57">
        <f>ROUND(G8*5.89,2)</f>
        <v>553.07000000000005</v>
      </c>
      <c r="X8" s="156">
        <f>ROUND(H8*5.89,2)</f>
        <v>556.13</v>
      </c>
    </row>
    <row r="9" spans="1:24">
      <c r="A9" s="573" t="s">
        <v>307</v>
      </c>
      <c r="B9" s="57">
        <v>144.33000000000001</v>
      </c>
      <c r="C9" s="57">
        <v>141.44999999999999</v>
      </c>
      <c r="D9" s="57">
        <v>140.97999999999999</v>
      </c>
      <c r="E9" s="57">
        <v>128.66999999999999</v>
      </c>
      <c r="F9" s="57">
        <v>131.4</v>
      </c>
      <c r="G9" s="57">
        <v>130.85</v>
      </c>
      <c r="H9" s="57">
        <v>123.81</v>
      </c>
      <c r="I9" s="47"/>
      <c r="J9" s="57">
        <f t="shared" ref="J9:M10" si="3">ROUND(B9*1.154,2)</f>
        <v>166.56</v>
      </c>
      <c r="K9" s="57">
        <f t="shared" si="3"/>
        <v>163.22999999999999</v>
      </c>
      <c r="L9" s="57">
        <f t="shared" si="3"/>
        <v>162.69</v>
      </c>
      <c r="M9" s="57">
        <f t="shared" si="3"/>
        <v>148.49</v>
      </c>
      <c r="N9" s="57">
        <f>ROUNDDOWN(F9*1.154,2)</f>
        <v>151.63</v>
      </c>
      <c r="O9" s="57">
        <f t="shared" si="0"/>
        <v>151</v>
      </c>
      <c r="P9" s="156">
        <f t="shared" si="0"/>
        <v>142.88</v>
      </c>
      <c r="R9" s="57">
        <f t="shared" si="2"/>
        <v>850.1</v>
      </c>
      <c r="S9" s="57">
        <f t="shared" si="2"/>
        <v>833.14</v>
      </c>
      <c r="T9" s="57">
        <f t="shared" si="2"/>
        <v>830.37</v>
      </c>
      <c r="U9" s="57">
        <f>ROUND(E9*5.89,2)</f>
        <v>757.87</v>
      </c>
      <c r="V9" s="57">
        <f>ROUND(F9*5.89,2)</f>
        <v>773.95</v>
      </c>
      <c r="W9" s="57">
        <f>ROUND(G9*5.89,2)</f>
        <v>770.71</v>
      </c>
      <c r="X9" s="156">
        <f>ROUND(H9*5.89,2)</f>
        <v>729.24</v>
      </c>
    </row>
    <row r="10" spans="1:24" ht="13.5" thickBot="1">
      <c r="A10" s="190" t="s">
        <v>306</v>
      </c>
      <c r="B10" s="188">
        <v>539.35</v>
      </c>
      <c r="C10" s="188">
        <f t="shared" ref="C10:F10" si="4">SUM(C6:C9)</f>
        <v>538.84</v>
      </c>
      <c r="D10" s="188">
        <f t="shared" si="4"/>
        <v>530.51</v>
      </c>
      <c r="E10" s="188">
        <f t="shared" si="4"/>
        <v>517.63</v>
      </c>
      <c r="F10" s="188">
        <f t="shared" si="4"/>
        <v>425.02</v>
      </c>
      <c r="G10" s="188">
        <f>SUM(G6:G9)</f>
        <v>465.14</v>
      </c>
      <c r="H10" s="188">
        <f>SUM(H6:H9)</f>
        <v>464.81</v>
      </c>
      <c r="I10" s="44"/>
      <c r="J10" s="188">
        <f t="shared" si="3"/>
        <v>622.41</v>
      </c>
      <c r="K10" s="188">
        <f t="shared" si="3"/>
        <v>621.82000000000005</v>
      </c>
      <c r="L10" s="188">
        <f t="shared" si="3"/>
        <v>612.21</v>
      </c>
      <c r="M10" s="188">
        <f t="shared" si="3"/>
        <v>597.35</v>
      </c>
      <c r="N10" s="188">
        <f>ROUND(F10*1.154,2)</f>
        <v>490.47</v>
      </c>
      <c r="O10" s="188">
        <f t="shared" si="0"/>
        <v>536.77</v>
      </c>
      <c r="P10" s="192">
        <f t="shared" si="0"/>
        <v>536.39</v>
      </c>
      <c r="R10" s="188">
        <f t="shared" si="2"/>
        <v>3176.77</v>
      </c>
      <c r="S10" s="188">
        <f t="shared" si="2"/>
        <v>3173.77</v>
      </c>
      <c r="T10" s="188">
        <f t="shared" si="2"/>
        <v>3124.7</v>
      </c>
      <c r="U10" s="188">
        <f>ROUNDUP(E10*5.89,2)</f>
        <v>3048.8500000000004</v>
      </c>
      <c r="V10" s="188">
        <f>ROUND(F10*5.89,2)</f>
        <v>2503.37</v>
      </c>
      <c r="W10" s="188">
        <f>ROUNDUP(G10*5.89,2)</f>
        <v>2739.6800000000003</v>
      </c>
      <c r="X10" s="677">
        <f>ROUND(H10*5.89,2)</f>
        <v>2737.73</v>
      </c>
    </row>
    <row r="11" spans="1:24" ht="27.6" customHeight="1" thickTop="1">
      <c r="A11" s="553" t="s">
        <v>305</v>
      </c>
      <c r="B11" s="46"/>
      <c r="C11" s="46"/>
      <c r="D11" s="46"/>
      <c r="E11" s="46"/>
      <c r="F11" s="46"/>
      <c r="G11" s="46"/>
      <c r="H11" s="46"/>
      <c r="I11" s="47"/>
      <c r="J11" s="46"/>
      <c r="K11" s="46"/>
      <c r="L11" s="46"/>
      <c r="M11" s="46"/>
      <c r="N11" s="46"/>
      <c r="O11" s="46"/>
      <c r="P11" s="156"/>
      <c r="R11" s="46"/>
      <c r="S11" s="46"/>
      <c r="T11" s="46"/>
      <c r="U11" s="46"/>
      <c r="V11" s="46"/>
      <c r="W11" s="46"/>
      <c r="X11" s="156"/>
    </row>
    <row r="12" spans="1:24">
      <c r="A12" s="573" t="s">
        <v>308</v>
      </c>
      <c r="B12" s="57">
        <v>0</v>
      </c>
      <c r="C12" s="57">
        <v>0.54</v>
      </c>
      <c r="D12" s="57">
        <v>0.41</v>
      </c>
      <c r="E12" s="57">
        <v>0.52</v>
      </c>
      <c r="F12" s="57">
        <v>0.56000000000000005</v>
      </c>
      <c r="G12" s="57">
        <v>0.62</v>
      </c>
      <c r="H12" s="57">
        <v>1.77</v>
      </c>
      <c r="I12" s="187"/>
      <c r="J12" s="57">
        <f t="shared" ref="J12:P16" si="5">ROUND(B12*1.154,2)</f>
        <v>0</v>
      </c>
      <c r="K12" s="57">
        <f t="shared" si="5"/>
        <v>0.62</v>
      </c>
      <c r="L12" s="57">
        <f t="shared" si="5"/>
        <v>0.47</v>
      </c>
      <c r="M12" s="57">
        <f t="shared" si="5"/>
        <v>0.6</v>
      </c>
      <c r="N12" s="57">
        <f t="shared" si="5"/>
        <v>0.65</v>
      </c>
      <c r="O12" s="57">
        <f t="shared" si="5"/>
        <v>0.72</v>
      </c>
      <c r="P12" s="156">
        <f>ROUNDUP(H12*1.154,2)</f>
        <v>2.0499999999999998</v>
      </c>
      <c r="R12" s="57">
        <f t="shared" ref="R12:S16" si="6">ROUND(B12*5.89,2)</f>
        <v>0</v>
      </c>
      <c r="S12" s="57">
        <f t="shared" si="6"/>
        <v>3.18</v>
      </c>
      <c r="T12" s="57">
        <f>ROUNDUP(D12*5.89,2)</f>
        <v>2.42</v>
      </c>
      <c r="U12" s="57">
        <f t="shared" ref="U12:W14" si="7">ROUND(E12*5.89,2)</f>
        <v>3.06</v>
      </c>
      <c r="V12" s="57">
        <f t="shared" si="7"/>
        <v>3.3</v>
      </c>
      <c r="W12" s="57">
        <f t="shared" si="7"/>
        <v>3.65</v>
      </c>
      <c r="X12" s="156">
        <f>ROUNDDOWN(H12*5.89,2)</f>
        <v>10.42</v>
      </c>
    </row>
    <row r="13" spans="1:24">
      <c r="A13" s="573" t="s">
        <v>309</v>
      </c>
      <c r="B13" s="57">
        <v>0</v>
      </c>
      <c r="C13" s="57">
        <v>0.51</v>
      </c>
      <c r="D13" s="57">
        <v>0.44</v>
      </c>
      <c r="E13" s="57">
        <v>0.54</v>
      </c>
      <c r="F13" s="57">
        <v>0.46</v>
      </c>
      <c r="G13" s="57">
        <v>0.61</v>
      </c>
      <c r="H13" s="57">
        <v>1.76</v>
      </c>
      <c r="I13" s="187"/>
      <c r="J13" s="57">
        <f t="shared" si="5"/>
        <v>0</v>
      </c>
      <c r="K13" s="57">
        <f t="shared" si="5"/>
        <v>0.59</v>
      </c>
      <c r="L13" s="57">
        <f t="shared" si="5"/>
        <v>0.51</v>
      </c>
      <c r="M13" s="57">
        <f t="shared" si="5"/>
        <v>0.62</v>
      </c>
      <c r="N13" s="57">
        <f t="shared" si="5"/>
        <v>0.53</v>
      </c>
      <c r="O13" s="57">
        <f t="shared" si="5"/>
        <v>0.7</v>
      </c>
      <c r="P13" s="156">
        <f t="shared" si="5"/>
        <v>2.0299999999999998</v>
      </c>
      <c r="R13" s="57">
        <f t="shared" si="6"/>
        <v>0</v>
      </c>
      <c r="S13" s="57">
        <f t="shared" si="6"/>
        <v>3</v>
      </c>
      <c r="T13" s="57">
        <f>ROUND(D13*5.89,2)</f>
        <v>2.59</v>
      </c>
      <c r="U13" s="57">
        <f t="shared" si="7"/>
        <v>3.18</v>
      </c>
      <c r="V13" s="57">
        <f t="shared" si="7"/>
        <v>2.71</v>
      </c>
      <c r="W13" s="57">
        <f t="shared" si="7"/>
        <v>3.59</v>
      </c>
      <c r="X13" s="156">
        <f>ROUND(H13*5.89,2)</f>
        <v>10.37</v>
      </c>
    </row>
    <row r="14" spans="1:24">
      <c r="A14" s="573" t="s">
        <v>310</v>
      </c>
      <c r="B14" s="57">
        <v>0</v>
      </c>
      <c r="C14" s="57">
        <v>0.46</v>
      </c>
      <c r="D14" s="57">
        <v>0.44</v>
      </c>
      <c r="E14" s="57">
        <v>0.5</v>
      </c>
      <c r="F14" s="57">
        <v>0.46</v>
      </c>
      <c r="G14" s="57">
        <v>0.56999999999999995</v>
      </c>
      <c r="H14" s="57">
        <v>1.57</v>
      </c>
      <c r="I14" s="187"/>
      <c r="J14" s="57">
        <f t="shared" si="5"/>
        <v>0</v>
      </c>
      <c r="K14" s="57">
        <f t="shared" si="5"/>
        <v>0.53</v>
      </c>
      <c r="L14" s="57">
        <f t="shared" si="5"/>
        <v>0.51</v>
      </c>
      <c r="M14" s="57">
        <f t="shared" si="5"/>
        <v>0.57999999999999996</v>
      </c>
      <c r="N14" s="57">
        <f t="shared" si="5"/>
        <v>0.53</v>
      </c>
      <c r="O14" s="57">
        <f t="shared" si="5"/>
        <v>0.66</v>
      </c>
      <c r="P14" s="156">
        <f t="shared" si="5"/>
        <v>1.81</v>
      </c>
      <c r="R14" s="57">
        <f t="shared" si="6"/>
        <v>0</v>
      </c>
      <c r="S14" s="57">
        <f t="shared" si="6"/>
        <v>2.71</v>
      </c>
      <c r="T14" s="57">
        <f>ROUND(D14*5.89,2)</f>
        <v>2.59</v>
      </c>
      <c r="U14" s="57">
        <f t="shared" si="7"/>
        <v>2.95</v>
      </c>
      <c r="V14" s="57">
        <f t="shared" si="7"/>
        <v>2.71</v>
      </c>
      <c r="W14" s="57">
        <f t="shared" si="7"/>
        <v>3.36</v>
      </c>
      <c r="X14" s="156">
        <f>ROUND(H14*5.89,2)</f>
        <v>9.25</v>
      </c>
    </row>
    <row r="15" spans="1:24">
      <c r="A15" s="573" t="s">
        <v>307</v>
      </c>
      <c r="B15" s="57">
        <v>0.55000000000000004</v>
      </c>
      <c r="C15" s="57">
        <v>0.56000000000000005</v>
      </c>
      <c r="D15" s="57">
        <v>0.48</v>
      </c>
      <c r="E15" s="57">
        <v>0.6</v>
      </c>
      <c r="F15" s="57">
        <v>0.6</v>
      </c>
      <c r="G15" s="57">
        <v>1.1499999999999999</v>
      </c>
      <c r="H15" s="57">
        <v>2.23</v>
      </c>
      <c r="I15" s="187"/>
      <c r="J15" s="57">
        <f t="shared" si="5"/>
        <v>0.63</v>
      </c>
      <c r="K15" s="57">
        <f t="shared" si="5"/>
        <v>0.65</v>
      </c>
      <c r="L15" s="57">
        <f t="shared" si="5"/>
        <v>0.55000000000000004</v>
      </c>
      <c r="M15" s="57">
        <f t="shared" si="5"/>
        <v>0.69</v>
      </c>
      <c r="N15" s="57">
        <f t="shared" si="5"/>
        <v>0.69</v>
      </c>
      <c r="O15" s="57">
        <f>ROUNDDOWN(G15*1.154,2)</f>
        <v>1.32</v>
      </c>
      <c r="P15" s="156">
        <f>ROUND(H15*1.154,2)</f>
        <v>2.57</v>
      </c>
      <c r="R15" s="57">
        <f t="shared" si="6"/>
        <v>3.24</v>
      </c>
      <c r="S15" s="57">
        <f t="shared" si="6"/>
        <v>3.3</v>
      </c>
      <c r="T15" s="57">
        <f>ROUND(D15*5.89,2)</f>
        <v>2.83</v>
      </c>
      <c r="U15" s="57">
        <f>ROUND(E15*5.89,2)</f>
        <v>3.53</v>
      </c>
      <c r="V15" s="57">
        <f>ROUND(F15*5.89,2)</f>
        <v>3.53</v>
      </c>
      <c r="W15" s="57">
        <f>ROUNDUP(G15*5.89,2)</f>
        <v>6.7799999999999994</v>
      </c>
      <c r="X15" s="156">
        <f>ROUND(H15*5.89,2)</f>
        <v>13.13</v>
      </c>
    </row>
    <row r="16" spans="1:24" ht="13.5" thickBot="1">
      <c r="A16" s="190" t="s">
        <v>306</v>
      </c>
      <c r="B16" s="188">
        <v>0.55000000000000004</v>
      </c>
      <c r="C16" s="188">
        <f t="shared" ref="C16:F16" si="8">SUM(C12:C15)</f>
        <v>2.0700000000000003</v>
      </c>
      <c r="D16" s="188">
        <f t="shared" si="8"/>
        <v>1.77</v>
      </c>
      <c r="E16" s="188">
        <f t="shared" si="8"/>
        <v>2.16</v>
      </c>
      <c r="F16" s="188">
        <f t="shared" si="8"/>
        <v>2.08</v>
      </c>
      <c r="G16" s="188">
        <f>SUM(G12:G15)</f>
        <v>2.9499999999999997</v>
      </c>
      <c r="H16" s="188">
        <f>SUM(H12:H15)</f>
        <v>7.33</v>
      </c>
      <c r="I16" s="189"/>
      <c r="J16" s="188">
        <f t="shared" si="5"/>
        <v>0.63</v>
      </c>
      <c r="K16" s="188">
        <f t="shared" si="5"/>
        <v>2.39</v>
      </c>
      <c r="L16" s="188">
        <f t="shared" si="5"/>
        <v>2.04</v>
      </c>
      <c r="M16" s="188">
        <f t="shared" si="5"/>
        <v>2.4900000000000002</v>
      </c>
      <c r="N16" s="188">
        <f t="shared" si="5"/>
        <v>2.4</v>
      </c>
      <c r="O16" s="188">
        <f t="shared" si="5"/>
        <v>3.4</v>
      </c>
      <c r="P16" s="192">
        <f t="shared" si="5"/>
        <v>8.4600000000000009</v>
      </c>
      <c r="R16" s="188">
        <f t="shared" si="6"/>
        <v>3.24</v>
      </c>
      <c r="S16" s="188">
        <f t="shared" si="6"/>
        <v>12.19</v>
      </c>
      <c r="T16" s="188">
        <f>ROUND(D16*5.89,2)</f>
        <v>10.43</v>
      </c>
      <c r="U16" s="188">
        <f>ROUND(E16*5.89,2)</f>
        <v>12.72</v>
      </c>
      <c r="V16" s="188">
        <f>ROUND(F16*5.89,2)</f>
        <v>12.25</v>
      </c>
      <c r="W16" s="188">
        <f>ROUND(G16*5.89,2)</f>
        <v>17.38</v>
      </c>
      <c r="X16" s="192">
        <f>ROUND(H16*5.89,2)</f>
        <v>43.17</v>
      </c>
    </row>
    <row r="17" spans="1:24" ht="13.5" thickTop="1">
      <c r="A17" s="553" t="s">
        <v>165</v>
      </c>
      <c r="B17" s="46"/>
      <c r="C17" s="46"/>
      <c r="D17" s="46"/>
      <c r="E17" s="46"/>
      <c r="F17" s="46"/>
      <c r="G17" s="46"/>
      <c r="H17" s="46"/>
      <c r="I17" s="47"/>
      <c r="J17" s="46"/>
      <c r="K17" s="46"/>
      <c r="L17" s="46"/>
      <c r="M17" s="46"/>
      <c r="N17" s="46"/>
      <c r="O17" s="46"/>
      <c r="P17" s="156"/>
      <c r="R17" s="46"/>
      <c r="S17" s="46"/>
      <c r="T17" s="46"/>
      <c r="U17" s="46"/>
      <c r="V17" s="46"/>
      <c r="W17" s="46"/>
      <c r="X17" s="156"/>
    </row>
    <row r="18" spans="1:24">
      <c r="A18" s="573" t="s">
        <v>308</v>
      </c>
      <c r="B18" s="57">
        <v>3.86</v>
      </c>
      <c r="C18" s="57">
        <v>3.9</v>
      </c>
      <c r="D18" s="57">
        <v>3.73</v>
      </c>
      <c r="E18" s="57">
        <v>3.89</v>
      </c>
      <c r="F18" s="57">
        <v>3.28</v>
      </c>
      <c r="G18" s="57">
        <v>4.0999999999999996</v>
      </c>
      <c r="H18" s="57">
        <v>4</v>
      </c>
      <c r="I18" s="47"/>
      <c r="J18" s="57">
        <f>ROUNDUP(B18*1.154,2)</f>
        <v>4.46</v>
      </c>
      <c r="K18" s="57">
        <f>ROUND(C18*1.154,2)</f>
        <v>4.5</v>
      </c>
      <c r="L18" s="57">
        <f>ROUNDUP(D18*1.154,2)</f>
        <v>4.3099999999999996</v>
      </c>
      <c r="M18" s="57">
        <f>ROUND(E18*1.154,2)</f>
        <v>4.49</v>
      </c>
      <c r="N18" s="57">
        <f>ROUND(F18*1.154,2)</f>
        <v>3.79</v>
      </c>
      <c r="O18" s="57">
        <f>ROUND(G18*1.154,2)</f>
        <v>4.7300000000000004</v>
      </c>
      <c r="P18" s="156">
        <f>ROUND(H18*1.154,2)</f>
        <v>4.62</v>
      </c>
      <c r="R18" s="57">
        <f>ROUNDDOWN(B18*5.89,2)</f>
        <v>22.73</v>
      </c>
      <c r="S18" s="57">
        <f>ROUNDUP(C18*5.89,2)</f>
        <v>22.98</v>
      </c>
      <c r="T18" s="57">
        <f t="shared" ref="T18:V22" si="9">ROUND(D18*5.89,2)</f>
        <v>21.97</v>
      </c>
      <c r="U18" s="57">
        <f t="shared" si="9"/>
        <v>22.91</v>
      </c>
      <c r="V18" s="57">
        <f t="shared" si="9"/>
        <v>19.32</v>
      </c>
      <c r="W18" s="57">
        <f>ROUNDDOWN(G18*5.89,2)</f>
        <v>24.14</v>
      </c>
      <c r="X18" s="156">
        <f>ROUNDDOWN(H18*5.89,2)</f>
        <v>23.56</v>
      </c>
    </row>
    <row r="19" spans="1:24">
      <c r="A19" s="573" t="s">
        <v>309</v>
      </c>
      <c r="B19" s="57">
        <v>3.67</v>
      </c>
      <c r="C19" s="57">
        <v>3.63</v>
      </c>
      <c r="D19" s="57">
        <v>3.5</v>
      </c>
      <c r="E19" s="57">
        <v>3.64</v>
      </c>
      <c r="F19" s="57">
        <v>2.63</v>
      </c>
      <c r="G19" s="57">
        <v>3.5</v>
      </c>
      <c r="H19" s="57">
        <v>3.82</v>
      </c>
      <c r="I19" s="47"/>
      <c r="J19" s="57">
        <f>ROUND(B19*1.154,2)</f>
        <v>4.24</v>
      </c>
      <c r="K19" s="57">
        <f>ROUND(C19*1.154,2)</f>
        <v>4.1900000000000004</v>
      </c>
      <c r="L19" s="57">
        <f t="shared" ref="L19:M21" si="10">ROUND(D19*1.154,2)</f>
        <v>4.04</v>
      </c>
      <c r="M19" s="57">
        <f t="shared" si="10"/>
        <v>4.2</v>
      </c>
      <c r="N19" s="57">
        <f>ROUNDDOWN(F19*1.154,2)</f>
        <v>3.03</v>
      </c>
      <c r="O19" s="57">
        <f>ROUNDDOWN(G19*1.154,2)</f>
        <v>4.03</v>
      </c>
      <c r="P19" s="156">
        <f>ROUND(H19*1.154,2)</f>
        <v>4.41</v>
      </c>
      <c r="R19" s="57">
        <f t="shared" ref="R19:S22" si="11">ROUND(B19*5.89,2)</f>
        <v>21.62</v>
      </c>
      <c r="S19" s="57">
        <f t="shared" si="11"/>
        <v>21.38</v>
      </c>
      <c r="T19" s="57">
        <f t="shared" si="9"/>
        <v>20.62</v>
      </c>
      <c r="U19" s="57">
        <f t="shared" si="9"/>
        <v>21.44</v>
      </c>
      <c r="V19" s="57">
        <f t="shared" si="9"/>
        <v>15.49</v>
      </c>
      <c r="W19" s="57">
        <f t="shared" ref="W19:X22" si="12">ROUND(G19*5.89,2)</f>
        <v>20.62</v>
      </c>
      <c r="X19" s="156">
        <f t="shared" si="12"/>
        <v>22.5</v>
      </c>
    </row>
    <row r="20" spans="1:24">
      <c r="A20" s="573" t="s">
        <v>310</v>
      </c>
      <c r="B20" s="57">
        <v>3.65</v>
      </c>
      <c r="C20" s="57">
        <v>3.43</v>
      </c>
      <c r="D20" s="57">
        <v>3.73</v>
      </c>
      <c r="E20" s="57">
        <v>3.73</v>
      </c>
      <c r="F20" s="57">
        <v>2.16</v>
      </c>
      <c r="G20" s="57">
        <v>3.54</v>
      </c>
      <c r="H20" s="57">
        <v>3.57</v>
      </c>
      <c r="I20" s="47"/>
      <c r="J20" s="57">
        <f>ROUND(B20*1.154,2)</f>
        <v>4.21</v>
      </c>
      <c r="K20" s="57">
        <f>ROUND(C20*1.154,2)</f>
        <v>3.96</v>
      </c>
      <c r="L20" s="57">
        <f t="shared" si="10"/>
        <v>4.3</v>
      </c>
      <c r="M20" s="57">
        <f t="shared" si="10"/>
        <v>4.3</v>
      </c>
      <c r="N20" s="57">
        <f t="shared" ref="N20:P22" si="13">ROUND(F20*1.154,2)</f>
        <v>2.4900000000000002</v>
      </c>
      <c r="O20" s="57">
        <f t="shared" si="13"/>
        <v>4.09</v>
      </c>
      <c r="P20" s="156">
        <f t="shared" si="13"/>
        <v>4.12</v>
      </c>
      <c r="R20" s="57">
        <f t="shared" si="11"/>
        <v>21.5</v>
      </c>
      <c r="S20" s="57">
        <f t="shared" si="11"/>
        <v>20.2</v>
      </c>
      <c r="T20" s="57">
        <f t="shared" si="9"/>
        <v>21.97</v>
      </c>
      <c r="U20" s="57">
        <f t="shared" si="9"/>
        <v>21.97</v>
      </c>
      <c r="V20" s="57">
        <f t="shared" si="9"/>
        <v>12.72</v>
      </c>
      <c r="W20" s="57">
        <f t="shared" si="12"/>
        <v>20.85</v>
      </c>
      <c r="X20" s="156">
        <f t="shared" si="12"/>
        <v>21.03</v>
      </c>
    </row>
    <row r="21" spans="1:24">
      <c r="A21" s="573" t="s">
        <v>307</v>
      </c>
      <c r="B21" s="57">
        <v>3.92</v>
      </c>
      <c r="C21" s="57">
        <v>4.08</v>
      </c>
      <c r="D21" s="57">
        <v>4.0599999999999996</v>
      </c>
      <c r="E21" s="57">
        <v>3.61</v>
      </c>
      <c r="F21" s="57">
        <v>3.77</v>
      </c>
      <c r="G21" s="57">
        <v>4</v>
      </c>
      <c r="H21" s="57">
        <v>3.98</v>
      </c>
      <c r="I21" s="47"/>
      <c r="J21" s="57">
        <f>ROUND(B21*1.154,2)</f>
        <v>4.5199999999999996</v>
      </c>
      <c r="K21" s="57">
        <f>ROUND(C21*1.154,2)</f>
        <v>4.71</v>
      </c>
      <c r="L21" s="57">
        <f t="shared" si="10"/>
        <v>4.6900000000000004</v>
      </c>
      <c r="M21" s="57">
        <f t="shared" si="10"/>
        <v>4.17</v>
      </c>
      <c r="N21" s="57">
        <f t="shared" si="13"/>
        <v>4.3499999999999996</v>
      </c>
      <c r="O21" s="57">
        <f t="shared" si="13"/>
        <v>4.62</v>
      </c>
      <c r="P21" s="156">
        <f t="shared" si="13"/>
        <v>4.59</v>
      </c>
      <c r="R21" s="57">
        <f t="shared" si="11"/>
        <v>23.09</v>
      </c>
      <c r="S21" s="57">
        <f t="shared" si="11"/>
        <v>24.03</v>
      </c>
      <c r="T21" s="57">
        <f t="shared" si="9"/>
        <v>23.91</v>
      </c>
      <c r="U21" s="57">
        <f t="shared" si="9"/>
        <v>21.26</v>
      </c>
      <c r="V21" s="57">
        <f t="shared" si="9"/>
        <v>22.21</v>
      </c>
      <c r="W21" s="57">
        <f t="shared" si="12"/>
        <v>23.56</v>
      </c>
      <c r="X21" s="156">
        <f t="shared" si="12"/>
        <v>23.44</v>
      </c>
    </row>
    <row r="22" spans="1:24" ht="13.5" thickBot="1">
      <c r="A22" s="190" t="s">
        <v>306</v>
      </c>
      <c r="B22" s="188">
        <v>15.1</v>
      </c>
      <c r="C22" s="188">
        <f t="shared" ref="C22:F22" si="14">SUM(C18:C21)</f>
        <v>15.04</v>
      </c>
      <c r="D22" s="188">
        <f t="shared" si="14"/>
        <v>15.02</v>
      </c>
      <c r="E22" s="188">
        <f t="shared" si="14"/>
        <v>14.87</v>
      </c>
      <c r="F22" s="188">
        <f t="shared" si="14"/>
        <v>11.84</v>
      </c>
      <c r="G22" s="188">
        <f>SUM(G18:G21)</f>
        <v>15.14</v>
      </c>
      <c r="H22" s="188">
        <f>SUM(H18:H21)</f>
        <v>15.370000000000001</v>
      </c>
      <c r="I22" s="44"/>
      <c r="J22" s="188">
        <f>ROUND(B22*1.154,2)</f>
        <v>17.43</v>
      </c>
      <c r="K22" s="188">
        <f>ROUND(C22*1.154,2)</f>
        <v>17.36</v>
      </c>
      <c r="L22" s="188">
        <f>ROUNDUP(D22*1.154,2)</f>
        <v>17.34</v>
      </c>
      <c r="M22" s="188">
        <f>ROUND(E22*1.154,2)</f>
        <v>17.16</v>
      </c>
      <c r="N22" s="188">
        <f t="shared" si="13"/>
        <v>13.66</v>
      </c>
      <c r="O22" s="188">
        <f t="shared" si="13"/>
        <v>17.47</v>
      </c>
      <c r="P22" s="192">
        <f t="shared" si="13"/>
        <v>17.739999999999998</v>
      </c>
      <c r="R22" s="188">
        <f t="shared" si="11"/>
        <v>88.94</v>
      </c>
      <c r="S22" s="188">
        <f t="shared" si="11"/>
        <v>88.59</v>
      </c>
      <c r="T22" s="188">
        <f t="shared" si="9"/>
        <v>88.47</v>
      </c>
      <c r="U22" s="188">
        <f t="shared" si="9"/>
        <v>87.58</v>
      </c>
      <c r="V22" s="188">
        <f t="shared" si="9"/>
        <v>69.739999999999995</v>
      </c>
      <c r="W22" s="188">
        <f t="shared" si="12"/>
        <v>89.17</v>
      </c>
      <c r="X22" s="192">
        <f t="shared" si="12"/>
        <v>90.53</v>
      </c>
    </row>
    <row r="23" spans="1:24" ht="13.5" thickTop="1">
      <c r="A23" s="553" t="s">
        <v>166</v>
      </c>
      <c r="B23" s="46"/>
      <c r="C23" s="46"/>
      <c r="D23" s="46"/>
      <c r="E23" s="46"/>
      <c r="F23" s="46"/>
      <c r="G23" s="46"/>
      <c r="H23" s="46"/>
      <c r="I23" s="47"/>
      <c r="J23" s="46"/>
      <c r="K23" s="46"/>
      <c r="L23" s="46"/>
      <c r="M23" s="46"/>
      <c r="N23" s="46"/>
      <c r="O23" s="46"/>
      <c r="P23" s="156"/>
      <c r="R23" s="46"/>
      <c r="S23" s="46"/>
      <c r="T23" s="46"/>
      <c r="U23" s="46"/>
      <c r="V23" s="46"/>
      <c r="W23" s="46"/>
      <c r="X23" s="156"/>
    </row>
    <row r="24" spans="1:24" ht="12.75" customHeight="1">
      <c r="A24" s="573" t="s">
        <v>308</v>
      </c>
      <c r="B24" s="57">
        <v>0</v>
      </c>
      <c r="C24" s="57">
        <v>0</v>
      </c>
      <c r="D24" s="57">
        <v>0</v>
      </c>
      <c r="E24" s="57">
        <v>2.84</v>
      </c>
      <c r="F24" s="57">
        <v>4.6399999999999997</v>
      </c>
      <c r="G24" s="57">
        <v>6.84</v>
      </c>
      <c r="H24" s="57">
        <v>6.82</v>
      </c>
      <c r="I24" s="187"/>
      <c r="J24" s="57">
        <f t="shared" ref="J24:P26" si="15">ROUND(B24*1.154,2)</f>
        <v>0</v>
      </c>
      <c r="K24" s="57">
        <f t="shared" si="15"/>
        <v>0</v>
      </c>
      <c r="L24" s="57">
        <f t="shared" si="15"/>
        <v>0</v>
      </c>
      <c r="M24" s="57">
        <f t="shared" si="15"/>
        <v>3.28</v>
      </c>
      <c r="N24" s="57">
        <f t="shared" si="15"/>
        <v>5.35</v>
      </c>
      <c r="O24" s="57">
        <f t="shared" si="15"/>
        <v>7.89</v>
      </c>
      <c r="P24" s="156">
        <f t="shared" si="15"/>
        <v>7.87</v>
      </c>
      <c r="R24" s="57">
        <f t="shared" ref="R24:X27" si="16">ROUND(B24*5.89,2)</f>
        <v>0</v>
      </c>
      <c r="S24" s="57">
        <f t="shared" si="16"/>
        <v>0</v>
      </c>
      <c r="T24" s="57">
        <f t="shared" si="16"/>
        <v>0</v>
      </c>
      <c r="U24" s="57">
        <f t="shared" si="16"/>
        <v>16.73</v>
      </c>
      <c r="V24" s="57">
        <f t="shared" si="16"/>
        <v>27.33</v>
      </c>
      <c r="W24" s="57">
        <f t="shared" si="16"/>
        <v>40.29</v>
      </c>
      <c r="X24" s="156">
        <f t="shared" si="16"/>
        <v>40.17</v>
      </c>
    </row>
    <row r="25" spans="1:24">
      <c r="A25" s="573" t="s">
        <v>309</v>
      </c>
      <c r="B25" s="57">
        <v>0</v>
      </c>
      <c r="C25" s="57">
        <v>0</v>
      </c>
      <c r="D25" s="57">
        <v>0</v>
      </c>
      <c r="E25" s="57">
        <v>3.23</v>
      </c>
      <c r="F25" s="57">
        <v>4.91</v>
      </c>
      <c r="G25" s="57">
        <v>5.88</v>
      </c>
      <c r="H25" s="57">
        <v>6.39</v>
      </c>
      <c r="I25" s="187"/>
      <c r="J25" s="57">
        <f t="shared" si="15"/>
        <v>0</v>
      </c>
      <c r="K25" s="57">
        <f t="shared" si="15"/>
        <v>0</v>
      </c>
      <c r="L25" s="57">
        <f t="shared" si="15"/>
        <v>0</v>
      </c>
      <c r="M25" s="57">
        <f t="shared" si="15"/>
        <v>3.73</v>
      </c>
      <c r="N25" s="57">
        <f t="shared" si="15"/>
        <v>5.67</v>
      </c>
      <c r="O25" s="57">
        <f t="shared" si="15"/>
        <v>6.79</v>
      </c>
      <c r="P25" s="156">
        <f t="shared" si="15"/>
        <v>7.37</v>
      </c>
      <c r="R25" s="57">
        <f t="shared" si="16"/>
        <v>0</v>
      </c>
      <c r="S25" s="57">
        <f t="shared" si="16"/>
        <v>0</v>
      </c>
      <c r="T25" s="57">
        <f t="shared" si="16"/>
        <v>0</v>
      </c>
      <c r="U25" s="57">
        <f t="shared" si="16"/>
        <v>19.02</v>
      </c>
      <c r="V25" s="57">
        <f t="shared" si="16"/>
        <v>28.92</v>
      </c>
      <c r="W25" s="57">
        <f t="shared" si="16"/>
        <v>34.630000000000003</v>
      </c>
      <c r="X25" s="156">
        <f t="shared" si="16"/>
        <v>37.64</v>
      </c>
    </row>
    <row r="26" spans="1:24">
      <c r="A26" s="573" t="s">
        <v>310</v>
      </c>
      <c r="B26" s="57">
        <v>0</v>
      </c>
      <c r="C26" s="57">
        <v>0</v>
      </c>
      <c r="D26" s="57">
        <v>0.02</v>
      </c>
      <c r="E26" s="57">
        <v>3.81</v>
      </c>
      <c r="F26" s="57">
        <v>5.98</v>
      </c>
      <c r="G26" s="57">
        <v>5.67</v>
      </c>
      <c r="H26" s="57">
        <v>5.57</v>
      </c>
      <c r="I26" s="187"/>
      <c r="J26" s="57">
        <f t="shared" si="15"/>
        <v>0</v>
      </c>
      <c r="K26" s="57">
        <f t="shared" si="15"/>
        <v>0</v>
      </c>
      <c r="L26" s="57">
        <f t="shared" si="15"/>
        <v>0.02</v>
      </c>
      <c r="M26" s="57">
        <f t="shared" si="15"/>
        <v>4.4000000000000004</v>
      </c>
      <c r="N26" s="57">
        <f t="shared" si="15"/>
        <v>6.9</v>
      </c>
      <c r="O26" s="57">
        <f t="shared" si="15"/>
        <v>6.54</v>
      </c>
      <c r="P26" s="156">
        <f t="shared" si="15"/>
        <v>6.43</v>
      </c>
      <c r="R26" s="57">
        <f t="shared" si="16"/>
        <v>0</v>
      </c>
      <c r="S26" s="57">
        <f t="shared" si="16"/>
        <v>0</v>
      </c>
      <c r="T26" s="57">
        <f t="shared" si="16"/>
        <v>0.12</v>
      </c>
      <c r="U26" s="57">
        <f t="shared" si="16"/>
        <v>22.44</v>
      </c>
      <c r="V26" s="57">
        <f t="shared" si="16"/>
        <v>35.22</v>
      </c>
      <c r="W26" s="57">
        <f t="shared" si="16"/>
        <v>33.4</v>
      </c>
      <c r="X26" s="156">
        <f t="shared" si="16"/>
        <v>32.81</v>
      </c>
    </row>
    <row r="27" spans="1:24">
      <c r="A27" s="573" t="s">
        <v>307</v>
      </c>
      <c r="B27" s="57">
        <v>0</v>
      </c>
      <c r="C27" s="57">
        <v>0</v>
      </c>
      <c r="D27" s="57">
        <v>1.23</v>
      </c>
      <c r="E27" s="57">
        <v>5.19</v>
      </c>
      <c r="F27" s="57">
        <v>7.05</v>
      </c>
      <c r="G27" s="57">
        <v>6.97</v>
      </c>
      <c r="H27" s="57">
        <v>6.88</v>
      </c>
      <c r="I27" s="187"/>
      <c r="J27" s="57">
        <f t="shared" ref="J27:L28" si="17">ROUND(B27*1.154,2)</f>
        <v>0</v>
      </c>
      <c r="K27" s="57">
        <f t="shared" si="17"/>
        <v>0</v>
      </c>
      <c r="L27" s="57">
        <f t="shared" si="17"/>
        <v>1.42</v>
      </c>
      <c r="M27" s="57">
        <f>ROUNDDOWN(E27*1.154,2)</f>
        <v>5.98</v>
      </c>
      <c r="N27" s="57">
        <f>ROUND(F27*1.154,2)</f>
        <v>8.14</v>
      </c>
      <c r="O27" s="57">
        <f>ROUNDUP(G27*1.154,2)</f>
        <v>8.0499999999999989</v>
      </c>
      <c r="P27" s="156">
        <f>ROUND(H27*1.154,2)</f>
        <v>7.94</v>
      </c>
      <c r="R27" s="57">
        <f t="shared" si="16"/>
        <v>0</v>
      </c>
      <c r="S27" s="57">
        <f t="shared" si="16"/>
        <v>0</v>
      </c>
      <c r="T27" s="57">
        <f t="shared" si="16"/>
        <v>7.24</v>
      </c>
      <c r="U27" s="57">
        <f t="shared" si="16"/>
        <v>30.57</v>
      </c>
      <c r="V27" s="57">
        <f t="shared" si="16"/>
        <v>41.52</v>
      </c>
      <c r="W27" s="57">
        <f t="shared" si="16"/>
        <v>41.05</v>
      </c>
      <c r="X27" s="156">
        <f t="shared" si="16"/>
        <v>40.520000000000003</v>
      </c>
    </row>
    <row r="28" spans="1:24" ht="13.5" thickBot="1">
      <c r="A28" s="190" t="s">
        <v>306</v>
      </c>
      <c r="B28" s="188">
        <v>0</v>
      </c>
      <c r="C28" s="188">
        <v>0</v>
      </c>
      <c r="D28" s="188">
        <f t="shared" ref="D28:F28" si="18">SUM(D24:D27)</f>
        <v>1.25</v>
      </c>
      <c r="E28" s="188">
        <f t="shared" si="18"/>
        <v>15.07</v>
      </c>
      <c r="F28" s="188">
        <f t="shared" si="18"/>
        <v>22.580000000000002</v>
      </c>
      <c r="G28" s="188">
        <f>SUM(G24:G27)</f>
        <v>25.36</v>
      </c>
      <c r="H28" s="188">
        <f>SUM(H24:H27)</f>
        <v>25.66</v>
      </c>
      <c r="I28" s="189"/>
      <c r="J28" s="188">
        <f t="shared" si="17"/>
        <v>0</v>
      </c>
      <c r="K28" s="188">
        <f t="shared" si="17"/>
        <v>0</v>
      </c>
      <c r="L28" s="188">
        <f t="shared" si="17"/>
        <v>1.44</v>
      </c>
      <c r="M28" s="188">
        <f>ROUNDDOWN(E28*1.154,2)</f>
        <v>17.39</v>
      </c>
      <c r="N28" s="188">
        <f>ROUND(F28*1.154,2)</f>
        <v>26.06</v>
      </c>
      <c r="O28" s="188">
        <f>ROUND(G28*1.154,2)</f>
        <v>29.27</v>
      </c>
      <c r="P28" s="192">
        <f>ROUND(H28*1.154,2)</f>
        <v>29.61</v>
      </c>
      <c r="R28" s="188">
        <f>ROUND(B28*5.89,2)</f>
        <v>0</v>
      </c>
      <c r="S28" s="188">
        <f>ROUND(C28*5.89,2)</f>
        <v>0</v>
      </c>
      <c r="T28" s="188">
        <f>ROUND(D28*5.89,2)</f>
        <v>7.36</v>
      </c>
      <c r="U28" s="188">
        <f>ROUND(E28*5.89,2)</f>
        <v>88.76</v>
      </c>
      <c r="V28" s="188">
        <f>ROUNDDOWN(F28*5.89,2)</f>
        <v>132.99</v>
      </c>
      <c r="W28" s="188">
        <f>ROUND(G28*5.89,2)</f>
        <v>149.37</v>
      </c>
      <c r="X28" s="192">
        <f>ROUND(H28*5.89,2)</f>
        <v>151.13999999999999</v>
      </c>
    </row>
    <row r="29" spans="1:24" ht="13.5" thickTop="1">
      <c r="A29" s="641" t="s">
        <v>1104</v>
      </c>
      <c r="B29" s="46"/>
      <c r="C29" s="46"/>
      <c r="D29" s="46"/>
      <c r="E29" s="46"/>
      <c r="F29" s="46"/>
      <c r="G29" s="46"/>
      <c r="H29" s="46"/>
      <c r="I29" s="47"/>
      <c r="J29" s="46"/>
      <c r="K29" s="46"/>
      <c r="L29" s="46"/>
      <c r="M29" s="46"/>
      <c r="N29" s="46"/>
      <c r="O29" s="46"/>
      <c r="P29" s="156"/>
      <c r="R29" s="46"/>
      <c r="S29" s="46"/>
      <c r="T29" s="46"/>
      <c r="U29" s="46"/>
      <c r="V29" s="46"/>
      <c r="W29" s="46"/>
      <c r="X29" s="156"/>
    </row>
    <row r="30" spans="1:24">
      <c r="A30" s="573" t="s">
        <v>308</v>
      </c>
      <c r="B30" s="57">
        <v>148.09</v>
      </c>
      <c r="C30" s="57">
        <f t="shared" ref="C30:G34" si="19">SUM(C6+C12+C18+C24)</f>
        <v>148.71</v>
      </c>
      <c r="D30" s="57">
        <f>SUM(D6+D12+D18+D24)</f>
        <v>147.92999999999998</v>
      </c>
      <c r="E30" s="57">
        <f t="shared" si="19"/>
        <v>151.09</v>
      </c>
      <c r="F30" s="57">
        <f t="shared" si="19"/>
        <v>123.46000000000001</v>
      </c>
      <c r="G30" s="57">
        <f>SUM(G6+G12+G18+G24)</f>
        <v>144.26</v>
      </c>
      <c r="H30" s="57">
        <f>SUM(H6+H12+H18+H24)</f>
        <v>142.59</v>
      </c>
      <c r="I30" s="47"/>
      <c r="J30" s="57">
        <f t="shared" ref="J30:O33" si="20">SUM(J6,J12,J18,J24)</f>
        <v>170.9</v>
      </c>
      <c r="K30" s="57">
        <f t="shared" si="20"/>
        <v>171.61</v>
      </c>
      <c r="L30" s="57">
        <f t="shared" si="20"/>
        <v>170.71</v>
      </c>
      <c r="M30" s="57">
        <f t="shared" si="20"/>
        <v>174.36</v>
      </c>
      <c r="N30" s="57">
        <f t="shared" si="20"/>
        <v>142.47999999999999</v>
      </c>
      <c r="O30" s="57">
        <f t="shared" si="20"/>
        <v>166.47999999999996</v>
      </c>
      <c r="P30" s="156">
        <f t="shared" ref="P30:X30" si="21">SUM(P6,P12,P18,P24)</f>
        <v>164.56000000000003</v>
      </c>
      <c r="Q30" s="156"/>
      <c r="R30" s="156">
        <f t="shared" si="21"/>
        <v>872.24</v>
      </c>
      <c r="S30" s="156">
        <f t="shared" si="21"/>
        <v>875.91</v>
      </c>
      <c r="T30" s="156">
        <f t="shared" si="21"/>
        <v>871.31</v>
      </c>
      <c r="U30" s="156">
        <f t="shared" si="21"/>
        <v>889.92</v>
      </c>
      <c r="V30" s="156">
        <f t="shared" si="21"/>
        <v>727.18000000000006</v>
      </c>
      <c r="W30" s="156">
        <f t="shared" si="21"/>
        <v>849.68999999999994</v>
      </c>
      <c r="X30" s="156">
        <f t="shared" si="21"/>
        <v>839.84999999999991</v>
      </c>
    </row>
    <row r="31" spans="1:24">
      <c r="A31" s="573" t="s">
        <v>309</v>
      </c>
      <c r="B31" s="57">
        <v>134.16999999999999</v>
      </c>
      <c r="C31" s="57">
        <f t="shared" si="19"/>
        <v>134.07999999999998</v>
      </c>
      <c r="D31" s="57">
        <f t="shared" si="19"/>
        <v>132.55000000000001</v>
      </c>
      <c r="E31" s="57">
        <f t="shared" si="19"/>
        <v>138.10999999999996</v>
      </c>
      <c r="F31" s="57">
        <f t="shared" si="19"/>
        <v>92.909999999999982</v>
      </c>
      <c r="G31" s="57">
        <f t="shared" si="19"/>
        <v>117.67999999999999</v>
      </c>
      <c r="H31" s="57">
        <f t="shared" ref="H31:X34" si="22">SUM(H7+H13+H19+H25)</f>
        <v>128.54999999999998</v>
      </c>
      <c r="I31" s="47"/>
      <c r="J31" s="57">
        <f t="shared" si="20"/>
        <v>154.84</v>
      </c>
      <c r="K31" s="57">
        <f t="shared" si="20"/>
        <v>154.72999999999999</v>
      </c>
      <c r="L31" s="57">
        <f t="shared" si="20"/>
        <v>152.96999999999997</v>
      </c>
      <c r="M31" s="57">
        <f t="shared" si="20"/>
        <v>159.38</v>
      </c>
      <c r="N31" s="57">
        <f t="shared" si="20"/>
        <v>107.22</v>
      </c>
      <c r="O31" s="57">
        <f t="shared" si="20"/>
        <v>135.79</v>
      </c>
      <c r="P31" s="156">
        <f t="shared" ref="P31:X31" si="23">SUM(P7,P13,P19,P25)</f>
        <v>148.34</v>
      </c>
      <c r="Q31" s="156"/>
      <c r="R31" s="156">
        <f t="shared" si="23"/>
        <v>790.27</v>
      </c>
      <c r="S31" s="156">
        <f t="shared" si="23"/>
        <v>789.73</v>
      </c>
      <c r="T31" s="156">
        <f t="shared" si="23"/>
        <v>780.72</v>
      </c>
      <c r="U31" s="156">
        <f t="shared" si="23"/>
        <v>813.46</v>
      </c>
      <c r="V31" s="156">
        <f t="shared" si="23"/>
        <v>547.2399999999999</v>
      </c>
      <c r="W31" s="156">
        <f t="shared" si="23"/>
        <v>693.13</v>
      </c>
      <c r="X31" s="156">
        <f t="shared" si="23"/>
        <v>757.17</v>
      </c>
    </row>
    <row r="32" spans="1:24">
      <c r="A32" s="573" t="s">
        <v>310</v>
      </c>
      <c r="B32" s="57">
        <v>123.94</v>
      </c>
      <c r="C32" s="57">
        <f t="shared" si="19"/>
        <v>127.07000000000001</v>
      </c>
      <c r="D32" s="57">
        <f t="shared" si="19"/>
        <v>121.32</v>
      </c>
      <c r="E32" s="57">
        <f t="shared" si="19"/>
        <v>122.46000000000001</v>
      </c>
      <c r="F32" s="57">
        <f t="shared" si="19"/>
        <v>102.33</v>
      </c>
      <c r="G32" s="57">
        <f t="shared" si="19"/>
        <v>103.68</v>
      </c>
      <c r="H32" s="57">
        <f t="shared" si="22"/>
        <v>105.13</v>
      </c>
      <c r="I32" s="47"/>
      <c r="J32" s="57">
        <f t="shared" si="20"/>
        <v>143.02000000000001</v>
      </c>
      <c r="K32" s="57">
        <f t="shared" si="20"/>
        <v>146.64000000000001</v>
      </c>
      <c r="L32" s="57">
        <f t="shared" si="20"/>
        <v>140</v>
      </c>
      <c r="M32" s="57">
        <f t="shared" si="20"/>
        <v>141.32000000000002</v>
      </c>
      <c r="N32" s="57">
        <f t="shared" si="20"/>
        <v>118.08</v>
      </c>
      <c r="O32" s="57">
        <f t="shared" si="20"/>
        <v>119.65</v>
      </c>
      <c r="P32" s="156">
        <f t="shared" ref="P32:X32" si="24">SUM(P8,P14,P20,P26)</f>
        <v>121.32</v>
      </c>
      <c r="Q32" s="156"/>
      <c r="R32" s="156">
        <f t="shared" si="24"/>
        <v>730.01</v>
      </c>
      <c r="S32" s="156">
        <f t="shared" si="24"/>
        <v>748.44</v>
      </c>
      <c r="T32" s="156">
        <f t="shared" si="24"/>
        <v>714.58</v>
      </c>
      <c r="U32" s="156">
        <f t="shared" si="24"/>
        <v>721.30000000000007</v>
      </c>
      <c r="V32" s="156">
        <f t="shared" si="24"/>
        <v>602.72000000000014</v>
      </c>
      <c r="W32" s="156">
        <f t="shared" si="24"/>
        <v>610.68000000000006</v>
      </c>
      <c r="X32" s="156">
        <f t="shared" si="24"/>
        <v>619.22</v>
      </c>
    </row>
    <row r="33" spans="1:24">
      <c r="A33" s="573" t="s">
        <v>307</v>
      </c>
      <c r="B33" s="57">
        <v>148.80000000000001</v>
      </c>
      <c r="C33" s="57">
        <f t="shared" si="19"/>
        <v>146.09</v>
      </c>
      <c r="D33" s="57">
        <f t="shared" si="19"/>
        <v>146.74999999999997</v>
      </c>
      <c r="E33" s="57">
        <f t="shared" si="19"/>
        <v>138.07</v>
      </c>
      <c r="F33" s="57">
        <f t="shared" si="19"/>
        <v>142.82000000000002</v>
      </c>
      <c r="G33" s="57">
        <f t="shared" si="19"/>
        <v>142.97</v>
      </c>
      <c r="H33" s="57">
        <f t="shared" si="22"/>
        <v>136.9</v>
      </c>
      <c r="I33" s="47"/>
      <c r="J33" s="57">
        <f t="shared" si="20"/>
        <v>171.71</v>
      </c>
      <c r="K33" s="57">
        <f t="shared" si="20"/>
        <v>168.59</v>
      </c>
      <c r="L33" s="57">
        <f t="shared" si="20"/>
        <v>169.35</v>
      </c>
      <c r="M33" s="57">
        <f t="shared" si="20"/>
        <v>159.32999999999998</v>
      </c>
      <c r="N33" s="57">
        <f t="shared" si="20"/>
        <v>164.81</v>
      </c>
      <c r="O33" s="57">
        <f t="shared" si="20"/>
        <v>164.99</v>
      </c>
      <c r="P33" s="156">
        <f t="shared" ref="P33:X33" si="25">SUM(P9,P15,P21,P27)</f>
        <v>157.97999999999999</v>
      </c>
      <c r="Q33" s="156"/>
      <c r="R33" s="156">
        <f t="shared" si="25"/>
        <v>876.43000000000006</v>
      </c>
      <c r="S33" s="156">
        <f t="shared" si="25"/>
        <v>860.46999999999991</v>
      </c>
      <c r="T33" s="156">
        <f t="shared" si="25"/>
        <v>864.35</v>
      </c>
      <c r="U33" s="156">
        <f t="shared" si="25"/>
        <v>813.23</v>
      </c>
      <c r="V33" s="156">
        <f t="shared" si="25"/>
        <v>841.21</v>
      </c>
      <c r="W33" s="156">
        <f t="shared" si="25"/>
        <v>842.09999999999991</v>
      </c>
      <c r="X33" s="156">
        <f t="shared" si="25"/>
        <v>806.33</v>
      </c>
    </row>
    <row r="34" spans="1:24" ht="13.5" thickBot="1">
      <c r="A34" s="190" t="s">
        <v>306</v>
      </c>
      <c r="B34" s="191">
        <v>555</v>
      </c>
      <c r="C34" s="191">
        <f t="shared" si="19"/>
        <v>555.95000000000005</v>
      </c>
      <c r="D34" s="191">
        <f t="shared" si="19"/>
        <v>548.54999999999995</v>
      </c>
      <c r="E34" s="191">
        <f t="shared" si="19"/>
        <v>549.73</v>
      </c>
      <c r="F34" s="191">
        <f t="shared" si="19"/>
        <v>461.51999999999992</v>
      </c>
      <c r="G34" s="191">
        <f t="shared" si="19"/>
        <v>508.59</v>
      </c>
      <c r="H34" s="191">
        <f t="shared" si="22"/>
        <v>513.16999999999996</v>
      </c>
      <c r="I34" s="189"/>
      <c r="J34" s="191">
        <f t="shared" si="22"/>
        <v>640.46999999999991</v>
      </c>
      <c r="K34" s="191">
        <f t="shared" si="22"/>
        <v>641.57000000000005</v>
      </c>
      <c r="L34" s="191">
        <f t="shared" si="22"/>
        <v>633.03000000000009</v>
      </c>
      <c r="M34" s="191">
        <f t="shared" si="22"/>
        <v>634.39</v>
      </c>
      <c r="N34" s="191">
        <f t="shared" si="22"/>
        <v>532.59</v>
      </c>
      <c r="O34" s="191">
        <f t="shared" si="22"/>
        <v>586.91</v>
      </c>
      <c r="P34" s="191">
        <f t="shared" si="22"/>
        <v>592.20000000000005</v>
      </c>
      <c r="Q34" s="189"/>
      <c r="R34" s="191">
        <f t="shared" si="22"/>
        <v>3268.95</v>
      </c>
      <c r="S34" s="191">
        <f t="shared" si="22"/>
        <v>3274.55</v>
      </c>
      <c r="T34" s="191">
        <f t="shared" si="22"/>
        <v>3230.9599999999996</v>
      </c>
      <c r="U34" s="191">
        <f t="shared" si="22"/>
        <v>3237.9100000000003</v>
      </c>
      <c r="V34" s="191">
        <f t="shared" si="22"/>
        <v>2718.3499999999995</v>
      </c>
      <c r="W34" s="191">
        <f t="shared" si="22"/>
        <v>2995.6000000000004</v>
      </c>
      <c r="X34" s="191">
        <f t="shared" si="22"/>
        <v>3022.57</v>
      </c>
    </row>
    <row r="35" spans="1:24" ht="13.5" thickTop="1">
      <c r="A35" s="436" t="s">
        <v>161</v>
      </c>
      <c r="B35" s="436"/>
      <c r="C35" s="436"/>
      <c r="D35" s="436"/>
      <c r="E35" s="436"/>
      <c r="F35" s="436"/>
      <c r="G35" s="436"/>
      <c r="H35" s="436"/>
      <c r="I35" s="436"/>
      <c r="J35" s="436"/>
      <c r="K35" s="436"/>
      <c r="L35" s="436"/>
      <c r="M35" s="436"/>
      <c r="N35" s="436"/>
      <c r="O35" s="436"/>
      <c r="P35" s="437"/>
      <c r="Q35" s="436"/>
      <c r="R35" s="436"/>
      <c r="S35" s="436"/>
      <c r="T35" s="436"/>
      <c r="U35" s="436"/>
      <c r="V35" s="436"/>
    </row>
    <row r="36" spans="1:24">
      <c r="A36" s="436"/>
      <c r="B36" s="436"/>
      <c r="C36" s="436"/>
      <c r="D36" s="436"/>
      <c r="E36" s="436"/>
      <c r="F36" s="436"/>
      <c r="G36" s="436"/>
      <c r="H36" s="436"/>
      <c r="I36" s="436"/>
      <c r="J36" s="436"/>
      <c r="K36" s="436"/>
      <c r="L36" s="436"/>
      <c r="M36" s="436"/>
      <c r="N36" s="436"/>
      <c r="O36" s="436"/>
      <c r="P36" s="437"/>
      <c r="Q36" s="436"/>
      <c r="R36" s="436"/>
      <c r="S36" s="436"/>
      <c r="T36" s="436"/>
      <c r="U36" s="436"/>
      <c r="V36" s="436"/>
    </row>
    <row r="37" spans="1:24">
      <c r="A37" s="618" t="s">
        <v>1069</v>
      </c>
      <c r="B37" s="618" t="s">
        <v>1069</v>
      </c>
      <c r="C37" s="618" t="s">
        <v>1069</v>
      </c>
      <c r="D37" s="618"/>
      <c r="E37" s="618"/>
      <c r="F37" s="618"/>
      <c r="G37" s="618"/>
      <c r="H37" s="618"/>
      <c r="I37" s="618"/>
    </row>
    <row r="38" spans="1:24" hidden="1"/>
    <row r="39" spans="1:24" hidden="1"/>
    <row r="40" spans="1:24" hidden="1"/>
    <row r="41" spans="1:24" hidden="1"/>
    <row r="42" spans="1:24" hidden="1"/>
    <row r="43" spans="1:24" hidden="1"/>
  </sheetData>
  <sheetProtection password="CAF1" sheet="1" objects="1" scenarios="1" formatCells="0" formatColumns="0" formatRows="0" insertColumns="0" insertRows="0" insertHyperlinks="0" deleteColumns="0" deleteRows="0" sort="0" autoFilter="0" pivotTables="0"/>
  <mergeCells count="6">
    <mergeCell ref="J2:P2"/>
    <mergeCell ref="J4:P4"/>
    <mergeCell ref="R2:X2"/>
    <mergeCell ref="R4:X4"/>
    <mergeCell ref="B4:H4"/>
    <mergeCell ref="B2:H2"/>
  </mergeCells>
  <phoneticPr fontId="19" type="noConversion"/>
  <hyperlinks>
    <hyperlink ref="A37:C37" location="Contents!A1" display="Back to the Contents"/>
  </hyperlinks>
  <pageMargins left="0.25" right="0.25" top="0.75" bottom="0.75" header="0.3" footer="0.3"/>
  <pageSetup paperSize="9" firstPageNumber="17" orientation="landscape" useFirstPageNumber="1"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sheetPr codeName="Лист14"/>
  <dimension ref="A1:XEH53"/>
  <sheetViews>
    <sheetView zoomScaleNormal="100" zoomScaleSheetLayoutView="100" workbookViewId="0">
      <selection activeCell="X11" sqref="X11"/>
    </sheetView>
  </sheetViews>
  <sheetFormatPr defaultColWidth="0" defaultRowHeight="12.75" zeroHeight="1" outlineLevelCol="1"/>
  <cols>
    <col min="1" max="1" width="28.140625" style="2" customWidth="1"/>
    <col min="2" max="2" width="8.42578125" style="2" hidden="1" customWidth="1" outlineLevel="1"/>
    <col min="3" max="3" width="8.5703125" style="2" hidden="1" customWidth="1" outlineLevel="1"/>
    <col min="4" max="4" width="7.28515625" style="2" customWidth="1" collapsed="1"/>
    <col min="5" max="7" width="7.28515625" style="2" customWidth="1"/>
    <col min="8" max="8" width="8.7109375" style="2" customWidth="1"/>
    <col min="9" max="9" width="1" style="4" customWidth="1"/>
    <col min="10" max="10" width="8.42578125" style="2" hidden="1" customWidth="1" outlineLevel="1"/>
    <col min="11" max="11" width="7.28515625" style="2" hidden="1" customWidth="1" outlineLevel="1"/>
    <col min="12" max="12" width="7.28515625" style="2" customWidth="1" collapsed="1"/>
    <col min="13" max="13" width="7.28515625" style="2" customWidth="1"/>
    <col min="14" max="14" width="7.140625" style="2" customWidth="1"/>
    <col min="15" max="15" width="6.42578125" style="2" customWidth="1"/>
    <col min="16" max="16" width="8" style="2" customWidth="1"/>
    <col min="17" max="17" width="1" style="391" customWidth="1"/>
    <col min="18" max="18" width="8.85546875" style="2" hidden="1" customWidth="1" outlineLevel="1"/>
    <col min="19" max="19" width="7.28515625" style="2" hidden="1" customWidth="1" outlineLevel="1"/>
    <col min="20" max="20" width="7.28515625" style="2" customWidth="1" collapsed="1"/>
    <col min="21" max="22" width="7.28515625" style="2" customWidth="1"/>
    <col min="23" max="23" width="8.7109375" style="2" customWidth="1"/>
    <col min="24" max="24" width="8.85546875" style="438" customWidth="1"/>
    <col min="25" max="28" width="0" style="2" hidden="1"/>
    <col min="29" max="16362" width="10" style="2" hidden="1"/>
    <col min="16363" max="16384" width="0" style="2" hidden="1"/>
  </cols>
  <sheetData>
    <row r="1" spans="1:24" ht="15.75">
      <c r="A1" s="41" t="s">
        <v>303</v>
      </c>
      <c r="B1" s="23"/>
      <c r="C1" s="23"/>
      <c r="D1" s="23"/>
      <c r="E1" s="23"/>
      <c r="F1" s="23"/>
      <c r="G1" s="23"/>
      <c r="H1" s="390"/>
      <c r="I1" s="24"/>
      <c r="J1" s="23"/>
      <c r="K1" s="23"/>
      <c r="L1" s="23"/>
      <c r="M1" s="23"/>
      <c r="N1" s="23"/>
      <c r="O1" s="23"/>
      <c r="P1" s="390"/>
      <c r="Q1" s="397"/>
      <c r="R1" s="23"/>
      <c r="S1" s="23"/>
      <c r="T1" s="23"/>
      <c r="U1" s="23"/>
      <c r="V1" s="23"/>
      <c r="W1" s="23"/>
      <c r="X1" s="440"/>
    </row>
    <row r="2" spans="1:24" ht="12.75" customHeight="1">
      <c r="A2" s="185"/>
      <c r="B2" s="694" t="s">
        <v>299</v>
      </c>
      <c r="C2" s="694"/>
      <c r="D2" s="694"/>
      <c r="E2" s="694"/>
      <c r="F2" s="694"/>
      <c r="G2" s="694"/>
      <c r="H2" s="694"/>
      <c r="I2" s="26"/>
      <c r="J2" s="694" t="s">
        <v>299</v>
      </c>
      <c r="K2" s="694"/>
      <c r="L2" s="694"/>
      <c r="M2" s="694"/>
      <c r="N2" s="694"/>
      <c r="O2" s="694"/>
      <c r="P2" s="694"/>
      <c r="Q2" s="26"/>
      <c r="R2" s="694" t="s">
        <v>299</v>
      </c>
      <c r="S2" s="694"/>
      <c r="T2" s="694"/>
      <c r="U2" s="694"/>
      <c r="V2" s="694"/>
      <c r="W2" s="694"/>
      <c r="X2" s="694"/>
    </row>
    <row r="3" spans="1:24">
      <c r="A3" s="185"/>
      <c r="B3" s="27">
        <v>2005</v>
      </c>
      <c r="C3" s="27">
        <v>2006</v>
      </c>
      <c r="D3" s="27">
        <v>2007</v>
      </c>
      <c r="E3" s="27">
        <v>2008</v>
      </c>
      <c r="F3" s="117">
        <v>2009</v>
      </c>
      <c r="G3" s="117">
        <v>2010</v>
      </c>
      <c r="H3" s="117">
        <v>2011</v>
      </c>
      <c r="I3" s="28"/>
      <c r="J3" s="27">
        <v>2005</v>
      </c>
      <c r="K3" s="27">
        <v>2006</v>
      </c>
      <c r="L3" s="27">
        <v>2007</v>
      </c>
      <c r="M3" s="27">
        <v>2008</v>
      </c>
      <c r="N3" s="27">
        <v>2009</v>
      </c>
      <c r="O3" s="27">
        <v>2010</v>
      </c>
      <c r="P3" s="27">
        <v>2011</v>
      </c>
      <c r="Q3" s="28"/>
      <c r="R3" s="27">
        <v>2005</v>
      </c>
      <c r="S3" s="27">
        <v>2006</v>
      </c>
      <c r="T3" s="27">
        <v>2007</v>
      </c>
      <c r="U3" s="27">
        <v>2008</v>
      </c>
      <c r="V3" s="27">
        <v>2009</v>
      </c>
      <c r="W3" s="27">
        <v>2010</v>
      </c>
      <c r="X3" s="27">
        <v>2011</v>
      </c>
    </row>
    <row r="4" spans="1:24" ht="12.75" customHeight="1">
      <c r="A4" s="97"/>
      <c r="B4" s="694" t="s">
        <v>168</v>
      </c>
      <c r="C4" s="694"/>
      <c r="D4" s="694"/>
      <c r="E4" s="694"/>
      <c r="F4" s="694"/>
      <c r="G4" s="694"/>
      <c r="H4" s="694"/>
      <c r="I4" s="26"/>
      <c r="J4" s="694" t="s">
        <v>159</v>
      </c>
      <c r="K4" s="694"/>
      <c r="L4" s="694"/>
      <c r="M4" s="694"/>
      <c r="N4" s="694"/>
      <c r="O4" s="694"/>
      <c r="P4" s="694"/>
      <c r="Q4" s="26"/>
      <c r="R4" s="694" t="s">
        <v>160</v>
      </c>
      <c r="S4" s="694"/>
      <c r="T4" s="694"/>
      <c r="U4" s="694"/>
      <c r="V4" s="694"/>
      <c r="W4" s="694"/>
      <c r="X4" s="694"/>
    </row>
    <row r="5" spans="1:24" ht="36.75" customHeight="1">
      <c r="A5" s="623" t="s">
        <v>422</v>
      </c>
      <c r="B5" s="92"/>
      <c r="C5" s="92"/>
      <c r="D5" s="92"/>
      <c r="E5" s="92"/>
      <c r="F5" s="92"/>
      <c r="G5" s="92"/>
      <c r="H5" s="398"/>
      <c r="I5" s="65"/>
      <c r="J5" s="92"/>
      <c r="K5" s="92"/>
      <c r="L5" s="92"/>
      <c r="M5" s="92"/>
      <c r="N5" s="92"/>
      <c r="O5" s="92"/>
      <c r="P5" s="398"/>
      <c r="Q5" s="65"/>
      <c r="R5" s="92"/>
      <c r="S5" s="92"/>
      <c r="T5" s="92"/>
      <c r="U5" s="92"/>
      <c r="V5" s="92"/>
      <c r="W5" s="92"/>
      <c r="X5" s="156"/>
    </row>
    <row r="6" spans="1:24">
      <c r="A6" s="573" t="s">
        <v>308</v>
      </c>
      <c r="B6" s="156">
        <v>2.9</v>
      </c>
      <c r="C6" s="156">
        <v>2.86</v>
      </c>
      <c r="D6" s="156">
        <v>2.86</v>
      </c>
      <c r="E6" s="156">
        <v>2.84</v>
      </c>
      <c r="F6" s="156">
        <v>2.34</v>
      </c>
      <c r="G6" s="156">
        <v>2.82</v>
      </c>
      <c r="H6" s="156">
        <v>2.87</v>
      </c>
      <c r="I6" s="159"/>
      <c r="J6" s="156">
        <f>ROUND(B6*1.43,2)</f>
        <v>4.1500000000000004</v>
      </c>
      <c r="K6" s="156">
        <f>ROUND(C6*1.43,2)</f>
        <v>4.09</v>
      </c>
      <c r="L6" s="156">
        <f t="shared" ref="L6:M10" si="0">ROUND(D6*1.43,2)</f>
        <v>4.09</v>
      </c>
      <c r="M6" s="156">
        <f t="shared" si="0"/>
        <v>4.0599999999999996</v>
      </c>
      <c r="N6" s="156">
        <f>ROUNDDOWN(F6*1.43,2)</f>
        <v>3.34</v>
      </c>
      <c r="O6" s="156">
        <f>ROUNDDOWN(G6*1.43,2)</f>
        <v>4.03</v>
      </c>
      <c r="P6" s="156">
        <f>ROUNDDOWN(H6*1.43,2)</f>
        <v>4.0999999999999996</v>
      </c>
      <c r="Q6" s="159"/>
      <c r="R6" s="156">
        <f>ROUNDUP(B6*8.18,2)</f>
        <v>23.73</v>
      </c>
      <c r="S6" s="156">
        <f>ROUNDUP(C6*8.18,2)</f>
        <v>23.400000000000002</v>
      </c>
      <c r="T6" s="156">
        <f>ROUNDUP(D6*8.18,2)</f>
        <v>23.400000000000002</v>
      </c>
      <c r="U6" s="156">
        <f>ROUNDUP(E6*8.18,2)</f>
        <v>23.240000000000002</v>
      </c>
      <c r="V6" s="156">
        <f t="shared" ref="V6:X7" si="1">ROUND(F6*8.18,2)</f>
        <v>19.14</v>
      </c>
      <c r="W6" s="156">
        <f t="shared" si="1"/>
        <v>23.07</v>
      </c>
      <c r="X6" s="156">
        <f t="shared" si="1"/>
        <v>23.48</v>
      </c>
    </row>
    <row r="7" spans="1:24">
      <c r="A7" s="573" t="s">
        <v>309</v>
      </c>
      <c r="B7" s="156">
        <v>2.86</v>
      </c>
      <c r="C7" s="156">
        <v>2.84</v>
      </c>
      <c r="D7" s="156">
        <v>2.8</v>
      </c>
      <c r="E7" s="156">
        <v>2.69</v>
      </c>
      <c r="F7" s="156">
        <v>2.5099999999999998</v>
      </c>
      <c r="G7" s="156">
        <v>2.78</v>
      </c>
      <c r="H7" s="156">
        <v>3.06</v>
      </c>
      <c r="I7" s="159"/>
      <c r="J7" s="156">
        <f>ROUND(B7*1.43,2)</f>
        <v>4.09</v>
      </c>
      <c r="K7" s="156">
        <f>ROUND(C7*1.43,2)</f>
        <v>4.0599999999999996</v>
      </c>
      <c r="L7" s="156">
        <f t="shared" si="0"/>
        <v>4</v>
      </c>
      <c r="M7" s="156">
        <f t="shared" si="0"/>
        <v>3.85</v>
      </c>
      <c r="N7" s="156">
        <f t="shared" ref="N7:P8" si="2">ROUND(F7*1.43,2)</f>
        <v>3.59</v>
      </c>
      <c r="O7" s="156">
        <f t="shared" si="2"/>
        <v>3.98</v>
      </c>
      <c r="P7" s="156">
        <f t="shared" si="2"/>
        <v>4.38</v>
      </c>
      <c r="Q7" s="159"/>
      <c r="R7" s="156">
        <f t="shared" ref="R7:U10" si="3">ROUND(B7*8.18,2)</f>
        <v>23.39</v>
      </c>
      <c r="S7" s="156">
        <f t="shared" si="3"/>
        <v>23.23</v>
      </c>
      <c r="T7" s="156">
        <f t="shared" si="3"/>
        <v>22.9</v>
      </c>
      <c r="U7" s="156">
        <f t="shared" si="3"/>
        <v>22</v>
      </c>
      <c r="V7" s="156">
        <f t="shared" si="1"/>
        <v>20.53</v>
      </c>
      <c r="W7" s="156">
        <f t="shared" si="1"/>
        <v>22.74</v>
      </c>
      <c r="X7" s="156">
        <f t="shared" si="1"/>
        <v>25.03</v>
      </c>
    </row>
    <row r="8" spans="1:24">
      <c r="A8" s="573" t="s">
        <v>310</v>
      </c>
      <c r="B8" s="156">
        <v>2.8</v>
      </c>
      <c r="C8" s="156">
        <v>2.77</v>
      </c>
      <c r="D8" s="156">
        <v>2.78</v>
      </c>
      <c r="E8" s="156">
        <v>2.67</v>
      </c>
      <c r="F8" s="156">
        <v>2.5</v>
      </c>
      <c r="G8" s="156">
        <v>2.79</v>
      </c>
      <c r="H8" s="156">
        <v>2.98</v>
      </c>
      <c r="I8" s="159"/>
      <c r="J8" s="156">
        <f>ROUNDUP(B8*1.43,2)</f>
        <v>4.01</v>
      </c>
      <c r="K8" s="156">
        <f>ROUND(C8*1.43,2)</f>
        <v>3.96</v>
      </c>
      <c r="L8" s="156">
        <f t="shared" si="0"/>
        <v>3.98</v>
      </c>
      <c r="M8" s="156">
        <f t="shared" si="0"/>
        <v>3.82</v>
      </c>
      <c r="N8" s="156">
        <f t="shared" si="2"/>
        <v>3.58</v>
      </c>
      <c r="O8" s="156">
        <f t="shared" si="2"/>
        <v>3.99</v>
      </c>
      <c r="P8" s="156">
        <f t="shared" si="2"/>
        <v>4.26</v>
      </c>
      <c r="Q8" s="159"/>
      <c r="R8" s="156">
        <f t="shared" si="3"/>
        <v>22.9</v>
      </c>
      <c r="S8" s="156">
        <f t="shared" si="3"/>
        <v>22.66</v>
      </c>
      <c r="T8" s="156">
        <f t="shared" si="3"/>
        <v>22.74</v>
      </c>
      <c r="U8" s="156">
        <f t="shared" si="3"/>
        <v>21.84</v>
      </c>
      <c r="V8" s="156">
        <f t="shared" ref="V8:W10" si="4">ROUND(F8*8.18,2)</f>
        <v>20.45</v>
      </c>
      <c r="W8" s="156">
        <f t="shared" si="4"/>
        <v>22.82</v>
      </c>
      <c r="X8" s="156">
        <f>ROUNDDOWN(H8*8.18,2)</f>
        <v>24.37</v>
      </c>
    </row>
    <row r="9" spans="1:24">
      <c r="A9" s="573" t="s">
        <v>307</v>
      </c>
      <c r="B9" s="156">
        <v>2.94</v>
      </c>
      <c r="C9" s="156">
        <v>2.9</v>
      </c>
      <c r="D9" s="156">
        <v>2.83</v>
      </c>
      <c r="E9" s="156">
        <v>2.73</v>
      </c>
      <c r="F9" s="156">
        <v>2.72</v>
      </c>
      <c r="G9" s="156">
        <v>2.9</v>
      </c>
      <c r="H9" s="156">
        <v>3.16</v>
      </c>
      <c r="I9" s="159"/>
      <c r="J9" s="156">
        <f>ROUND(B9*1.43,2)</f>
        <v>4.2</v>
      </c>
      <c r="K9" s="156">
        <f>ROUND(C9*1.43,2)</f>
        <v>4.1500000000000004</v>
      </c>
      <c r="L9" s="156">
        <f t="shared" si="0"/>
        <v>4.05</v>
      </c>
      <c r="M9" s="156">
        <f t="shared" si="0"/>
        <v>3.9</v>
      </c>
      <c r="N9" s="156">
        <f>ROUND(F9*1.43,2)</f>
        <v>3.89</v>
      </c>
      <c r="O9" s="156">
        <f>ROUNDDOWN(G9*1.43,2)</f>
        <v>4.1399999999999997</v>
      </c>
      <c r="P9" s="156">
        <f>ROUND(H9*1.43,2)</f>
        <v>4.5199999999999996</v>
      </c>
      <c r="Q9" s="159"/>
      <c r="R9" s="156">
        <f t="shared" si="3"/>
        <v>24.05</v>
      </c>
      <c r="S9" s="156">
        <f t="shared" si="3"/>
        <v>23.72</v>
      </c>
      <c r="T9" s="156">
        <f t="shared" si="3"/>
        <v>23.15</v>
      </c>
      <c r="U9" s="156">
        <f t="shared" si="3"/>
        <v>22.33</v>
      </c>
      <c r="V9" s="156">
        <f t="shared" si="4"/>
        <v>22.25</v>
      </c>
      <c r="W9" s="156">
        <f t="shared" si="4"/>
        <v>23.72</v>
      </c>
      <c r="X9" s="156">
        <f>ROUND(H9*8.18,2)</f>
        <v>25.85</v>
      </c>
    </row>
    <row r="10" spans="1:24" ht="13.5" thickBot="1">
      <c r="A10" s="190" t="s">
        <v>306</v>
      </c>
      <c r="B10" s="192">
        <v>11.5</v>
      </c>
      <c r="C10" s="192">
        <v>11.37</v>
      </c>
      <c r="D10" s="192">
        <v>11.27</v>
      </c>
      <c r="E10" s="192">
        <v>10.93</v>
      </c>
      <c r="F10" s="192">
        <v>10.07</v>
      </c>
      <c r="G10" s="192">
        <v>11.29</v>
      </c>
      <c r="H10" s="192">
        <f>SUM(H6:H9)</f>
        <v>12.07</v>
      </c>
      <c r="I10" s="193"/>
      <c r="J10" s="192">
        <f>ROUND(B10*1.43,2)</f>
        <v>16.45</v>
      </c>
      <c r="K10" s="192">
        <f>ROUND(C10*1.43,2)</f>
        <v>16.260000000000002</v>
      </c>
      <c r="L10" s="192">
        <f t="shared" si="0"/>
        <v>16.12</v>
      </c>
      <c r="M10" s="192">
        <f t="shared" si="0"/>
        <v>15.63</v>
      </c>
      <c r="N10" s="192">
        <f>ROUND(F10*1.43,2)</f>
        <v>14.4</v>
      </c>
      <c r="O10" s="192">
        <f>ROUND(G10*1.43,2)</f>
        <v>16.14</v>
      </c>
      <c r="P10" s="192">
        <f t="shared" ref="P10" si="5">ROUND(H10*1.43,2)</f>
        <v>17.260000000000002</v>
      </c>
      <c r="Q10" s="193"/>
      <c r="R10" s="192">
        <f t="shared" si="3"/>
        <v>94.07</v>
      </c>
      <c r="S10" s="192">
        <f t="shared" si="3"/>
        <v>93.01</v>
      </c>
      <c r="T10" s="192">
        <f t="shared" si="3"/>
        <v>92.19</v>
      </c>
      <c r="U10" s="192">
        <f t="shared" si="3"/>
        <v>89.41</v>
      </c>
      <c r="V10" s="192">
        <f t="shared" si="4"/>
        <v>82.37</v>
      </c>
      <c r="W10" s="192">
        <f t="shared" si="4"/>
        <v>92.35</v>
      </c>
      <c r="X10" s="192">
        <f>ROUND(H10*8.18,2)</f>
        <v>98.73</v>
      </c>
    </row>
    <row r="11" spans="1:24" ht="13.5" thickTop="1">
      <c r="A11" s="641" t="s">
        <v>1104</v>
      </c>
      <c r="B11" s="65"/>
      <c r="C11" s="65"/>
      <c r="D11" s="65"/>
      <c r="E11" s="65"/>
      <c r="F11" s="65"/>
      <c r="G11" s="65"/>
      <c r="H11" s="65"/>
      <c r="I11" s="65"/>
      <c r="J11" s="65"/>
      <c r="K11" s="65"/>
      <c r="L11" s="65"/>
      <c r="M11" s="65"/>
      <c r="N11" s="65"/>
      <c r="O11" s="65"/>
      <c r="P11" s="159"/>
      <c r="Q11" s="65"/>
      <c r="R11" s="65"/>
      <c r="S11" s="65"/>
      <c r="T11" s="65"/>
      <c r="U11" s="65"/>
      <c r="V11" s="65"/>
      <c r="W11" s="65"/>
      <c r="X11" s="159"/>
    </row>
    <row r="12" spans="1:24">
      <c r="A12" s="573" t="s">
        <v>308</v>
      </c>
      <c r="B12" s="156">
        <f t="shared" ref="B12:F15" si="6">B6</f>
        <v>2.9</v>
      </c>
      <c r="C12" s="156">
        <f t="shared" si="6"/>
        <v>2.86</v>
      </c>
      <c r="D12" s="156">
        <f t="shared" si="6"/>
        <v>2.86</v>
      </c>
      <c r="E12" s="156">
        <f t="shared" si="6"/>
        <v>2.84</v>
      </c>
      <c r="F12" s="156">
        <f t="shared" si="6"/>
        <v>2.34</v>
      </c>
      <c r="G12" s="156">
        <v>2.82</v>
      </c>
      <c r="H12" s="156">
        <f>H6</f>
        <v>2.87</v>
      </c>
      <c r="I12" s="159"/>
      <c r="J12" s="156">
        <f t="shared" ref="J12:P15" si="7">J6</f>
        <v>4.1500000000000004</v>
      </c>
      <c r="K12" s="156">
        <f t="shared" si="7"/>
        <v>4.09</v>
      </c>
      <c r="L12" s="156">
        <f t="shared" si="7"/>
        <v>4.09</v>
      </c>
      <c r="M12" s="156">
        <f t="shared" si="7"/>
        <v>4.0599999999999996</v>
      </c>
      <c r="N12" s="156">
        <f t="shared" si="7"/>
        <v>3.34</v>
      </c>
      <c r="O12" s="156">
        <f t="shared" si="7"/>
        <v>4.03</v>
      </c>
      <c r="P12" s="156">
        <f t="shared" si="7"/>
        <v>4.0999999999999996</v>
      </c>
      <c r="Q12" s="159"/>
      <c r="R12" s="156">
        <f t="shared" ref="R12:X15" si="8">R6</f>
        <v>23.73</v>
      </c>
      <c r="S12" s="156">
        <f t="shared" si="8"/>
        <v>23.400000000000002</v>
      </c>
      <c r="T12" s="156">
        <f t="shared" si="8"/>
        <v>23.400000000000002</v>
      </c>
      <c r="U12" s="156">
        <f t="shared" si="8"/>
        <v>23.240000000000002</v>
      </c>
      <c r="V12" s="156">
        <f t="shared" si="8"/>
        <v>19.14</v>
      </c>
      <c r="W12" s="156">
        <f t="shared" si="8"/>
        <v>23.07</v>
      </c>
      <c r="X12" s="156">
        <f t="shared" si="8"/>
        <v>23.48</v>
      </c>
    </row>
    <row r="13" spans="1:24">
      <c r="A13" s="573" t="s">
        <v>309</v>
      </c>
      <c r="B13" s="156">
        <f t="shared" si="6"/>
        <v>2.86</v>
      </c>
      <c r="C13" s="156">
        <f t="shared" si="6"/>
        <v>2.84</v>
      </c>
      <c r="D13" s="156">
        <f t="shared" si="6"/>
        <v>2.8</v>
      </c>
      <c r="E13" s="156">
        <f t="shared" si="6"/>
        <v>2.69</v>
      </c>
      <c r="F13" s="156">
        <f t="shared" si="6"/>
        <v>2.5099999999999998</v>
      </c>
      <c r="G13" s="156">
        <v>2.78</v>
      </c>
      <c r="H13" s="156">
        <f t="shared" ref="H13:H14" si="9">H7</f>
        <v>3.06</v>
      </c>
      <c r="I13" s="159"/>
      <c r="J13" s="156">
        <f t="shared" si="7"/>
        <v>4.09</v>
      </c>
      <c r="K13" s="156">
        <f t="shared" si="7"/>
        <v>4.0599999999999996</v>
      </c>
      <c r="L13" s="156">
        <f t="shared" si="7"/>
        <v>4</v>
      </c>
      <c r="M13" s="156">
        <f t="shared" si="7"/>
        <v>3.85</v>
      </c>
      <c r="N13" s="156">
        <f t="shared" si="7"/>
        <v>3.59</v>
      </c>
      <c r="O13" s="156">
        <f t="shared" si="7"/>
        <v>3.98</v>
      </c>
      <c r="P13" s="156">
        <f t="shared" si="7"/>
        <v>4.38</v>
      </c>
      <c r="Q13" s="159"/>
      <c r="R13" s="156">
        <f t="shared" si="8"/>
        <v>23.39</v>
      </c>
      <c r="S13" s="156">
        <f t="shared" si="8"/>
        <v>23.23</v>
      </c>
      <c r="T13" s="156">
        <f t="shared" si="8"/>
        <v>22.9</v>
      </c>
      <c r="U13" s="156">
        <f t="shared" si="8"/>
        <v>22</v>
      </c>
      <c r="V13" s="156">
        <f t="shared" si="8"/>
        <v>20.53</v>
      </c>
      <c r="W13" s="156">
        <f t="shared" si="8"/>
        <v>22.74</v>
      </c>
      <c r="X13" s="156">
        <f t="shared" si="8"/>
        <v>25.03</v>
      </c>
    </row>
    <row r="14" spans="1:24">
      <c r="A14" s="573" t="s">
        <v>310</v>
      </c>
      <c r="B14" s="156">
        <f t="shared" si="6"/>
        <v>2.8</v>
      </c>
      <c r="C14" s="156">
        <f t="shared" si="6"/>
        <v>2.77</v>
      </c>
      <c r="D14" s="156">
        <f t="shared" si="6"/>
        <v>2.78</v>
      </c>
      <c r="E14" s="156">
        <f t="shared" si="6"/>
        <v>2.67</v>
      </c>
      <c r="F14" s="156">
        <f t="shared" si="6"/>
        <v>2.5</v>
      </c>
      <c r="G14" s="156">
        <v>2.79</v>
      </c>
      <c r="H14" s="156">
        <f t="shared" si="9"/>
        <v>2.98</v>
      </c>
      <c r="I14" s="159"/>
      <c r="J14" s="156">
        <f t="shared" si="7"/>
        <v>4.01</v>
      </c>
      <c r="K14" s="156">
        <f t="shared" si="7"/>
        <v>3.96</v>
      </c>
      <c r="L14" s="156">
        <f t="shared" si="7"/>
        <v>3.98</v>
      </c>
      <c r="M14" s="156">
        <f t="shared" si="7"/>
        <v>3.82</v>
      </c>
      <c r="N14" s="156">
        <f t="shared" si="7"/>
        <v>3.58</v>
      </c>
      <c r="O14" s="156">
        <f t="shared" si="7"/>
        <v>3.99</v>
      </c>
      <c r="P14" s="156">
        <f t="shared" si="7"/>
        <v>4.26</v>
      </c>
      <c r="Q14" s="159"/>
      <c r="R14" s="156">
        <f t="shared" si="8"/>
        <v>22.9</v>
      </c>
      <c r="S14" s="156">
        <f t="shared" si="8"/>
        <v>22.66</v>
      </c>
      <c r="T14" s="156">
        <f t="shared" si="8"/>
        <v>22.74</v>
      </c>
      <c r="U14" s="156">
        <f t="shared" si="8"/>
        <v>21.84</v>
      </c>
      <c r="V14" s="156">
        <f t="shared" si="8"/>
        <v>20.45</v>
      </c>
      <c r="W14" s="156">
        <f t="shared" si="8"/>
        <v>22.82</v>
      </c>
      <c r="X14" s="156">
        <f t="shared" si="8"/>
        <v>24.37</v>
      </c>
    </row>
    <row r="15" spans="1:24">
      <c r="A15" s="573" t="s">
        <v>307</v>
      </c>
      <c r="B15" s="156">
        <f t="shared" si="6"/>
        <v>2.94</v>
      </c>
      <c r="C15" s="156">
        <f t="shared" si="6"/>
        <v>2.9</v>
      </c>
      <c r="D15" s="156">
        <f t="shared" si="6"/>
        <v>2.83</v>
      </c>
      <c r="E15" s="156">
        <f t="shared" si="6"/>
        <v>2.73</v>
      </c>
      <c r="F15" s="156">
        <f t="shared" si="6"/>
        <v>2.72</v>
      </c>
      <c r="G15" s="156">
        <v>2.9</v>
      </c>
      <c r="H15" s="156">
        <f>H9</f>
        <v>3.16</v>
      </c>
      <c r="I15" s="159"/>
      <c r="J15" s="156">
        <f t="shared" si="7"/>
        <v>4.2</v>
      </c>
      <c r="K15" s="156">
        <f t="shared" si="7"/>
        <v>4.1500000000000004</v>
      </c>
      <c r="L15" s="156">
        <f t="shared" si="7"/>
        <v>4.05</v>
      </c>
      <c r="M15" s="156">
        <f t="shared" si="7"/>
        <v>3.9</v>
      </c>
      <c r="N15" s="156">
        <f t="shared" si="7"/>
        <v>3.89</v>
      </c>
      <c r="O15" s="156">
        <f t="shared" si="7"/>
        <v>4.1399999999999997</v>
      </c>
      <c r="P15" s="156">
        <f t="shared" si="7"/>
        <v>4.5199999999999996</v>
      </c>
      <c r="Q15" s="159"/>
      <c r="R15" s="156">
        <f t="shared" si="8"/>
        <v>24.05</v>
      </c>
      <c r="S15" s="156">
        <f t="shared" si="8"/>
        <v>23.72</v>
      </c>
      <c r="T15" s="156">
        <f t="shared" si="8"/>
        <v>23.15</v>
      </c>
      <c r="U15" s="156">
        <f t="shared" si="8"/>
        <v>22.33</v>
      </c>
      <c r="V15" s="156">
        <f t="shared" si="8"/>
        <v>22.25</v>
      </c>
      <c r="W15" s="156">
        <f t="shared" si="8"/>
        <v>23.72</v>
      </c>
      <c r="X15" s="156">
        <f t="shared" si="8"/>
        <v>25.85</v>
      </c>
    </row>
    <row r="16" spans="1:24" ht="13.5" thickBot="1">
      <c r="A16" s="190" t="s">
        <v>306</v>
      </c>
      <c r="B16" s="194">
        <f t="shared" ref="B16:F16" si="10">B10</f>
        <v>11.5</v>
      </c>
      <c r="C16" s="194">
        <f t="shared" si="10"/>
        <v>11.37</v>
      </c>
      <c r="D16" s="194">
        <f t="shared" si="10"/>
        <v>11.27</v>
      </c>
      <c r="E16" s="194">
        <f t="shared" si="10"/>
        <v>10.93</v>
      </c>
      <c r="F16" s="194">
        <f t="shared" si="10"/>
        <v>10.07</v>
      </c>
      <c r="G16" s="194">
        <f>SUM(G12:G15)</f>
        <v>11.290000000000001</v>
      </c>
      <c r="H16" s="194">
        <f>SUM(H12:H15)</f>
        <v>12.07</v>
      </c>
      <c r="I16" s="193"/>
      <c r="J16" s="194">
        <f t="shared" ref="J16:N16" si="11">J10</f>
        <v>16.45</v>
      </c>
      <c r="K16" s="194">
        <f t="shared" si="11"/>
        <v>16.260000000000002</v>
      </c>
      <c r="L16" s="194">
        <f t="shared" si="11"/>
        <v>16.12</v>
      </c>
      <c r="M16" s="194">
        <f t="shared" si="11"/>
        <v>15.63</v>
      </c>
      <c r="N16" s="194">
        <f t="shared" si="11"/>
        <v>14.4</v>
      </c>
      <c r="O16" s="194">
        <f>O10</f>
        <v>16.14</v>
      </c>
      <c r="P16" s="194">
        <f>P10</f>
        <v>17.260000000000002</v>
      </c>
      <c r="Q16" s="193"/>
      <c r="R16" s="194">
        <f t="shared" ref="R16:V16" si="12">R10</f>
        <v>94.07</v>
      </c>
      <c r="S16" s="194">
        <f t="shared" si="12"/>
        <v>93.01</v>
      </c>
      <c r="T16" s="194">
        <f t="shared" si="12"/>
        <v>92.19</v>
      </c>
      <c r="U16" s="194">
        <f t="shared" si="12"/>
        <v>89.41</v>
      </c>
      <c r="V16" s="194">
        <f t="shared" si="12"/>
        <v>82.37</v>
      </c>
      <c r="W16" s="194">
        <f>W10</f>
        <v>92.35</v>
      </c>
      <c r="X16" s="194">
        <f>X10</f>
        <v>98.73</v>
      </c>
    </row>
    <row r="17" spans="1:24" ht="12" customHeight="1" thickTop="1">
      <c r="A17" s="432" t="s">
        <v>161</v>
      </c>
      <c r="B17" s="432"/>
      <c r="C17" s="432"/>
      <c r="D17" s="432"/>
      <c r="E17" s="432"/>
      <c r="F17" s="432"/>
      <c r="G17" s="432"/>
      <c r="H17" s="432"/>
      <c r="I17" s="432"/>
      <c r="J17" s="432"/>
      <c r="K17" s="432"/>
      <c r="L17" s="432"/>
      <c r="M17" s="432"/>
      <c r="N17" s="432"/>
      <c r="O17" s="432"/>
      <c r="P17" s="439"/>
      <c r="Q17" s="432"/>
      <c r="R17" s="432"/>
      <c r="S17" s="432"/>
      <c r="T17" s="432"/>
      <c r="U17" s="432"/>
      <c r="V17" s="432"/>
      <c r="W17" s="432"/>
      <c r="X17" s="439"/>
    </row>
    <row r="18" spans="1:24" s="373" customFormat="1" ht="12" customHeight="1">
      <c r="A18" s="372"/>
      <c r="B18" s="372"/>
      <c r="C18" s="372"/>
      <c r="D18" s="372"/>
      <c r="E18" s="372"/>
      <c r="F18" s="372"/>
      <c r="G18" s="372"/>
      <c r="H18" s="430"/>
      <c r="I18" s="372"/>
      <c r="J18" s="372"/>
      <c r="K18" s="372"/>
      <c r="L18" s="372"/>
      <c r="M18" s="372"/>
      <c r="N18" s="372"/>
      <c r="O18" s="372"/>
      <c r="P18" s="430"/>
      <c r="Q18" s="430"/>
      <c r="R18" s="372"/>
      <c r="S18" s="372"/>
      <c r="T18" s="372"/>
      <c r="U18" s="372"/>
      <c r="V18" s="372"/>
      <c r="W18" s="372"/>
      <c r="X18" s="441"/>
    </row>
    <row r="19" spans="1:24" ht="14.25" customHeight="1">
      <c r="A19" s="195" t="s">
        <v>311</v>
      </c>
      <c r="B19" s="193"/>
      <c r="C19" s="193"/>
      <c r="D19" s="193"/>
      <c r="E19" s="193"/>
      <c r="F19" s="193"/>
      <c r="G19" s="193"/>
      <c r="H19" s="193"/>
      <c r="I19" s="193"/>
      <c r="J19" s="193"/>
      <c r="K19" s="193"/>
      <c r="L19" s="193"/>
      <c r="M19" s="193"/>
      <c r="N19" s="193"/>
      <c r="O19" s="193"/>
      <c r="P19" s="193"/>
      <c r="Q19" s="193"/>
      <c r="R19" s="193"/>
      <c r="S19" s="193"/>
      <c r="T19" s="193"/>
      <c r="U19" s="193"/>
      <c r="V19" s="193"/>
      <c r="W19" s="193"/>
      <c r="X19" s="193"/>
    </row>
    <row r="20" spans="1:24" ht="12.75" customHeight="1">
      <c r="A20" s="185"/>
      <c r="B20" s="694" t="s">
        <v>299</v>
      </c>
      <c r="C20" s="694"/>
      <c r="D20" s="694"/>
      <c r="E20" s="694"/>
      <c r="F20" s="694"/>
      <c r="G20" s="694"/>
      <c r="H20" s="694"/>
      <c r="I20" s="26"/>
      <c r="J20" s="694" t="s">
        <v>299</v>
      </c>
      <c r="K20" s="694"/>
      <c r="L20" s="694"/>
      <c r="M20" s="694"/>
      <c r="N20" s="694"/>
      <c r="O20" s="694"/>
      <c r="P20" s="694"/>
      <c r="Q20" s="26"/>
      <c r="R20" s="694" t="s">
        <v>299</v>
      </c>
      <c r="S20" s="694"/>
      <c r="T20" s="694"/>
      <c r="U20" s="694"/>
      <c r="V20" s="694"/>
      <c r="W20" s="694"/>
      <c r="X20" s="694"/>
    </row>
    <row r="21" spans="1:24">
      <c r="A21" s="185"/>
      <c r="B21" s="27">
        <v>2005</v>
      </c>
      <c r="C21" s="27">
        <v>2006</v>
      </c>
      <c r="D21" s="27">
        <v>2007</v>
      </c>
      <c r="E21" s="27">
        <v>2008</v>
      </c>
      <c r="F21" s="117">
        <v>2009</v>
      </c>
      <c r="G21" s="117">
        <v>2010</v>
      </c>
      <c r="H21" s="117">
        <v>2011</v>
      </c>
      <c r="I21" s="28"/>
      <c r="J21" s="27">
        <v>2005</v>
      </c>
      <c r="K21" s="27">
        <v>2006</v>
      </c>
      <c r="L21" s="27">
        <v>2007</v>
      </c>
      <c r="M21" s="27">
        <v>2008</v>
      </c>
      <c r="N21" s="27">
        <v>2009</v>
      </c>
      <c r="O21" s="27">
        <v>2010</v>
      </c>
      <c r="P21" s="27">
        <v>2011</v>
      </c>
      <c r="Q21" s="28"/>
      <c r="R21" s="27">
        <v>2005</v>
      </c>
      <c r="S21" s="27">
        <v>2006</v>
      </c>
      <c r="T21" s="27">
        <v>2007</v>
      </c>
      <c r="U21" s="27">
        <v>2008</v>
      </c>
      <c r="V21" s="27">
        <v>2009</v>
      </c>
      <c r="W21" s="27">
        <v>2010</v>
      </c>
      <c r="X21" s="27">
        <v>2011</v>
      </c>
    </row>
    <row r="22" spans="1:24" ht="15" customHeight="1">
      <c r="A22" s="97"/>
      <c r="B22" s="706" t="s">
        <v>168</v>
      </c>
      <c r="C22" s="706"/>
      <c r="D22" s="706"/>
      <c r="E22" s="706"/>
      <c r="F22" s="706"/>
      <c r="G22" s="706"/>
      <c r="H22" s="706"/>
      <c r="I22" s="26"/>
      <c r="J22" s="706" t="s">
        <v>159</v>
      </c>
      <c r="K22" s="706"/>
      <c r="L22" s="706"/>
      <c r="M22" s="706"/>
      <c r="N22" s="706"/>
      <c r="O22" s="706"/>
      <c r="P22" s="706"/>
      <c r="Q22" s="26"/>
      <c r="R22" s="706" t="s">
        <v>160</v>
      </c>
      <c r="S22" s="706"/>
      <c r="T22" s="706"/>
      <c r="U22" s="706"/>
      <c r="V22" s="706"/>
      <c r="W22" s="706"/>
      <c r="X22" s="706"/>
    </row>
    <row r="23" spans="1:24" ht="32.25">
      <c r="A23" s="641" t="s">
        <v>304</v>
      </c>
      <c r="B23" s="92"/>
      <c r="C23" s="92"/>
      <c r="D23" s="92"/>
      <c r="E23" s="92"/>
      <c r="F23" s="92"/>
      <c r="G23" s="92"/>
      <c r="H23" s="156"/>
      <c r="I23" s="65"/>
      <c r="J23" s="92"/>
      <c r="K23" s="92"/>
      <c r="L23" s="92"/>
      <c r="M23" s="92"/>
      <c r="N23" s="92"/>
      <c r="O23" s="92"/>
      <c r="P23" s="398"/>
      <c r="Q23" s="65"/>
      <c r="R23" s="92"/>
      <c r="S23" s="92"/>
      <c r="T23" s="92"/>
      <c r="U23" s="92"/>
      <c r="V23" s="92"/>
      <c r="W23" s="92"/>
      <c r="X23" s="156"/>
    </row>
    <row r="24" spans="1:24">
      <c r="A24" s="573" t="s">
        <v>308</v>
      </c>
      <c r="B24" s="156">
        <v>0.32</v>
      </c>
      <c r="C24" s="156">
        <v>0.33</v>
      </c>
      <c r="D24" s="156">
        <v>0.35</v>
      </c>
      <c r="E24" s="156">
        <v>0.34</v>
      </c>
      <c r="F24" s="156">
        <v>0.32</v>
      </c>
      <c r="G24" s="156">
        <v>0.46</v>
      </c>
      <c r="H24" s="156">
        <v>0.48</v>
      </c>
      <c r="I24" s="159"/>
      <c r="J24" s="156">
        <f>ROUNDDOWN(B24*1.43,2)</f>
        <v>0.45</v>
      </c>
      <c r="K24" s="156">
        <f>ROUND(C24*1.43,2)</f>
        <v>0.47</v>
      </c>
      <c r="L24" s="156">
        <f>ROUNDUP(D24*1.43,2)</f>
        <v>0.51</v>
      </c>
      <c r="M24" s="156">
        <f>ROUND(E24*1.43,2)</f>
        <v>0.49</v>
      </c>
      <c r="N24" s="156">
        <f>ROUND(F24*1.43,2)</f>
        <v>0.46</v>
      </c>
      <c r="O24" s="156">
        <f>ROUND(G24*1.43,2)</f>
        <v>0.66</v>
      </c>
      <c r="P24" s="156">
        <f>ROUND(H24*1.43,2)</f>
        <v>0.69</v>
      </c>
      <c r="Q24" s="159"/>
      <c r="R24" s="156">
        <f>ROUND(B24*7.33,2)</f>
        <v>2.35</v>
      </c>
      <c r="S24" s="156">
        <f>ROUNDDOWN(C24*7.33,2)</f>
        <v>2.41</v>
      </c>
      <c r="T24" s="156">
        <f t="shared" ref="T24:U28" si="13">ROUND(D24*7.33,2)</f>
        <v>2.57</v>
      </c>
      <c r="U24" s="156">
        <f t="shared" si="13"/>
        <v>2.4900000000000002</v>
      </c>
      <c r="V24" s="156">
        <f>ROUNDDOWN(F24*7.33,2)</f>
        <v>2.34</v>
      </c>
      <c r="W24" s="156">
        <f>ROUNDDOWN(G24*7.33,2)</f>
        <v>3.37</v>
      </c>
      <c r="X24" s="156">
        <f>ROUND(H24*7.33,2)</f>
        <v>3.52</v>
      </c>
    </row>
    <row r="25" spans="1:24">
      <c r="A25" s="573" t="s">
        <v>309</v>
      </c>
      <c r="B25" s="156">
        <v>0.32</v>
      </c>
      <c r="C25" s="156">
        <v>0.32</v>
      </c>
      <c r="D25" s="156">
        <v>0.31</v>
      </c>
      <c r="E25" s="156">
        <v>0.3</v>
      </c>
      <c r="F25" s="156">
        <v>0.36</v>
      </c>
      <c r="G25" s="156">
        <v>0.46</v>
      </c>
      <c r="H25" s="156">
        <v>0.48</v>
      </c>
      <c r="I25" s="159"/>
      <c r="J25" s="156">
        <f t="shared" ref="J25:J34" si="14">ROUND(B25*1.43,2)</f>
        <v>0.46</v>
      </c>
      <c r="K25" s="156">
        <f t="shared" ref="K25:K34" si="15">ROUND(C25*1.43,2)</f>
        <v>0.46</v>
      </c>
      <c r="L25" s="156">
        <f t="shared" ref="L25:L34" si="16">ROUND(D25*1.43,2)</f>
        <v>0.44</v>
      </c>
      <c r="M25" s="156">
        <f t="shared" ref="M25:M33" si="17">ROUND(E25*1.43,2)</f>
        <v>0.43</v>
      </c>
      <c r="N25" s="156">
        <f>ROUNDUP(F25*1.43,2)</f>
        <v>0.52</v>
      </c>
      <c r="O25" s="156">
        <f>ROUNDUP(G25*1.43,2)</f>
        <v>0.66</v>
      </c>
      <c r="P25" s="156">
        <f>ROUND(H25*1.43,2)</f>
        <v>0.69</v>
      </c>
      <c r="Q25" s="159"/>
      <c r="R25" s="156">
        <f>ROUND(B25*7.33,2)</f>
        <v>2.35</v>
      </c>
      <c r="S25" s="156">
        <f>ROUND(C25*7.33,2)</f>
        <v>2.35</v>
      </c>
      <c r="T25" s="156">
        <f t="shared" si="13"/>
        <v>2.27</v>
      </c>
      <c r="U25" s="156">
        <f t="shared" si="13"/>
        <v>2.2000000000000002</v>
      </c>
      <c r="V25" s="156">
        <f t="shared" ref="V25:W28" si="18">ROUND(F25*7.33,2)</f>
        <v>2.64</v>
      </c>
      <c r="W25" s="156">
        <f t="shared" si="18"/>
        <v>3.37</v>
      </c>
      <c r="X25" s="156">
        <f>ROUND(H25*7.33,2)</f>
        <v>3.52</v>
      </c>
    </row>
    <row r="26" spans="1:24">
      <c r="A26" s="573" t="s">
        <v>310</v>
      </c>
      <c r="B26" s="156">
        <v>0.32</v>
      </c>
      <c r="C26" s="156">
        <v>0.32</v>
      </c>
      <c r="D26" s="156">
        <v>0.33</v>
      </c>
      <c r="E26" s="156">
        <v>0.31</v>
      </c>
      <c r="F26" s="156">
        <v>0.43</v>
      </c>
      <c r="G26" s="156">
        <v>0.47</v>
      </c>
      <c r="H26" s="156">
        <v>0.51</v>
      </c>
      <c r="I26" s="159"/>
      <c r="J26" s="156">
        <f t="shared" si="14"/>
        <v>0.46</v>
      </c>
      <c r="K26" s="156">
        <f t="shared" si="15"/>
        <v>0.46</v>
      </c>
      <c r="L26" s="156">
        <f t="shared" si="16"/>
        <v>0.47</v>
      </c>
      <c r="M26" s="156">
        <f t="shared" si="17"/>
        <v>0.44</v>
      </c>
      <c r="N26" s="156">
        <f t="shared" ref="N26:P28" si="19">ROUND(F26*1.43,2)</f>
        <v>0.61</v>
      </c>
      <c r="O26" s="156">
        <f t="shared" si="19"/>
        <v>0.67</v>
      </c>
      <c r="P26" s="156">
        <f t="shared" si="19"/>
        <v>0.73</v>
      </c>
      <c r="Q26" s="159"/>
      <c r="R26" s="156">
        <f>ROUND(B26*7.33,2)</f>
        <v>2.35</v>
      </c>
      <c r="S26" s="156">
        <f>ROUND(C26*7.33,2)</f>
        <v>2.35</v>
      </c>
      <c r="T26" s="156">
        <f t="shared" si="13"/>
        <v>2.42</v>
      </c>
      <c r="U26" s="156">
        <f t="shared" si="13"/>
        <v>2.27</v>
      </c>
      <c r="V26" s="156">
        <f t="shared" si="18"/>
        <v>3.15</v>
      </c>
      <c r="W26" s="156">
        <f t="shared" si="18"/>
        <v>3.45</v>
      </c>
      <c r="X26" s="156">
        <f>ROUND(H26*7.33,2)</f>
        <v>3.74</v>
      </c>
    </row>
    <row r="27" spans="1:24">
      <c r="A27" s="573" t="s">
        <v>307</v>
      </c>
      <c r="B27" s="156">
        <v>0.33</v>
      </c>
      <c r="C27" s="156">
        <v>0.33</v>
      </c>
      <c r="D27" s="156">
        <v>0.33</v>
      </c>
      <c r="E27" s="156">
        <v>0.32</v>
      </c>
      <c r="F27" s="156">
        <v>0.44</v>
      </c>
      <c r="G27" s="156">
        <v>0.46</v>
      </c>
      <c r="H27" s="156">
        <v>0.43</v>
      </c>
      <c r="I27" s="159"/>
      <c r="J27" s="156">
        <f>ROUNDDOWN(B27*1.43,2)</f>
        <v>0.47</v>
      </c>
      <c r="K27" s="156">
        <f t="shared" si="15"/>
        <v>0.47</v>
      </c>
      <c r="L27" s="156">
        <f t="shared" si="16"/>
        <v>0.47</v>
      </c>
      <c r="M27" s="156">
        <f t="shared" si="17"/>
        <v>0.46</v>
      </c>
      <c r="N27" s="156">
        <f t="shared" si="19"/>
        <v>0.63</v>
      </c>
      <c r="O27" s="156">
        <f t="shared" si="19"/>
        <v>0.66</v>
      </c>
      <c r="P27" s="156">
        <f t="shared" si="19"/>
        <v>0.61</v>
      </c>
      <c r="Q27" s="159"/>
      <c r="R27" s="156">
        <f>ROUNDDOWN(B27*7.33,2)</f>
        <v>2.41</v>
      </c>
      <c r="S27" s="156">
        <f>ROUND(C27*7.33,2)</f>
        <v>2.42</v>
      </c>
      <c r="T27" s="156">
        <f t="shared" si="13"/>
        <v>2.42</v>
      </c>
      <c r="U27" s="156">
        <f t="shared" si="13"/>
        <v>2.35</v>
      </c>
      <c r="V27" s="156">
        <f t="shared" si="18"/>
        <v>3.23</v>
      </c>
      <c r="W27" s="156">
        <f t="shared" si="18"/>
        <v>3.37</v>
      </c>
      <c r="X27" s="156">
        <f>ROUND(H27*7.33,2)</f>
        <v>3.15</v>
      </c>
    </row>
    <row r="28" spans="1:24" ht="13.5" thickBot="1">
      <c r="A28" s="190" t="s">
        <v>306</v>
      </c>
      <c r="B28" s="192">
        <v>1.29</v>
      </c>
      <c r="C28" s="192">
        <f t="shared" ref="C28:G28" si="20">SUM(C24:C27)</f>
        <v>1.3</v>
      </c>
      <c r="D28" s="192">
        <f t="shared" si="20"/>
        <v>1.32</v>
      </c>
      <c r="E28" s="192">
        <f t="shared" si="20"/>
        <v>1.27</v>
      </c>
      <c r="F28" s="192">
        <f t="shared" si="20"/>
        <v>1.5499999999999998</v>
      </c>
      <c r="G28" s="192">
        <f t="shared" si="20"/>
        <v>1.85</v>
      </c>
      <c r="H28" s="192">
        <f>SUM(H24:H27)</f>
        <v>1.9</v>
      </c>
      <c r="I28" s="193"/>
      <c r="J28" s="192">
        <f t="shared" si="14"/>
        <v>1.84</v>
      </c>
      <c r="K28" s="192">
        <f t="shared" si="15"/>
        <v>1.86</v>
      </c>
      <c r="L28" s="192">
        <f t="shared" si="16"/>
        <v>1.89</v>
      </c>
      <c r="M28" s="192">
        <f t="shared" si="17"/>
        <v>1.82</v>
      </c>
      <c r="N28" s="192">
        <f t="shared" si="19"/>
        <v>2.2200000000000002</v>
      </c>
      <c r="O28" s="192">
        <f t="shared" si="19"/>
        <v>2.65</v>
      </c>
      <c r="P28" s="192">
        <f t="shared" si="19"/>
        <v>2.72</v>
      </c>
      <c r="Q28" s="193"/>
      <c r="R28" s="192">
        <f>ROUND(B28*7.33,2)</f>
        <v>9.4600000000000009</v>
      </c>
      <c r="S28" s="192">
        <f>ROUND(C28*7.33,2)</f>
        <v>9.5299999999999994</v>
      </c>
      <c r="T28" s="192">
        <f t="shared" si="13"/>
        <v>9.68</v>
      </c>
      <c r="U28" s="192">
        <f t="shared" si="13"/>
        <v>9.31</v>
      </c>
      <c r="V28" s="192">
        <f t="shared" si="18"/>
        <v>11.36</v>
      </c>
      <c r="W28" s="192">
        <f t="shared" si="18"/>
        <v>13.56</v>
      </c>
      <c r="X28" s="192">
        <f>H28*7.33</f>
        <v>13.927</v>
      </c>
    </row>
    <row r="29" spans="1:24" ht="24" customHeight="1" thickTop="1">
      <c r="A29" s="553" t="s">
        <v>305</v>
      </c>
      <c r="B29" s="46"/>
      <c r="C29" s="92"/>
      <c r="D29" s="92"/>
      <c r="E29" s="92"/>
      <c r="F29" s="92"/>
      <c r="G29" s="92"/>
      <c r="H29" s="156"/>
      <c r="I29" s="65"/>
      <c r="J29" s="46"/>
      <c r="K29" s="92"/>
      <c r="L29" s="92"/>
      <c r="M29" s="92"/>
      <c r="N29" s="92"/>
      <c r="O29" s="92"/>
      <c r="P29" s="156"/>
      <c r="Q29" s="65"/>
      <c r="R29" s="92"/>
      <c r="S29" s="92"/>
      <c r="T29" s="92"/>
      <c r="U29" s="92"/>
      <c r="V29" s="46"/>
      <c r="W29" s="92"/>
      <c r="X29" s="156"/>
    </row>
    <row r="30" spans="1:24">
      <c r="A30" s="573" t="s">
        <v>308</v>
      </c>
      <c r="B30" s="57">
        <v>0</v>
      </c>
      <c r="C30" s="57">
        <v>7.85</v>
      </c>
      <c r="D30" s="57">
        <v>8.18</v>
      </c>
      <c r="E30" s="57">
        <v>7.84</v>
      </c>
      <c r="F30" s="57">
        <v>7.26</v>
      </c>
      <c r="G30" s="57">
        <v>7.34</v>
      </c>
      <c r="H30" s="156">
        <v>7.41</v>
      </c>
      <c r="I30" s="187"/>
      <c r="J30" s="57">
        <f t="shared" si="14"/>
        <v>0</v>
      </c>
      <c r="K30" s="57">
        <f t="shared" si="15"/>
        <v>11.23</v>
      </c>
      <c r="L30" s="57">
        <f t="shared" si="16"/>
        <v>11.7</v>
      </c>
      <c r="M30" s="57">
        <f t="shared" si="17"/>
        <v>11.21</v>
      </c>
      <c r="N30" s="57">
        <f>ROUNDUP(F30*1.43,2)</f>
        <v>10.39</v>
      </c>
      <c r="O30" s="57">
        <f>ROUNDUP(G30*1.43,2)</f>
        <v>10.5</v>
      </c>
      <c r="P30" s="57">
        <f>ROUND(H30*1.43,2)</f>
        <v>10.6</v>
      </c>
      <c r="Q30" s="187"/>
      <c r="R30" s="57">
        <f t="shared" ref="R30:S32" si="21">ROUND(B30*7.33,2)</f>
        <v>0</v>
      </c>
      <c r="S30" s="57">
        <f t="shared" si="21"/>
        <v>57.54</v>
      </c>
      <c r="T30" s="57">
        <f>ROUNDDOWN(D30*7.33,2)</f>
        <v>59.95</v>
      </c>
      <c r="U30" s="57">
        <f>ROUND(E30*7.33,2)</f>
        <v>57.47</v>
      </c>
      <c r="V30" s="57">
        <f>ROUNDDOWN(F30*7.33,2)</f>
        <v>53.21</v>
      </c>
      <c r="W30" s="57">
        <f>ROUNDDOWN(G30*7.33,2)</f>
        <v>53.8</v>
      </c>
      <c r="X30" s="156">
        <f>ROUNDDOWN(H30*7.33,2)</f>
        <v>54.31</v>
      </c>
    </row>
    <row r="31" spans="1:24">
      <c r="A31" s="573" t="s">
        <v>309</v>
      </c>
      <c r="B31" s="57">
        <v>0</v>
      </c>
      <c r="C31" s="57">
        <v>8.27</v>
      </c>
      <c r="D31" s="57">
        <v>8.17</v>
      </c>
      <c r="E31" s="57">
        <v>7.71</v>
      </c>
      <c r="F31" s="57">
        <v>7.42</v>
      </c>
      <c r="G31" s="57">
        <v>7.54</v>
      </c>
      <c r="H31" s="156">
        <v>7.48</v>
      </c>
      <c r="I31" s="187"/>
      <c r="J31" s="57">
        <f t="shared" si="14"/>
        <v>0</v>
      </c>
      <c r="K31" s="57">
        <f t="shared" si="15"/>
        <v>11.83</v>
      </c>
      <c r="L31" s="57">
        <f t="shared" si="16"/>
        <v>11.68</v>
      </c>
      <c r="M31" s="57">
        <f>ROUND(E31*1.43,2)</f>
        <v>11.03</v>
      </c>
      <c r="N31" s="57">
        <f>ROUND(F31*1.43,2)</f>
        <v>10.61</v>
      </c>
      <c r="O31" s="57">
        <f>ROUND(G31*1.43,2)</f>
        <v>10.78</v>
      </c>
      <c r="P31" s="57">
        <f>ROUNDDOWN(H31*1.43,2)</f>
        <v>10.69</v>
      </c>
      <c r="Q31" s="187"/>
      <c r="R31" s="57">
        <f t="shared" si="21"/>
        <v>0</v>
      </c>
      <c r="S31" s="57">
        <f t="shared" si="21"/>
        <v>60.62</v>
      </c>
      <c r="T31" s="57">
        <f>ROUND(D31*7.33,2)</f>
        <v>59.89</v>
      </c>
      <c r="U31" s="57">
        <f>ROUND(E31*7.33,2)</f>
        <v>56.51</v>
      </c>
      <c r="V31" s="57">
        <f t="shared" ref="V31:X33" si="22">ROUND(F31*7.33,2)</f>
        <v>54.39</v>
      </c>
      <c r="W31" s="57">
        <f t="shared" si="22"/>
        <v>55.27</v>
      </c>
      <c r="X31" s="156">
        <f t="shared" si="22"/>
        <v>54.83</v>
      </c>
    </row>
    <row r="32" spans="1:24">
      <c r="A32" s="573" t="s">
        <v>310</v>
      </c>
      <c r="B32" s="57">
        <v>0</v>
      </c>
      <c r="C32" s="57">
        <v>8.24</v>
      </c>
      <c r="D32" s="57">
        <v>8.15</v>
      </c>
      <c r="E32" s="57">
        <v>7.71</v>
      </c>
      <c r="F32" s="57">
        <v>7.73</v>
      </c>
      <c r="G32" s="57">
        <v>7.72</v>
      </c>
      <c r="H32" s="156">
        <v>7.61</v>
      </c>
      <c r="I32" s="187"/>
      <c r="J32" s="57">
        <f t="shared" si="14"/>
        <v>0</v>
      </c>
      <c r="K32" s="57">
        <f t="shared" si="15"/>
        <v>11.78</v>
      </c>
      <c r="L32" s="57">
        <f t="shared" si="16"/>
        <v>11.65</v>
      </c>
      <c r="M32" s="57">
        <f>ROUNDDOWN(E32*1.43,2)</f>
        <v>11.02</v>
      </c>
      <c r="N32" s="57">
        <f>ROUND(F32*1.43,2)</f>
        <v>11.05</v>
      </c>
      <c r="O32" s="57">
        <f>ROUNDDOWN(G32*1.43,2)</f>
        <v>11.03</v>
      </c>
      <c r="P32" s="57">
        <f>ROUND(H32*1.43,2)</f>
        <v>10.88</v>
      </c>
      <c r="Q32" s="187"/>
      <c r="R32" s="57">
        <f t="shared" si="21"/>
        <v>0</v>
      </c>
      <c r="S32" s="57">
        <f t="shared" si="21"/>
        <v>60.4</v>
      </c>
      <c r="T32" s="57">
        <f>ROUND(D32*7.33,2)</f>
        <v>59.74</v>
      </c>
      <c r="U32" s="57">
        <f>ROUND(E32*7.33,2)</f>
        <v>56.51</v>
      </c>
      <c r="V32" s="57">
        <f t="shared" si="22"/>
        <v>56.66</v>
      </c>
      <c r="W32" s="57">
        <f t="shared" si="22"/>
        <v>56.59</v>
      </c>
      <c r="X32" s="156">
        <f t="shared" si="22"/>
        <v>55.78</v>
      </c>
    </row>
    <row r="33" spans="1:24">
      <c r="A33" s="573" t="s">
        <v>307</v>
      </c>
      <c r="B33" s="57">
        <v>8.1999999999999993</v>
      </c>
      <c r="C33" s="57">
        <v>8.36</v>
      </c>
      <c r="D33" s="57">
        <v>8.16</v>
      </c>
      <c r="E33" s="57">
        <v>7.52</v>
      </c>
      <c r="F33" s="57">
        <v>7.66</v>
      </c>
      <c r="G33" s="57">
        <v>7.56</v>
      </c>
      <c r="H33" s="156">
        <v>7.88</v>
      </c>
      <c r="I33" s="187"/>
      <c r="J33" s="57">
        <f t="shared" si="14"/>
        <v>11.73</v>
      </c>
      <c r="K33" s="57">
        <f t="shared" si="15"/>
        <v>11.95</v>
      </c>
      <c r="L33" s="57">
        <f t="shared" si="16"/>
        <v>11.67</v>
      </c>
      <c r="M33" s="57">
        <f t="shared" si="17"/>
        <v>10.75</v>
      </c>
      <c r="N33" s="57">
        <f>ROUND(F33*1.43,2)</f>
        <v>10.95</v>
      </c>
      <c r="O33" s="57">
        <f>ROUND(G33*1.43,2)</f>
        <v>10.81</v>
      </c>
      <c r="P33" s="57">
        <f>ROUND(H33*1.43,2)</f>
        <v>11.27</v>
      </c>
      <c r="Q33" s="187"/>
      <c r="R33" s="57">
        <f>ROUNDDOWN(B33*7.33,2)</f>
        <v>60.1</v>
      </c>
      <c r="S33" s="57">
        <f>ROUND(C33*7.33,2)</f>
        <v>61.28</v>
      </c>
      <c r="T33" s="57">
        <f>ROUND(D33*7.33,2)</f>
        <v>59.81</v>
      </c>
      <c r="U33" s="57">
        <f>ROUNDUP(E33*7.33,2)</f>
        <v>55.129999999999995</v>
      </c>
      <c r="V33" s="57">
        <f t="shared" si="22"/>
        <v>56.15</v>
      </c>
      <c r="W33" s="57">
        <f t="shared" si="22"/>
        <v>55.41</v>
      </c>
      <c r="X33" s="156">
        <f t="shared" si="22"/>
        <v>57.76</v>
      </c>
    </row>
    <row r="34" spans="1:24" ht="13.5" thickBot="1">
      <c r="A34" s="190" t="s">
        <v>306</v>
      </c>
      <c r="B34" s="188">
        <v>8.1999999999999993</v>
      </c>
      <c r="C34" s="192">
        <f t="shared" ref="C34:F34" si="23">SUM(C30:C33)</f>
        <v>32.72</v>
      </c>
      <c r="D34" s="192">
        <f t="shared" si="23"/>
        <v>32.659999999999997</v>
      </c>
      <c r="E34" s="192">
        <f t="shared" si="23"/>
        <v>30.78</v>
      </c>
      <c r="F34" s="192">
        <f t="shared" si="23"/>
        <v>30.07</v>
      </c>
      <c r="G34" s="192">
        <f>SUM(G30:G33)</f>
        <v>30.159999999999997</v>
      </c>
      <c r="H34" s="192">
        <f>SUM(H30:H33)</f>
        <v>30.38</v>
      </c>
      <c r="I34" s="189"/>
      <c r="J34" s="188">
        <f t="shared" si="14"/>
        <v>11.73</v>
      </c>
      <c r="K34" s="188">
        <f t="shared" si="15"/>
        <v>46.79</v>
      </c>
      <c r="L34" s="188">
        <f t="shared" si="16"/>
        <v>46.7</v>
      </c>
      <c r="M34" s="188">
        <f>ROUNDDOWN(E34*1.43,2)</f>
        <v>44.01</v>
      </c>
      <c r="N34" s="188">
        <f>ROUND(F34*1.43,2)</f>
        <v>43</v>
      </c>
      <c r="O34" s="188">
        <f>ROUNDDOWN(G34*1.43,2)</f>
        <v>43.12</v>
      </c>
      <c r="P34" s="188">
        <f>ROUNDDOWN(H34*1.43,2)</f>
        <v>43.44</v>
      </c>
      <c r="Q34" s="189"/>
      <c r="R34" s="188">
        <f>ROUNDDOWN(B34*7.33,2)</f>
        <v>60.1</v>
      </c>
      <c r="S34" s="188">
        <f>ROUND(C34*7.33,2)</f>
        <v>239.84</v>
      </c>
      <c r="T34" s="188">
        <f>ROUNDDOWN(D34*7.33,2)</f>
        <v>239.39</v>
      </c>
      <c r="U34" s="188">
        <f>ROUND(E34*7.33,2)</f>
        <v>225.62</v>
      </c>
      <c r="V34" s="188">
        <f>ROUND(F34*7.33,2)</f>
        <v>220.41</v>
      </c>
      <c r="W34" s="188">
        <f>ROUND(G34*7.33,2)</f>
        <v>221.07</v>
      </c>
      <c r="X34" s="188">
        <f>ROUNDDOWN(H34*7.33,2)</f>
        <v>222.68</v>
      </c>
    </row>
    <row r="35" spans="1:24" ht="13.5" thickTop="1">
      <c r="A35" s="641" t="s">
        <v>1104</v>
      </c>
      <c r="B35" s="92"/>
      <c r="C35" s="92"/>
      <c r="D35" s="92"/>
      <c r="E35" s="92"/>
      <c r="F35" s="92"/>
      <c r="G35" s="92"/>
      <c r="H35" s="156"/>
      <c r="I35" s="65"/>
      <c r="J35" s="92"/>
      <c r="K35" s="92"/>
      <c r="L35" s="92"/>
      <c r="M35" s="92"/>
      <c r="N35" s="92"/>
      <c r="O35" s="92"/>
      <c r="P35" s="57"/>
      <c r="Q35" s="65"/>
      <c r="R35" s="92"/>
      <c r="S35" s="92"/>
      <c r="T35" s="92"/>
      <c r="U35" s="92"/>
      <c r="V35" s="92"/>
      <c r="W35" s="92"/>
      <c r="X35" s="156"/>
    </row>
    <row r="36" spans="1:24">
      <c r="A36" s="573" t="s">
        <v>308</v>
      </c>
      <c r="B36" s="156">
        <v>0.32</v>
      </c>
      <c r="C36" s="156">
        <f t="shared" ref="C36:G36" si="24">SUM(C24+C30)</f>
        <v>8.18</v>
      </c>
      <c r="D36" s="156">
        <f t="shared" si="24"/>
        <v>8.5299999999999994</v>
      </c>
      <c r="E36" s="156">
        <f t="shared" si="24"/>
        <v>8.18</v>
      </c>
      <c r="F36" s="156">
        <f t="shared" si="24"/>
        <v>7.58</v>
      </c>
      <c r="G36" s="156">
        <f t="shared" si="24"/>
        <v>7.8</v>
      </c>
      <c r="H36" s="156">
        <f>SUM(H24+H30)</f>
        <v>7.8900000000000006</v>
      </c>
      <c r="I36" s="159"/>
      <c r="J36" s="156">
        <f t="shared" ref="J36:O39" si="25">J30+J24</f>
        <v>0.45</v>
      </c>
      <c r="K36" s="156">
        <f t="shared" si="25"/>
        <v>11.700000000000001</v>
      </c>
      <c r="L36" s="156">
        <f t="shared" si="25"/>
        <v>12.209999999999999</v>
      </c>
      <c r="M36" s="156">
        <f t="shared" si="25"/>
        <v>11.700000000000001</v>
      </c>
      <c r="N36" s="156">
        <f t="shared" si="25"/>
        <v>10.850000000000001</v>
      </c>
      <c r="O36" s="156">
        <f t="shared" si="25"/>
        <v>11.16</v>
      </c>
      <c r="P36" s="156">
        <f t="shared" ref="P36" si="26">P30+P24</f>
        <v>11.29</v>
      </c>
      <c r="Q36" s="159"/>
      <c r="R36" s="156">
        <f t="shared" ref="R36:W39" si="27">R30+R24</f>
        <v>2.35</v>
      </c>
      <c r="S36" s="156">
        <f t="shared" si="27"/>
        <v>59.95</v>
      </c>
      <c r="T36" s="156">
        <f t="shared" si="27"/>
        <v>62.52</v>
      </c>
      <c r="U36" s="156">
        <f t="shared" si="27"/>
        <v>59.96</v>
      </c>
      <c r="V36" s="156">
        <f t="shared" si="27"/>
        <v>55.55</v>
      </c>
      <c r="W36" s="156">
        <f t="shared" si="27"/>
        <v>57.169999999999995</v>
      </c>
      <c r="X36" s="156">
        <f t="shared" ref="X36" si="28">X30+X24</f>
        <v>57.830000000000005</v>
      </c>
    </row>
    <row r="37" spans="1:24">
      <c r="A37" s="573" t="s">
        <v>309</v>
      </c>
      <c r="B37" s="156">
        <v>0.32</v>
      </c>
      <c r="C37" s="156">
        <f t="shared" ref="C37:H40" si="29">SUM(C25+C31)</f>
        <v>8.59</v>
      </c>
      <c r="D37" s="156">
        <f t="shared" si="29"/>
        <v>8.48</v>
      </c>
      <c r="E37" s="156">
        <f t="shared" si="29"/>
        <v>8.01</v>
      </c>
      <c r="F37" s="156">
        <f t="shared" si="29"/>
        <v>7.78</v>
      </c>
      <c r="G37" s="156">
        <f t="shared" si="29"/>
        <v>8</v>
      </c>
      <c r="H37" s="156">
        <f t="shared" si="29"/>
        <v>7.9600000000000009</v>
      </c>
      <c r="I37" s="159"/>
      <c r="J37" s="156">
        <f t="shared" si="25"/>
        <v>0.46</v>
      </c>
      <c r="K37" s="156">
        <f t="shared" si="25"/>
        <v>12.290000000000001</v>
      </c>
      <c r="L37" s="156">
        <f t="shared" si="25"/>
        <v>12.12</v>
      </c>
      <c r="M37" s="156">
        <f t="shared" si="25"/>
        <v>11.459999999999999</v>
      </c>
      <c r="N37" s="156">
        <f t="shared" si="25"/>
        <v>11.129999999999999</v>
      </c>
      <c r="O37" s="156">
        <f t="shared" si="25"/>
        <v>11.44</v>
      </c>
      <c r="P37" s="156">
        <f t="shared" ref="P37" si="30">P31+P25</f>
        <v>11.379999999999999</v>
      </c>
      <c r="Q37" s="159"/>
      <c r="R37" s="156">
        <f t="shared" si="27"/>
        <v>2.35</v>
      </c>
      <c r="S37" s="156">
        <f t="shared" si="27"/>
        <v>62.97</v>
      </c>
      <c r="T37" s="156">
        <f t="shared" si="27"/>
        <v>62.160000000000004</v>
      </c>
      <c r="U37" s="156">
        <f t="shared" si="27"/>
        <v>58.71</v>
      </c>
      <c r="V37" s="156">
        <f t="shared" si="27"/>
        <v>57.03</v>
      </c>
      <c r="W37" s="156">
        <f t="shared" si="27"/>
        <v>58.64</v>
      </c>
      <c r="X37" s="156">
        <f t="shared" ref="X37" si="31">X31+X25</f>
        <v>58.35</v>
      </c>
    </row>
    <row r="38" spans="1:24">
      <c r="A38" s="573" t="s">
        <v>310</v>
      </c>
      <c r="B38" s="156">
        <v>0.32</v>
      </c>
      <c r="C38" s="156">
        <f t="shared" si="29"/>
        <v>8.56</v>
      </c>
      <c r="D38" s="156">
        <f t="shared" si="29"/>
        <v>8.48</v>
      </c>
      <c r="E38" s="156">
        <f t="shared" si="29"/>
        <v>8.02</v>
      </c>
      <c r="F38" s="156">
        <f t="shared" si="29"/>
        <v>8.16</v>
      </c>
      <c r="G38" s="156">
        <f t="shared" si="29"/>
        <v>8.19</v>
      </c>
      <c r="H38" s="156">
        <f t="shared" si="29"/>
        <v>8.120000000000001</v>
      </c>
      <c r="I38" s="159"/>
      <c r="J38" s="156">
        <f t="shared" si="25"/>
        <v>0.46</v>
      </c>
      <c r="K38" s="156">
        <f t="shared" si="25"/>
        <v>12.24</v>
      </c>
      <c r="L38" s="156">
        <f t="shared" si="25"/>
        <v>12.120000000000001</v>
      </c>
      <c r="M38" s="156">
        <f t="shared" si="25"/>
        <v>11.459999999999999</v>
      </c>
      <c r="N38" s="156">
        <f t="shared" si="25"/>
        <v>11.66</v>
      </c>
      <c r="O38" s="156">
        <f t="shared" si="25"/>
        <v>11.7</v>
      </c>
      <c r="P38" s="156">
        <f t="shared" ref="P38" si="32">P32+P26</f>
        <v>11.610000000000001</v>
      </c>
      <c r="Q38" s="159"/>
      <c r="R38" s="156">
        <f t="shared" si="27"/>
        <v>2.35</v>
      </c>
      <c r="S38" s="156">
        <f t="shared" si="27"/>
        <v>62.75</v>
      </c>
      <c r="T38" s="156">
        <f t="shared" si="27"/>
        <v>62.160000000000004</v>
      </c>
      <c r="U38" s="156">
        <f t="shared" si="27"/>
        <v>58.78</v>
      </c>
      <c r="V38" s="156">
        <f t="shared" si="27"/>
        <v>59.809999999999995</v>
      </c>
      <c r="W38" s="156">
        <f t="shared" si="27"/>
        <v>60.040000000000006</v>
      </c>
      <c r="X38" s="156">
        <f t="shared" ref="X38" si="33">X32+X26</f>
        <v>59.52</v>
      </c>
    </row>
    <row r="39" spans="1:24">
      <c r="A39" s="573" t="s">
        <v>307</v>
      </c>
      <c r="B39" s="156">
        <v>8.5299999999999994</v>
      </c>
      <c r="C39" s="156">
        <f t="shared" si="29"/>
        <v>8.69</v>
      </c>
      <c r="D39" s="156">
        <f t="shared" si="29"/>
        <v>8.49</v>
      </c>
      <c r="E39" s="156">
        <f t="shared" si="29"/>
        <v>7.84</v>
      </c>
      <c r="F39" s="156">
        <f t="shared" si="29"/>
        <v>8.1</v>
      </c>
      <c r="G39" s="156">
        <f t="shared" si="29"/>
        <v>8.02</v>
      </c>
      <c r="H39" s="156">
        <f t="shared" si="29"/>
        <v>8.31</v>
      </c>
      <c r="I39" s="159"/>
      <c r="J39" s="156">
        <f t="shared" si="25"/>
        <v>12.200000000000001</v>
      </c>
      <c r="K39" s="156">
        <f t="shared" si="25"/>
        <v>12.42</v>
      </c>
      <c r="L39" s="156">
        <f t="shared" si="25"/>
        <v>12.14</v>
      </c>
      <c r="M39" s="156">
        <f t="shared" si="25"/>
        <v>11.21</v>
      </c>
      <c r="N39" s="156">
        <f t="shared" si="25"/>
        <v>11.58</v>
      </c>
      <c r="O39" s="156">
        <f t="shared" si="25"/>
        <v>11.47</v>
      </c>
      <c r="P39" s="156">
        <f t="shared" ref="P39" si="34">P33+P27</f>
        <v>11.879999999999999</v>
      </c>
      <c r="Q39" s="159"/>
      <c r="R39" s="156">
        <f t="shared" si="27"/>
        <v>62.510000000000005</v>
      </c>
      <c r="S39" s="156">
        <f t="shared" si="27"/>
        <v>63.7</v>
      </c>
      <c r="T39" s="156">
        <f t="shared" si="27"/>
        <v>62.230000000000004</v>
      </c>
      <c r="U39" s="156">
        <f t="shared" si="27"/>
        <v>57.48</v>
      </c>
      <c r="V39" s="156">
        <f t="shared" si="27"/>
        <v>59.379999999999995</v>
      </c>
      <c r="W39" s="156">
        <f t="shared" si="27"/>
        <v>58.779999999999994</v>
      </c>
      <c r="X39" s="156">
        <f t="shared" ref="X39" si="35">X33+X27</f>
        <v>60.91</v>
      </c>
    </row>
    <row r="40" spans="1:24" ht="13.5" thickBot="1">
      <c r="A40" s="190" t="s">
        <v>306</v>
      </c>
      <c r="B40" s="194">
        <v>9.49</v>
      </c>
      <c r="C40" s="194">
        <f t="shared" si="29"/>
        <v>34.019999999999996</v>
      </c>
      <c r="D40" s="194">
        <f t="shared" si="29"/>
        <v>33.979999999999997</v>
      </c>
      <c r="E40" s="194">
        <f t="shared" si="29"/>
        <v>32.050000000000004</v>
      </c>
      <c r="F40" s="194">
        <f t="shared" si="29"/>
        <v>31.62</v>
      </c>
      <c r="G40" s="194">
        <f t="shared" si="29"/>
        <v>32.01</v>
      </c>
      <c r="H40" s="194">
        <f t="shared" si="29"/>
        <v>32.28</v>
      </c>
      <c r="I40" s="193"/>
      <c r="J40" s="194">
        <f t="shared" ref="J40:P40" si="36">ROUND(B40*1.43,2)</f>
        <v>13.57</v>
      </c>
      <c r="K40" s="194">
        <f t="shared" si="36"/>
        <v>48.65</v>
      </c>
      <c r="L40" s="194">
        <f t="shared" si="36"/>
        <v>48.59</v>
      </c>
      <c r="M40" s="194">
        <f t="shared" si="36"/>
        <v>45.83</v>
      </c>
      <c r="N40" s="194">
        <f t="shared" si="36"/>
        <v>45.22</v>
      </c>
      <c r="O40" s="194">
        <f t="shared" si="36"/>
        <v>45.77</v>
      </c>
      <c r="P40" s="194">
        <f t="shared" si="36"/>
        <v>46.16</v>
      </c>
      <c r="Q40" s="193"/>
      <c r="R40" s="194">
        <f t="shared" ref="R40:X40" si="37">ROUND(B40*7.33,2)</f>
        <v>69.56</v>
      </c>
      <c r="S40" s="194">
        <f t="shared" si="37"/>
        <v>249.37</v>
      </c>
      <c r="T40" s="194">
        <f t="shared" si="37"/>
        <v>249.07</v>
      </c>
      <c r="U40" s="194">
        <f t="shared" si="37"/>
        <v>234.93</v>
      </c>
      <c r="V40" s="194">
        <f t="shared" si="37"/>
        <v>231.77</v>
      </c>
      <c r="W40" s="194">
        <f t="shared" si="37"/>
        <v>234.63</v>
      </c>
      <c r="X40" s="194">
        <f t="shared" si="37"/>
        <v>236.61</v>
      </c>
    </row>
    <row r="41" spans="1:24" ht="13.5" thickTop="1">
      <c r="A41" s="432" t="s">
        <v>161</v>
      </c>
      <c r="B41" s="432"/>
      <c r="C41" s="432"/>
      <c r="D41" s="432"/>
      <c r="E41" s="432"/>
      <c r="F41" s="432"/>
      <c r="G41" s="432"/>
      <c r="H41" s="439"/>
      <c r="I41" s="432"/>
      <c r="J41" s="432"/>
      <c r="K41" s="432"/>
      <c r="L41" s="432"/>
      <c r="M41" s="432"/>
      <c r="N41" s="432"/>
      <c r="O41" s="432"/>
      <c r="P41" s="432"/>
      <c r="Q41" s="432"/>
      <c r="R41" s="432"/>
      <c r="S41" s="432"/>
      <c r="T41" s="432"/>
      <c r="U41" s="432"/>
      <c r="V41" s="432"/>
      <c r="W41" s="432"/>
      <c r="X41" s="439"/>
    </row>
    <row r="42" spans="1:24">
      <c r="A42" s="23"/>
      <c r="B42" s="23"/>
      <c r="C42" s="23"/>
      <c r="D42" s="23"/>
      <c r="E42" s="23"/>
      <c r="F42" s="23"/>
      <c r="G42" s="23"/>
      <c r="H42" s="390"/>
      <c r="I42" s="24"/>
      <c r="J42" s="23"/>
      <c r="K42" s="23"/>
      <c r="L42" s="23"/>
      <c r="M42" s="23"/>
      <c r="N42" s="23"/>
      <c r="O42" s="23"/>
      <c r="P42" s="390"/>
      <c r="Q42" s="397"/>
      <c r="R42" s="23"/>
      <c r="S42" s="23"/>
      <c r="T42" s="23"/>
      <c r="U42" s="23"/>
      <c r="V42" s="23"/>
      <c r="W42" s="23"/>
      <c r="X42" s="440"/>
    </row>
    <row r="43" spans="1:24">
      <c r="A43" s="618" t="s">
        <v>1069</v>
      </c>
      <c r="B43" s="618" t="s">
        <v>1069</v>
      </c>
      <c r="C43" s="618" t="s">
        <v>1069</v>
      </c>
      <c r="D43" s="618"/>
      <c r="E43" s="618"/>
      <c r="F43" s="618"/>
      <c r="G43" s="618"/>
      <c r="H43" s="618"/>
      <c r="I43" s="618"/>
      <c r="Q43"/>
    </row>
    <row r="44" spans="1:24" hidden="1"/>
    <row r="45" spans="1:24" hidden="1"/>
    <row r="46" spans="1:24" hidden="1"/>
    <row r="47" spans="1:24" hidden="1"/>
    <row r="48" spans="1:24" hidden="1"/>
    <row r="49" hidden="1"/>
    <row r="50" hidden="1"/>
    <row r="51" hidden="1"/>
    <row r="52" hidden="1"/>
    <row r="53" hidden="1"/>
  </sheetData>
  <sheetProtection password="CAF1" sheet="1" objects="1" scenarios="1" formatCells="0" formatColumns="0" formatRows="0" insertColumns="0" insertRows="0" insertHyperlinks="0" deleteColumns="0" deleteRows="0" sort="0" autoFilter="0" pivotTables="0"/>
  <mergeCells count="12">
    <mergeCell ref="R2:X2"/>
    <mergeCell ref="R4:X4"/>
    <mergeCell ref="R20:X20"/>
    <mergeCell ref="R22:X22"/>
    <mergeCell ref="J2:P2"/>
    <mergeCell ref="B2:H2"/>
    <mergeCell ref="B4:H4"/>
    <mergeCell ref="B22:H22"/>
    <mergeCell ref="B20:H20"/>
    <mergeCell ref="J4:P4"/>
    <mergeCell ref="J20:P20"/>
    <mergeCell ref="J22:P22"/>
  </mergeCells>
  <phoneticPr fontId="19" type="noConversion"/>
  <hyperlinks>
    <hyperlink ref="A43:I43" location="Contents!A1" display="Back to the Contents"/>
  </hyperlinks>
  <pageMargins left="0.23622047244094491" right="0.23622047244094491" top="0.74803149606299213" bottom="0.74803149606299213" header="0.31496062992125984" footer="0.31496062992125984"/>
  <pageSetup paperSize="9" firstPageNumber="18" orientation="landscape" useFirstPageNumber="1" r:id="rId1"/>
  <headerFooter alignWithMargins="0">
    <oddFooter>&amp;C&amp;P</oddFooter>
  </headerFooter>
  <rowBreaks count="1" manualBreakCount="1">
    <brk id="34" max="33" man="1"/>
  </rowBreaks>
</worksheet>
</file>

<file path=xl/worksheets/sheet15.xml><?xml version="1.0" encoding="utf-8"?>
<worksheet xmlns="http://schemas.openxmlformats.org/spreadsheetml/2006/main" xmlns:r="http://schemas.openxmlformats.org/officeDocument/2006/relationships">
  <sheetPr codeName="Лист15"/>
  <dimension ref="A1:XEF37"/>
  <sheetViews>
    <sheetView zoomScaleNormal="100" zoomScaleSheetLayoutView="100" workbookViewId="0">
      <pane xSplit="28350" topLeftCell="XFD1"/>
      <selection activeCell="U27" sqref="U27"/>
      <selection pane="topRight" activeCell="XFD1" sqref="XFD1"/>
    </sheetView>
  </sheetViews>
  <sheetFormatPr defaultColWidth="0" defaultRowHeight="12.75" zeroHeight="1" outlineLevelCol="1"/>
  <cols>
    <col min="1" max="1" width="27.28515625" style="4" customWidth="1"/>
    <col min="2" max="2" width="8.42578125" style="4" hidden="1" customWidth="1" outlineLevel="1"/>
    <col min="3" max="3" width="7.5703125" style="4" hidden="1" customWidth="1" outlineLevel="1"/>
    <col min="4" max="4" width="7.5703125" style="4" customWidth="1" collapsed="1"/>
    <col min="5" max="7" width="7.5703125" style="4" customWidth="1"/>
    <col min="8" max="8" width="7.5703125" style="391" customWidth="1"/>
    <col min="9" max="9" width="1" style="4" customWidth="1"/>
    <col min="10" max="10" width="7.140625" style="4" hidden="1" customWidth="1" outlineLevel="1"/>
    <col min="11" max="11" width="7.5703125" style="4" hidden="1" customWidth="1" outlineLevel="1"/>
    <col min="12" max="12" width="7.5703125" style="4" customWidth="1" collapsed="1"/>
    <col min="13" max="14" width="7.5703125" style="4" customWidth="1"/>
    <col min="15" max="15" width="10" style="4" customWidth="1"/>
    <col min="16" max="16" width="8" style="391" customWidth="1"/>
    <col min="17" max="17" width="1" style="391" customWidth="1"/>
    <col min="18" max="19" width="7.5703125" style="4" hidden="1" customWidth="1" outlineLevel="1"/>
    <col min="20" max="20" width="7.5703125" style="4" customWidth="1" collapsed="1"/>
    <col min="21" max="23" width="7.5703125" style="4" customWidth="1"/>
    <col min="24" max="24" width="7.5703125" style="391" customWidth="1"/>
    <col min="25" max="27" width="0" style="4" hidden="1"/>
    <col min="28" max="16360" width="9.140625" style="4" hidden="1"/>
    <col min="16361" max="16384" width="0" style="4" hidden="1"/>
  </cols>
  <sheetData>
    <row r="1" spans="1:25" s="10" customFormat="1" ht="15.75">
      <c r="A1" s="22" t="s">
        <v>312</v>
      </c>
      <c r="B1" s="23"/>
      <c r="C1" s="23"/>
      <c r="D1" s="23"/>
      <c r="E1" s="23"/>
      <c r="F1" s="23"/>
      <c r="G1" s="23"/>
      <c r="H1" s="390"/>
      <c r="I1" s="24"/>
      <c r="J1" s="23"/>
      <c r="K1" s="23"/>
      <c r="L1" s="23"/>
      <c r="M1" s="23"/>
      <c r="N1" s="23"/>
      <c r="O1" s="23"/>
      <c r="P1" s="390"/>
      <c r="Q1" s="397"/>
      <c r="R1" s="23"/>
      <c r="S1" s="23"/>
      <c r="T1" s="23"/>
      <c r="U1" s="23"/>
      <c r="V1" s="23"/>
      <c r="W1" s="23"/>
      <c r="X1" s="390"/>
    </row>
    <row r="2" spans="1:25" ht="12.75" customHeight="1">
      <c r="A2" s="25"/>
      <c r="B2" s="694" t="s">
        <v>314</v>
      </c>
      <c r="C2" s="694"/>
      <c r="D2" s="694"/>
      <c r="E2" s="694"/>
      <c r="F2" s="694"/>
      <c r="G2" s="694"/>
      <c r="H2" s="694"/>
      <c r="I2" s="26"/>
      <c r="J2" s="694" t="s">
        <v>314</v>
      </c>
      <c r="K2" s="694"/>
      <c r="L2" s="694"/>
      <c r="M2" s="694"/>
      <c r="N2" s="694"/>
      <c r="O2" s="694"/>
      <c r="P2" s="694"/>
      <c r="Q2" s="26"/>
      <c r="R2" s="694" t="s">
        <v>314</v>
      </c>
      <c r="S2" s="694"/>
      <c r="T2" s="694"/>
      <c r="U2" s="694"/>
      <c r="V2" s="694"/>
      <c r="W2" s="694"/>
      <c r="X2" s="694"/>
    </row>
    <row r="3" spans="1:25">
      <c r="A3" s="555" t="s">
        <v>313</v>
      </c>
      <c r="B3" s="27">
        <v>2005</v>
      </c>
      <c r="C3" s="27">
        <v>2006</v>
      </c>
      <c r="D3" s="27">
        <v>2007</v>
      </c>
      <c r="E3" s="27">
        <v>2008</v>
      </c>
      <c r="F3" s="27">
        <v>2009</v>
      </c>
      <c r="G3" s="27">
        <v>2010</v>
      </c>
      <c r="H3" s="27">
        <v>2011</v>
      </c>
      <c r="I3" s="28"/>
      <c r="J3" s="27">
        <v>2005</v>
      </c>
      <c r="K3" s="27">
        <v>2006</v>
      </c>
      <c r="L3" s="27">
        <v>2007</v>
      </c>
      <c r="M3" s="27">
        <v>2008</v>
      </c>
      <c r="N3" s="27">
        <v>2009</v>
      </c>
      <c r="O3" s="27">
        <v>2010</v>
      </c>
      <c r="P3" s="27">
        <v>2011</v>
      </c>
      <c r="Q3" s="28"/>
      <c r="R3" s="27">
        <v>2005</v>
      </c>
      <c r="S3" s="27">
        <v>2006</v>
      </c>
      <c r="T3" s="27">
        <v>2007</v>
      </c>
      <c r="U3" s="27">
        <v>2008</v>
      </c>
      <c r="V3" s="27">
        <v>2009</v>
      </c>
      <c r="W3" s="27">
        <v>2010</v>
      </c>
      <c r="X3" s="27">
        <v>2011</v>
      </c>
    </row>
    <row r="4" spans="1:25" ht="12.75" customHeight="1">
      <c r="A4" s="29"/>
      <c r="B4" s="711" t="s">
        <v>138</v>
      </c>
      <c r="C4" s="711"/>
      <c r="D4" s="711"/>
      <c r="E4" s="711"/>
      <c r="F4" s="711"/>
      <c r="G4" s="711"/>
      <c r="H4" s="711"/>
      <c r="I4" s="30"/>
      <c r="J4" s="711" t="s">
        <v>139</v>
      </c>
      <c r="K4" s="711"/>
      <c r="L4" s="711"/>
      <c r="M4" s="711"/>
      <c r="N4" s="711"/>
      <c r="O4" s="711"/>
      <c r="P4" s="711"/>
      <c r="Q4" s="30"/>
      <c r="R4" s="711" t="s">
        <v>140</v>
      </c>
      <c r="S4" s="711"/>
      <c r="T4" s="711"/>
      <c r="U4" s="711"/>
      <c r="V4" s="711"/>
      <c r="W4" s="711"/>
      <c r="X4" s="711"/>
    </row>
    <row r="5" spans="1:25">
      <c r="A5" s="567" t="s">
        <v>206</v>
      </c>
      <c r="B5" s="32">
        <v>516.39</v>
      </c>
      <c r="C5" s="32">
        <v>517.88</v>
      </c>
      <c r="D5" s="32">
        <v>510.57</v>
      </c>
      <c r="E5" s="32">
        <v>512.16999999999996</v>
      </c>
      <c r="F5" s="32">
        <v>427.44</v>
      </c>
      <c r="G5" s="32">
        <v>471.67</v>
      </c>
      <c r="H5" s="32">
        <v>476.53</v>
      </c>
      <c r="I5" s="33"/>
      <c r="J5" s="32">
        <f>ROUNDUP(B5*1.154,2)</f>
        <v>595.91999999999996</v>
      </c>
      <c r="K5" s="32">
        <f>ROUNDUP(C5*1.154,2)</f>
        <v>597.64</v>
      </c>
      <c r="L5" s="32">
        <f t="shared" ref="L5:P10" si="0">ROUND(D5*1.154,2)</f>
        <v>589.20000000000005</v>
      </c>
      <c r="M5" s="32">
        <f t="shared" si="0"/>
        <v>591.04</v>
      </c>
      <c r="N5" s="32">
        <f>ROUNDDOWN(F5*1.154,2)</f>
        <v>493.26</v>
      </c>
      <c r="O5" s="32">
        <f t="shared" si="0"/>
        <v>544.30999999999995</v>
      </c>
      <c r="P5" s="32">
        <f t="shared" si="0"/>
        <v>549.91999999999996</v>
      </c>
      <c r="Q5" s="33"/>
      <c r="R5" s="32">
        <f t="shared" ref="R5:R10" si="1">ROUND(B5*5.89,2)</f>
        <v>3041.54</v>
      </c>
      <c r="S5" s="32">
        <f>ROUNDUP(C5*5.89,2)</f>
        <v>3050.32</v>
      </c>
      <c r="T5" s="32">
        <f t="shared" ref="T5:T10" si="2">ROUND(D5*5.89,2)</f>
        <v>3007.26</v>
      </c>
      <c r="U5" s="32">
        <f>ROUNDUP(E5*5.89,2)</f>
        <v>3016.69</v>
      </c>
      <c r="V5" s="32">
        <f t="shared" ref="V5:X6" si="3">ROUND(F5*5.89,2)</f>
        <v>2517.62</v>
      </c>
      <c r="W5" s="32">
        <f t="shared" si="3"/>
        <v>2778.14</v>
      </c>
      <c r="X5" s="32">
        <f t="shared" si="3"/>
        <v>2806.76</v>
      </c>
    </row>
    <row r="6" spans="1:25">
      <c r="A6" s="567" t="s">
        <v>177</v>
      </c>
      <c r="B6" s="32">
        <v>2.82</v>
      </c>
      <c r="C6" s="32">
        <v>2.75</v>
      </c>
      <c r="D6" s="32">
        <v>2.75</v>
      </c>
      <c r="E6" s="32">
        <v>2.64</v>
      </c>
      <c r="F6" s="32">
        <v>2.54</v>
      </c>
      <c r="G6" s="32">
        <v>2.52</v>
      </c>
      <c r="H6" s="32">
        <v>2.4</v>
      </c>
      <c r="I6" s="33"/>
      <c r="J6" s="32">
        <f t="shared" ref="J6:K10" si="4">ROUND(B6*1.154,2)</f>
        <v>3.25</v>
      </c>
      <c r="K6" s="32">
        <f t="shared" si="4"/>
        <v>3.17</v>
      </c>
      <c r="L6" s="32">
        <f t="shared" si="0"/>
        <v>3.17</v>
      </c>
      <c r="M6" s="32">
        <f t="shared" si="0"/>
        <v>3.05</v>
      </c>
      <c r="N6" s="32">
        <f t="shared" ref="N6:P10" si="5">ROUND(F6*1.154,2)</f>
        <v>2.93</v>
      </c>
      <c r="O6" s="32">
        <f t="shared" si="5"/>
        <v>2.91</v>
      </c>
      <c r="P6" s="32">
        <f t="shared" si="5"/>
        <v>2.77</v>
      </c>
      <c r="Q6" s="33"/>
      <c r="R6" s="32">
        <f t="shared" si="1"/>
        <v>16.61</v>
      </c>
      <c r="S6" s="32">
        <f>ROUND(C6*5.89,2)</f>
        <v>16.2</v>
      </c>
      <c r="T6" s="32">
        <f t="shared" si="2"/>
        <v>16.2</v>
      </c>
      <c r="U6" s="32">
        <f>ROUND(E6*5.89,2)</f>
        <v>15.55</v>
      </c>
      <c r="V6" s="32">
        <f t="shared" si="3"/>
        <v>14.96</v>
      </c>
      <c r="W6" s="32">
        <f t="shared" si="3"/>
        <v>14.84</v>
      </c>
      <c r="X6" s="32">
        <f>ROUNDDOWN(H6*5.89,2)</f>
        <v>14.13</v>
      </c>
    </row>
    <row r="7" spans="1:25">
      <c r="A7" s="567" t="s">
        <v>178</v>
      </c>
      <c r="B7" s="32">
        <v>13.55</v>
      </c>
      <c r="C7" s="32">
        <v>13.36</v>
      </c>
      <c r="D7" s="32">
        <v>13.37</v>
      </c>
      <c r="E7" s="32">
        <v>13.23</v>
      </c>
      <c r="F7" s="32">
        <v>10.76</v>
      </c>
      <c r="G7" s="32">
        <v>13.01</v>
      </c>
      <c r="H7" s="32">
        <v>13.21</v>
      </c>
      <c r="I7" s="33"/>
      <c r="J7" s="32">
        <f t="shared" si="4"/>
        <v>15.64</v>
      </c>
      <c r="K7" s="32">
        <f t="shared" si="4"/>
        <v>15.42</v>
      </c>
      <c r="L7" s="32">
        <f t="shared" si="0"/>
        <v>15.43</v>
      </c>
      <c r="M7" s="32">
        <f t="shared" si="0"/>
        <v>15.27</v>
      </c>
      <c r="N7" s="32">
        <f t="shared" si="5"/>
        <v>12.42</v>
      </c>
      <c r="O7" s="32">
        <f t="shared" si="5"/>
        <v>15.01</v>
      </c>
      <c r="P7" s="32">
        <f t="shared" si="5"/>
        <v>15.24</v>
      </c>
      <c r="Q7" s="33"/>
      <c r="R7" s="32">
        <f t="shared" si="1"/>
        <v>79.81</v>
      </c>
      <c r="S7" s="32">
        <f>ROUND(C7*5.89,2)</f>
        <v>78.69</v>
      </c>
      <c r="T7" s="32">
        <f t="shared" si="2"/>
        <v>78.75</v>
      </c>
      <c r="U7" s="32">
        <f>ROUND(E7*5.89,2)</f>
        <v>77.92</v>
      </c>
      <c r="V7" s="32">
        <f>ROUNDDOWN(F7*5.89,2)</f>
        <v>63.37</v>
      </c>
      <c r="W7" s="32">
        <f t="shared" ref="W7:X10" si="6">ROUND(G7*5.89,2)</f>
        <v>76.63</v>
      </c>
      <c r="X7" s="32">
        <f t="shared" si="6"/>
        <v>77.81</v>
      </c>
    </row>
    <row r="8" spans="1:25">
      <c r="A8" s="567" t="s">
        <v>179</v>
      </c>
      <c r="B8" s="32">
        <v>18.72</v>
      </c>
      <c r="C8" s="32">
        <v>18.64</v>
      </c>
      <c r="D8" s="32">
        <v>18.7</v>
      </c>
      <c r="E8" s="32">
        <v>18.71</v>
      </c>
      <c r="F8" s="32">
        <v>17.850000000000001</v>
      </c>
      <c r="G8" s="32">
        <v>18.59</v>
      </c>
      <c r="H8" s="32">
        <v>17.940000000000001</v>
      </c>
      <c r="I8" s="33"/>
      <c r="J8" s="32">
        <f t="shared" si="4"/>
        <v>21.6</v>
      </c>
      <c r="K8" s="32">
        <f t="shared" si="4"/>
        <v>21.51</v>
      </c>
      <c r="L8" s="32">
        <f t="shared" si="0"/>
        <v>21.58</v>
      </c>
      <c r="M8" s="32">
        <f t="shared" si="0"/>
        <v>21.59</v>
      </c>
      <c r="N8" s="32">
        <f t="shared" si="5"/>
        <v>20.6</v>
      </c>
      <c r="O8" s="32">
        <f t="shared" si="5"/>
        <v>21.45</v>
      </c>
      <c r="P8" s="32">
        <f t="shared" si="5"/>
        <v>20.7</v>
      </c>
      <c r="Q8" s="33"/>
      <c r="R8" s="32">
        <f t="shared" si="1"/>
        <v>110.26</v>
      </c>
      <c r="S8" s="32">
        <f>ROUND(C8*5.89,2)</f>
        <v>109.79</v>
      </c>
      <c r="T8" s="32">
        <f t="shared" si="2"/>
        <v>110.14</v>
      </c>
      <c r="U8" s="32">
        <f>ROUND(E8*5.89,2)</f>
        <v>110.2</v>
      </c>
      <c r="V8" s="32">
        <f>ROUND(F8*5.89,2)</f>
        <v>105.14</v>
      </c>
      <c r="W8" s="32">
        <f t="shared" si="6"/>
        <v>109.5</v>
      </c>
      <c r="X8" s="32">
        <f t="shared" si="6"/>
        <v>105.67</v>
      </c>
    </row>
    <row r="9" spans="1:25" s="12" customFormat="1" ht="13.5" thickBot="1">
      <c r="A9" s="568" t="s">
        <v>317</v>
      </c>
      <c r="B9" s="32">
        <v>3.52</v>
      </c>
      <c r="C9" s="32">
        <v>3.32</v>
      </c>
      <c r="D9" s="32">
        <v>3.16</v>
      </c>
      <c r="E9" s="32">
        <v>2.98</v>
      </c>
      <c r="F9" s="32">
        <v>2.93</v>
      </c>
      <c r="G9" s="32">
        <v>2.8</v>
      </c>
      <c r="H9" s="32">
        <v>3.09</v>
      </c>
      <c r="I9" s="33"/>
      <c r="J9" s="32">
        <f t="shared" si="4"/>
        <v>4.0599999999999996</v>
      </c>
      <c r="K9" s="32">
        <f t="shared" si="4"/>
        <v>3.83</v>
      </c>
      <c r="L9" s="32">
        <f t="shared" si="0"/>
        <v>3.65</v>
      </c>
      <c r="M9" s="32">
        <f t="shared" si="0"/>
        <v>3.44</v>
      </c>
      <c r="N9" s="32">
        <f t="shared" si="5"/>
        <v>3.38</v>
      </c>
      <c r="O9" s="32">
        <f t="shared" si="5"/>
        <v>3.23</v>
      </c>
      <c r="P9" s="32">
        <f t="shared" si="5"/>
        <v>3.57</v>
      </c>
      <c r="Q9" s="33"/>
      <c r="R9" s="32">
        <f t="shared" si="1"/>
        <v>20.73</v>
      </c>
      <c r="S9" s="32">
        <f>ROUND(C9*5.89,2)</f>
        <v>19.55</v>
      </c>
      <c r="T9" s="32">
        <f t="shared" si="2"/>
        <v>18.61</v>
      </c>
      <c r="U9" s="32">
        <f>ROUND(E9*5.89,2)</f>
        <v>17.55</v>
      </c>
      <c r="V9" s="32">
        <f>ROUND(F9*5.89,2)</f>
        <v>17.260000000000002</v>
      </c>
      <c r="W9" s="32">
        <f t="shared" si="6"/>
        <v>16.489999999999998</v>
      </c>
      <c r="X9" s="32">
        <f t="shared" si="6"/>
        <v>18.2</v>
      </c>
      <c r="Y9" s="460"/>
    </row>
    <row r="10" spans="1:25">
      <c r="A10" s="561" t="s">
        <v>126</v>
      </c>
      <c r="B10" s="35">
        <v>555</v>
      </c>
      <c r="C10" s="35">
        <f t="shared" ref="C10" si="7">SUM(C5:C9)</f>
        <v>555.95000000000005</v>
      </c>
      <c r="D10" s="35">
        <f t="shared" ref="D10" si="8">SUM(D5:D9)</f>
        <v>548.54999999999995</v>
      </c>
      <c r="E10" s="35">
        <f>SUM(E5:E9)</f>
        <v>549.73</v>
      </c>
      <c r="F10" s="35">
        <f t="shared" ref="F10:G10" si="9">SUM(F5:F9)</f>
        <v>461.52000000000004</v>
      </c>
      <c r="G10" s="35">
        <f t="shared" si="9"/>
        <v>508.59</v>
      </c>
      <c r="H10" s="35">
        <f>SUM(H5:H9)</f>
        <v>513.16999999999996</v>
      </c>
      <c r="I10" s="36"/>
      <c r="J10" s="35">
        <f t="shared" si="4"/>
        <v>640.47</v>
      </c>
      <c r="K10" s="35">
        <f t="shared" si="4"/>
        <v>641.57000000000005</v>
      </c>
      <c r="L10" s="35">
        <f t="shared" si="0"/>
        <v>633.03</v>
      </c>
      <c r="M10" s="35">
        <f t="shared" si="0"/>
        <v>634.39</v>
      </c>
      <c r="N10" s="35">
        <f t="shared" si="5"/>
        <v>532.59</v>
      </c>
      <c r="O10" s="35">
        <f t="shared" si="5"/>
        <v>586.91</v>
      </c>
      <c r="P10" s="35">
        <f t="shared" si="5"/>
        <v>592.20000000000005</v>
      </c>
      <c r="Q10" s="36"/>
      <c r="R10" s="35">
        <f t="shared" si="1"/>
        <v>3268.95</v>
      </c>
      <c r="S10" s="35">
        <f>ROUND(C10*5.89,2)</f>
        <v>3274.55</v>
      </c>
      <c r="T10" s="35">
        <f t="shared" si="2"/>
        <v>3230.96</v>
      </c>
      <c r="U10" s="35">
        <f>ROUND(E10*5.89,2)</f>
        <v>3237.91</v>
      </c>
      <c r="V10" s="35">
        <f>ROUND(F10*5.89,2)</f>
        <v>2718.35</v>
      </c>
      <c r="W10" s="35">
        <f t="shared" si="6"/>
        <v>2995.6</v>
      </c>
      <c r="X10" s="35">
        <f t="shared" si="6"/>
        <v>3022.57</v>
      </c>
    </row>
    <row r="11" spans="1:25" ht="12.75" customHeight="1">
      <c r="A11" s="29"/>
      <c r="B11" s="711" t="s">
        <v>141</v>
      </c>
      <c r="C11" s="711"/>
      <c r="D11" s="711"/>
      <c r="E11" s="711"/>
      <c r="F11" s="711"/>
      <c r="G11" s="711"/>
      <c r="H11" s="417"/>
      <c r="I11" s="30"/>
      <c r="J11" s="711" t="s">
        <v>142</v>
      </c>
      <c r="K11" s="711"/>
      <c r="L11" s="711"/>
      <c r="M11" s="711"/>
      <c r="N11" s="711"/>
      <c r="O11" s="711"/>
      <c r="P11" s="29"/>
      <c r="Q11" s="30"/>
      <c r="R11" s="711" t="s">
        <v>143</v>
      </c>
      <c r="S11" s="711"/>
      <c r="T11" s="711"/>
      <c r="U11" s="711"/>
      <c r="V11" s="711"/>
      <c r="W11" s="711"/>
      <c r="X11" s="711"/>
    </row>
    <row r="12" spans="1:25">
      <c r="A12" s="567" t="s">
        <v>206</v>
      </c>
      <c r="B12" s="32">
        <v>6.38</v>
      </c>
      <c r="C12" s="32">
        <v>6.29</v>
      </c>
      <c r="D12" s="32">
        <v>6.22</v>
      </c>
      <c r="E12" s="32">
        <v>5.95</v>
      </c>
      <c r="F12" s="32">
        <v>6.04</v>
      </c>
      <c r="G12" s="32">
        <v>6.34</v>
      </c>
      <c r="H12" s="32">
        <v>7.1</v>
      </c>
      <c r="I12" s="33"/>
      <c r="J12" s="32">
        <f>ROUNDUP(B12*1.43,2)</f>
        <v>9.129999999999999</v>
      </c>
      <c r="K12" s="32">
        <f t="shared" ref="K12:K17" si="10">ROUND(C12*1.43,2)</f>
        <v>8.99</v>
      </c>
      <c r="L12" s="32">
        <f>ROUNDUP(D12*1.43,2)</f>
        <v>8.9</v>
      </c>
      <c r="M12" s="32">
        <f t="shared" ref="M12:P17" si="11">ROUND(E12*1.43,2)</f>
        <v>8.51</v>
      </c>
      <c r="N12" s="32">
        <f t="shared" si="11"/>
        <v>8.64</v>
      </c>
      <c r="O12" s="32">
        <f>ROUNDDOWN(G12*1.43,2)</f>
        <v>9.06</v>
      </c>
      <c r="P12" s="32">
        <f>ROUND(H12*1.43,2)</f>
        <v>10.15</v>
      </c>
      <c r="Q12" s="33"/>
      <c r="R12" s="32">
        <f t="shared" ref="R12:U17" si="12">ROUND(B12*8.18,2)</f>
        <v>52.19</v>
      </c>
      <c r="S12" s="32">
        <f t="shared" si="12"/>
        <v>51.45</v>
      </c>
      <c r="T12" s="32">
        <f t="shared" si="12"/>
        <v>50.88</v>
      </c>
      <c r="U12" s="32">
        <f t="shared" si="12"/>
        <v>48.67</v>
      </c>
      <c r="V12" s="32">
        <f>ROUNDDOWN(F12*8.18,2)</f>
        <v>49.4</v>
      </c>
      <c r="W12" s="32">
        <f>ROUND(G12*8.18,2)</f>
        <v>51.86</v>
      </c>
      <c r="X12" s="32">
        <f>H12*8.18</f>
        <v>58.077999999999996</v>
      </c>
    </row>
    <row r="13" spans="1:25">
      <c r="A13" s="567" t="s">
        <v>177</v>
      </c>
      <c r="B13" s="32">
        <v>0.25</v>
      </c>
      <c r="C13" s="32">
        <v>0.23</v>
      </c>
      <c r="D13" s="32">
        <v>0.21</v>
      </c>
      <c r="E13" s="32">
        <v>0.19</v>
      </c>
      <c r="F13" s="32">
        <v>0.17</v>
      </c>
      <c r="G13" s="32">
        <v>0.15</v>
      </c>
      <c r="H13" s="32">
        <v>0.14000000000000001</v>
      </c>
      <c r="I13" s="33"/>
      <c r="J13" s="32">
        <f>ROUND(B13*1.43,2)</f>
        <v>0.36</v>
      </c>
      <c r="K13" s="32">
        <f t="shared" si="10"/>
        <v>0.33</v>
      </c>
      <c r="L13" s="32">
        <f>ROUND(D13*1.43,2)</f>
        <v>0.3</v>
      </c>
      <c r="M13" s="32">
        <f t="shared" si="11"/>
        <v>0.27</v>
      </c>
      <c r="N13" s="32">
        <f t="shared" si="11"/>
        <v>0.24</v>
      </c>
      <c r="O13" s="32">
        <f t="shared" si="11"/>
        <v>0.21</v>
      </c>
      <c r="P13" s="32">
        <f t="shared" si="11"/>
        <v>0.2</v>
      </c>
      <c r="Q13" s="33"/>
      <c r="R13" s="32">
        <f t="shared" si="12"/>
        <v>2.0499999999999998</v>
      </c>
      <c r="S13" s="32">
        <f t="shared" si="12"/>
        <v>1.88</v>
      </c>
      <c r="T13" s="32">
        <f t="shared" si="12"/>
        <v>1.72</v>
      </c>
      <c r="U13" s="32">
        <f t="shared" si="12"/>
        <v>1.55</v>
      </c>
      <c r="V13" s="32">
        <f>ROUND(F13*8.18,2)</f>
        <v>1.39</v>
      </c>
      <c r="W13" s="32">
        <f>ROUND(G13*8.18,2)</f>
        <v>1.23</v>
      </c>
      <c r="X13" s="32">
        <f>ROUNDDOWN(H13*8.18,2)</f>
        <v>1.1399999999999999</v>
      </c>
    </row>
    <row r="14" spans="1:25">
      <c r="A14" s="567" t="s">
        <v>178</v>
      </c>
      <c r="B14" s="32">
        <v>4.24</v>
      </c>
      <c r="C14" s="32">
        <v>4.25</v>
      </c>
      <c r="D14" s="32">
        <v>4.2699999999999996</v>
      </c>
      <c r="E14" s="32">
        <v>4.26</v>
      </c>
      <c r="F14" s="32">
        <v>3.35</v>
      </c>
      <c r="G14" s="32">
        <v>4.1399999999999997</v>
      </c>
      <c r="H14" s="32">
        <v>4.22</v>
      </c>
      <c r="I14" s="33"/>
      <c r="J14" s="32">
        <f>ROUND(B14*1.43,2)</f>
        <v>6.06</v>
      </c>
      <c r="K14" s="32">
        <f t="shared" si="10"/>
        <v>6.08</v>
      </c>
      <c r="L14" s="32">
        <f>ROUND(D14*1.43,2)</f>
        <v>6.11</v>
      </c>
      <c r="M14" s="32">
        <f t="shared" si="11"/>
        <v>6.09</v>
      </c>
      <c r="N14" s="32">
        <f t="shared" si="11"/>
        <v>4.79</v>
      </c>
      <c r="O14" s="32">
        <f t="shared" si="11"/>
        <v>5.92</v>
      </c>
      <c r="P14" s="32">
        <f t="shared" si="11"/>
        <v>6.03</v>
      </c>
      <c r="Q14" s="33"/>
      <c r="R14" s="32">
        <f t="shared" si="12"/>
        <v>34.68</v>
      </c>
      <c r="S14" s="32">
        <f t="shared" si="12"/>
        <v>34.770000000000003</v>
      </c>
      <c r="T14" s="32">
        <f t="shared" si="12"/>
        <v>34.93</v>
      </c>
      <c r="U14" s="32">
        <f t="shared" si="12"/>
        <v>34.85</v>
      </c>
      <c r="V14" s="32">
        <f>ROUND(F14*8.18,2)</f>
        <v>27.4</v>
      </c>
      <c r="W14" s="32">
        <f>ROUNDDOWN(G14*8.18,2)</f>
        <v>33.86</v>
      </c>
      <c r="X14" s="32">
        <f>ROUND(H14*8.18,2)</f>
        <v>34.520000000000003</v>
      </c>
    </row>
    <row r="15" spans="1:25">
      <c r="A15" s="567" t="s">
        <v>179</v>
      </c>
      <c r="B15" s="32">
        <v>0.27</v>
      </c>
      <c r="C15" s="32">
        <v>0.27</v>
      </c>
      <c r="D15" s="32">
        <v>0.28000000000000003</v>
      </c>
      <c r="E15" s="32">
        <v>0.27</v>
      </c>
      <c r="F15" s="32">
        <v>0.26</v>
      </c>
      <c r="G15" s="32">
        <v>0.27</v>
      </c>
      <c r="H15" s="32">
        <v>0.25</v>
      </c>
      <c r="I15" s="33"/>
      <c r="J15" s="32">
        <f>ROUND(B15*1.43,2)</f>
        <v>0.39</v>
      </c>
      <c r="K15" s="32">
        <f t="shared" si="10"/>
        <v>0.39</v>
      </c>
      <c r="L15" s="32">
        <f>ROUND(D15*1.43,2)</f>
        <v>0.4</v>
      </c>
      <c r="M15" s="32">
        <f t="shared" si="11"/>
        <v>0.39</v>
      </c>
      <c r="N15" s="32">
        <f t="shared" si="11"/>
        <v>0.37</v>
      </c>
      <c r="O15" s="32">
        <f t="shared" si="11"/>
        <v>0.39</v>
      </c>
      <c r="P15" s="32">
        <f t="shared" si="11"/>
        <v>0.36</v>
      </c>
      <c r="Q15" s="33"/>
      <c r="R15" s="32">
        <f t="shared" si="12"/>
        <v>2.21</v>
      </c>
      <c r="S15" s="32">
        <f t="shared" si="12"/>
        <v>2.21</v>
      </c>
      <c r="T15" s="32">
        <f t="shared" si="12"/>
        <v>2.29</v>
      </c>
      <c r="U15" s="32">
        <f t="shared" si="12"/>
        <v>2.21</v>
      </c>
      <c r="V15" s="32">
        <f>ROUND(F15*8.18,2)</f>
        <v>2.13</v>
      </c>
      <c r="W15" s="32">
        <f>ROUND(G15*8.18,2)</f>
        <v>2.21</v>
      </c>
      <c r="X15" s="32">
        <f>ROUND(H15*8.18,2)</f>
        <v>2.0499999999999998</v>
      </c>
    </row>
    <row r="16" spans="1:25" ht="13.5" thickBot="1">
      <c r="A16" s="568" t="s">
        <v>317</v>
      </c>
      <c r="B16" s="32">
        <v>0.36</v>
      </c>
      <c r="C16" s="32">
        <v>0.33</v>
      </c>
      <c r="D16" s="32">
        <v>0.28999999999999998</v>
      </c>
      <c r="E16" s="32">
        <v>0.26</v>
      </c>
      <c r="F16" s="32">
        <v>0.25</v>
      </c>
      <c r="G16" s="32">
        <v>0.39</v>
      </c>
      <c r="H16" s="32">
        <v>0.36</v>
      </c>
      <c r="I16" s="33"/>
      <c r="J16" s="32">
        <f>ROUND(B16*1.43,2)</f>
        <v>0.51</v>
      </c>
      <c r="K16" s="32">
        <f t="shared" si="10"/>
        <v>0.47</v>
      </c>
      <c r="L16" s="32">
        <f>ROUND(D16*1.43,2)</f>
        <v>0.41</v>
      </c>
      <c r="M16" s="32">
        <f t="shared" si="11"/>
        <v>0.37</v>
      </c>
      <c r="N16" s="32">
        <f t="shared" si="11"/>
        <v>0.36</v>
      </c>
      <c r="O16" s="32">
        <f t="shared" si="11"/>
        <v>0.56000000000000005</v>
      </c>
      <c r="P16" s="32">
        <f>ROUNDUP(H16*1.43,2)</f>
        <v>0.52</v>
      </c>
      <c r="Q16" s="459"/>
      <c r="R16" s="32">
        <f t="shared" si="12"/>
        <v>2.94</v>
      </c>
      <c r="S16" s="32">
        <f t="shared" si="12"/>
        <v>2.7</v>
      </c>
      <c r="T16" s="32">
        <f t="shared" si="12"/>
        <v>2.37</v>
      </c>
      <c r="U16" s="32">
        <f t="shared" si="12"/>
        <v>2.13</v>
      </c>
      <c r="V16" s="32">
        <f>ROUND(F16*8.18,2)</f>
        <v>2.0499999999999998</v>
      </c>
      <c r="W16" s="32">
        <f>ROUND(G16*8.18,2)</f>
        <v>3.19</v>
      </c>
      <c r="X16" s="32">
        <f>ROUND(H16*8.18,2)</f>
        <v>2.94</v>
      </c>
    </row>
    <row r="17" spans="1:25" s="12" customFormat="1">
      <c r="A17" s="561" t="s">
        <v>126</v>
      </c>
      <c r="B17" s="35">
        <v>11.5</v>
      </c>
      <c r="C17" s="35">
        <f t="shared" ref="C17:G17" si="13">SUM(C12:C16)</f>
        <v>11.37</v>
      </c>
      <c r="D17" s="35">
        <f t="shared" si="13"/>
        <v>11.269999999999998</v>
      </c>
      <c r="E17" s="35">
        <f t="shared" si="13"/>
        <v>10.93</v>
      </c>
      <c r="F17" s="35">
        <f t="shared" si="13"/>
        <v>10.07</v>
      </c>
      <c r="G17" s="35">
        <f t="shared" si="13"/>
        <v>11.29</v>
      </c>
      <c r="H17" s="35">
        <f>SUM(H12:H16)</f>
        <v>12.069999999999999</v>
      </c>
      <c r="I17" s="36"/>
      <c r="J17" s="35">
        <f>ROUND(B17*1.43,2)</f>
        <v>16.45</v>
      </c>
      <c r="K17" s="35">
        <f t="shared" si="10"/>
        <v>16.260000000000002</v>
      </c>
      <c r="L17" s="35">
        <f>ROUND(D17*1.43,2)</f>
        <v>16.12</v>
      </c>
      <c r="M17" s="35">
        <f t="shared" si="11"/>
        <v>15.63</v>
      </c>
      <c r="N17" s="35">
        <f t="shared" si="11"/>
        <v>14.4</v>
      </c>
      <c r="O17" s="35">
        <f t="shared" si="11"/>
        <v>16.14</v>
      </c>
      <c r="P17" s="35">
        <f>ROUND(H17*1.43,2)</f>
        <v>17.260000000000002</v>
      </c>
      <c r="Q17" s="36"/>
      <c r="R17" s="35">
        <f t="shared" si="12"/>
        <v>94.07</v>
      </c>
      <c r="S17" s="35">
        <f t="shared" si="12"/>
        <v>93.01</v>
      </c>
      <c r="T17" s="35">
        <f t="shared" si="12"/>
        <v>92.19</v>
      </c>
      <c r="U17" s="35">
        <f t="shared" si="12"/>
        <v>89.41</v>
      </c>
      <c r="V17" s="35">
        <f>ROUND(F17*8.18,2)</f>
        <v>82.37</v>
      </c>
      <c r="W17" s="35">
        <f>ROUND(G17*8.18,2)</f>
        <v>92.35</v>
      </c>
      <c r="X17" s="35">
        <f>ROUND(H17*8.18,2)</f>
        <v>98.73</v>
      </c>
    </row>
    <row r="18" spans="1:25" ht="12.75" customHeight="1">
      <c r="A18" s="29"/>
      <c r="B18" s="711" t="s">
        <v>144</v>
      </c>
      <c r="C18" s="711"/>
      <c r="D18" s="711"/>
      <c r="E18" s="711"/>
      <c r="F18" s="711"/>
      <c r="G18" s="711"/>
      <c r="H18" s="417"/>
      <c r="I18" s="30"/>
      <c r="J18" s="711" t="s">
        <v>145</v>
      </c>
      <c r="K18" s="711"/>
      <c r="L18" s="711"/>
      <c r="M18" s="711"/>
      <c r="N18" s="711"/>
      <c r="O18" s="711"/>
      <c r="P18" s="29"/>
      <c r="Q18" s="30"/>
      <c r="R18" s="711" t="s">
        <v>146</v>
      </c>
      <c r="S18" s="711"/>
      <c r="T18" s="711"/>
      <c r="U18" s="711"/>
      <c r="V18" s="711"/>
      <c r="W18" s="711"/>
      <c r="X18" s="711"/>
    </row>
    <row r="19" spans="1:25">
      <c r="A19" s="567" t="s">
        <v>206</v>
      </c>
      <c r="B19" s="32">
        <v>8.43</v>
      </c>
      <c r="C19" s="32">
        <v>31.92</v>
      </c>
      <c r="D19" s="32">
        <v>31.74</v>
      </c>
      <c r="E19" s="32">
        <v>29.6</v>
      </c>
      <c r="F19" s="32">
        <v>28.91</v>
      </c>
      <c r="G19" s="32">
        <v>28.73</v>
      </c>
      <c r="H19" s="32">
        <v>28.66</v>
      </c>
      <c r="I19" s="33"/>
      <c r="J19" s="32">
        <f>ROUNDUP(B19*1.43,2)</f>
        <v>12.06</v>
      </c>
      <c r="K19" s="32">
        <f>ROUNDDOWN(C19*1.43,2)</f>
        <v>45.64</v>
      </c>
      <c r="L19" s="32">
        <f t="shared" ref="L19:P24" si="14">ROUND(D19*1.43,2)</f>
        <v>45.39</v>
      </c>
      <c r="M19" s="32">
        <f t="shared" si="14"/>
        <v>42.33</v>
      </c>
      <c r="N19" s="32">
        <f t="shared" si="14"/>
        <v>41.34</v>
      </c>
      <c r="O19" s="32">
        <f t="shared" si="14"/>
        <v>41.08</v>
      </c>
      <c r="P19" s="32">
        <f t="shared" si="14"/>
        <v>40.98</v>
      </c>
      <c r="Q19" s="33"/>
      <c r="R19" s="32">
        <f t="shared" ref="R19:X19" si="15">ROUND(B19*7.33,2)</f>
        <v>61.79</v>
      </c>
      <c r="S19" s="32">
        <f t="shared" si="15"/>
        <v>233.97</v>
      </c>
      <c r="T19" s="32">
        <f t="shared" si="15"/>
        <v>232.65</v>
      </c>
      <c r="U19" s="32">
        <f t="shared" si="15"/>
        <v>216.97</v>
      </c>
      <c r="V19" s="32">
        <f t="shared" si="15"/>
        <v>211.91</v>
      </c>
      <c r="W19" s="32">
        <f t="shared" si="15"/>
        <v>210.59</v>
      </c>
      <c r="X19" s="32">
        <f t="shared" si="15"/>
        <v>210.08</v>
      </c>
    </row>
    <row r="20" spans="1:25">
      <c r="A20" s="567" t="s">
        <v>177</v>
      </c>
      <c r="B20" s="32">
        <v>0.09</v>
      </c>
      <c r="C20" s="32">
        <v>7.0000000000000007E-2</v>
      </c>
      <c r="D20" s="32">
        <v>0.08</v>
      </c>
      <c r="E20" s="32">
        <v>7.0000000000000007E-2</v>
      </c>
      <c r="F20" s="32">
        <v>0.06</v>
      </c>
      <c r="G20" s="32">
        <v>0.06</v>
      </c>
      <c r="H20" s="32">
        <v>0.05</v>
      </c>
      <c r="I20" s="33"/>
      <c r="J20" s="32">
        <f t="shared" ref="J20:K24" si="16">ROUND(B20*1.43,2)</f>
        <v>0.13</v>
      </c>
      <c r="K20" s="32">
        <f t="shared" si="16"/>
        <v>0.1</v>
      </c>
      <c r="L20" s="32">
        <f t="shared" si="14"/>
        <v>0.11</v>
      </c>
      <c r="M20" s="32">
        <f t="shared" si="14"/>
        <v>0.1</v>
      </c>
      <c r="N20" s="32">
        <f t="shared" si="14"/>
        <v>0.09</v>
      </c>
      <c r="O20" s="32">
        <f t="shared" si="14"/>
        <v>0.09</v>
      </c>
      <c r="P20" s="32">
        <f t="shared" si="14"/>
        <v>7.0000000000000007E-2</v>
      </c>
      <c r="Q20" s="33"/>
      <c r="R20" s="32">
        <f t="shared" ref="R20:S24" si="17">ROUND(B20*7.33,2)</f>
        <v>0.66</v>
      </c>
      <c r="S20" s="32">
        <f t="shared" si="17"/>
        <v>0.51</v>
      </c>
      <c r="T20" s="32">
        <f>ROUNDDOWN(D20*7.33,2)</f>
        <v>0.57999999999999996</v>
      </c>
      <c r="U20" s="32">
        <f>ROUNDUP(E20*7.33,2)</f>
        <v>0.52</v>
      </c>
      <c r="V20" s="32">
        <f t="shared" ref="V20:X24" si="18">ROUND(F20*7.33,2)</f>
        <v>0.44</v>
      </c>
      <c r="W20" s="32">
        <f t="shared" si="18"/>
        <v>0.44</v>
      </c>
      <c r="X20" s="32">
        <f>ROUNDDOWN(H20*7.33,2)</f>
        <v>0.36</v>
      </c>
    </row>
    <row r="21" spans="1:25">
      <c r="A21" s="567" t="s">
        <v>178</v>
      </c>
      <c r="B21" s="32">
        <v>0.12</v>
      </c>
      <c r="C21" s="32">
        <v>0.11</v>
      </c>
      <c r="D21" s="32">
        <v>0.08</v>
      </c>
      <c r="E21" s="32">
        <v>0.08</v>
      </c>
      <c r="F21" s="32">
        <v>0.12</v>
      </c>
      <c r="G21" s="32">
        <v>0.16</v>
      </c>
      <c r="H21" s="32">
        <v>0.16</v>
      </c>
      <c r="I21" s="33"/>
      <c r="J21" s="32">
        <f t="shared" si="16"/>
        <v>0.17</v>
      </c>
      <c r="K21" s="32">
        <f t="shared" si="16"/>
        <v>0.16</v>
      </c>
      <c r="L21" s="32">
        <f t="shared" si="14"/>
        <v>0.11</v>
      </c>
      <c r="M21" s="32">
        <f t="shared" si="14"/>
        <v>0.11</v>
      </c>
      <c r="N21" s="32">
        <f t="shared" si="14"/>
        <v>0.17</v>
      </c>
      <c r="O21" s="32">
        <f t="shared" si="14"/>
        <v>0.23</v>
      </c>
      <c r="P21" s="32">
        <f t="shared" si="14"/>
        <v>0.23</v>
      </c>
      <c r="Q21" s="33"/>
      <c r="R21" s="32">
        <f t="shared" si="17"/>
        <v>0.88</v>
      </c>
      <c r="S21" s="32">
        <f t="shared" si="17"/>
        <v>0.81</v>
      </c>
      <c r="T21" s="32">
        <f t="shared" ref="T21:U24" si="19">ROUND(D21*7.33,2)</f>
        <v>0.59</v>
      </c>
      <c r="U21" s="32">
        <f t="shared" si="19"/>
        <v>0.59</v>
      </c>
      <c r="V21" s="32">
        <f t="shared" si="18"/>
        <v>0.88</v>
      </c>
      <c r="W21" s="32">
        <f t="shared" si="18"/>
        <v>1.17</v>
      </c>
      <c r="X21" s="32">
        <f t="shared" si="18"/>
        <v>1.17</v>
      </c>
    </row>
    <row r="22" spans="1:25">
      <c r="A22" s="567" t="s">
        <v>179</v>
      </c>
      <c r="B22" s="32">
        <v>0.56000000000000005</v>
      </c>
      <c r="C22" s="32">
        <v>0.6</v>
      </c>
      <c r="D22" s="32">
        <v>0.64</v>
      </c>
      <c r="E22" s="32">
        <v>0.68</v>
      </c>
      <c r="F22" s="32">
        <v>0.7</v>
      </c>
      <c r="G22" s="32">
        <v>0.69</v>
      </c>
      <c r="H22" s="32">
        <v>0.75</v>
      </c>
      <c r="I22" s="33"/>
      <c r="J22" s="32">
        <f t="shared" si="16"/>
        <v>0.8</v>
      </c>
      <c r="K22" s="32">
        <f t="shared" si="16"/>
        <v>0.86</v>
      </c>
      <c r="L22" s="32">
        <f t="shared" si="14"/>
        <v>0.92</v>
      </c>
      <c r="M22" s="32">
        <f t="shared" si="14"/>
        <v>0.97</v>
      </c>
      <c r="N22" s="32">
        <f t="shared" si="14"/>
        <v>1</v>
      </c>
      <c r="O22" s="32">
        <f t="shared" si="14"/>
        <v>0.99</v>
      </c>
      <c r="P22" s="32">
        <f t="shared" si="14"/>
        <v>1.07</v>
      </c>
      <c r="Q22" s="33"/>
      <c r="R22" s="32">
        <f t="shared" si="17"/>
        <v>4.0999999999999996</v>
      </c>
      <c r="S22" s="32">
        <f t="shared" si="17"/>
        <v>4.4000000000000004</v>
      </c>
      <c r="T22" s="32">
        <f t="shared" si="19"/>
        <v>4.6900000000000004</v>
      </c>
      <c r="U22" s="32">
        <f t="shared" si="19"/>
        <v>4.9800000000000004</v>
      </c>
      <c r="V22" s="32">
        <f t="shared" si="18"/>
        <v>5.13</v>
      </c>
      <c r="W22" s="32">
        <f t="shared" si="18"/>
        <v>5.0599999999999996</v>
      </c>
      <c r="X22" s="32">
        <f t="shared" si="18"/>
        <v>5.5</v>
      </c>
    </row>
    <row r="23" spans="1:25" ht="13.5" thickBot="1">
      <c r="A23" s="568" t="s">
        <v>317</v>
      </c>
      <c r="B23" s="32">
        <v>0.28999999999999998</v>
      </c>
      <c r="C23" s="32">
        <v>1.32</v>
      </c>
      <c r="D23" s="32">
        <v>1.44</v>
      </c>
      <c r="E23" s="32">
        <v>1.62</v>
      </c>
      <c r="F23" s="32">
        <v>1.83</v>
      </c>
      <c r="G23" s="32">
        <v>2.37</v>
      </c>
      <c r="H23" s="32">
        <v>2.66</v>
      </c>
      <c r="I23" s="33"/>
      <c r="J23" s="32">
        <f t="shared" si="16"/>
        <v>0.41</v>
      </c>
      <c r="K23" s="32">
        <f t="shared" si="16"/>
        <v>1.89</v>
      </c>
      <c r="L23" s="32">
        <f t="shared" si="14"/>
        <v>2.06</v>
      </c>
      <c r="M23" s="32">
        <f t="shared" si="14"/>
        <v>2.3199999999999998</v>
      </c>
      <c r="N23" s="32">
        <f t="shared" si="14"/>
        <v>2.62</v>
      </c>
      <c r="O23" s="32">
        <f>ROUNDDOWN(G23*1.43,2)</f>
        <v>3.38</v>
      </c>
      <c r="P23" s="32">
        <f>ROUNDUP(H23*1.43,2)</f>
        <v>3.8099999999999996</v>
      </c>
      <c r="Q23" s="459"/>
      <c r="R23" s="32">
        <f t="shared" si="17"/>
        <v>2.13</v>
      </c>
      <c r="S23" s="32">
        <f t="shared" si="17"/>
        <v>9.68</v>
      </c>
      <c r="T23" s="32">
        <f t="shared" si="19"/>
        <v>10.56</v>
      </c>
      <c r="U23" s="32">
        <f t="shared" si="19"/>
        <v>11.87</v>
      </c>
      <c r="V23" s="32">
        <f t="shared" si="18"/>
        <v>13.41</v>
      </c>
      <c r="W23" s="32">
        <f t="shared" si="18"/>
        <v>17.37</v>
      </c>
      <c r="X23" s="32">
        <f t="shared" si="18"/>
        <v>19.5</v>
      </c>
      <c r="Y23" s="461"/>
    </row>
    <row r="24" spans="1:25" ht="12.75" customHeight="1">
      <c r="A24" s="561" t="s">
        <v>126</v>
      </c>
      <c r="B24" s="35">
        <v>9.49</v>
      </c>
      <c r="C24" s="35">
        <f t="shared" ref="C24:G24" si="20">SUM(C19:C23)</f>
        <v>34.020000000000003</v>
      </c>
      <c r="D24" s="35">
        <f t="shared" si="20"/>
        <v>33.97999999999999</v>
      </c>
      <c r="E24" s="35">
        <f t="shared" si="20"/>
        <v>32.049999999999997</v>
      </c>
      <c r="F24" s="35">
        <f t="shared" si="20"/>
        <v>31.619999999999997</v>
      </c>
      <c r="G24" s="35">
        <f t="shared" si="20"/>
        <v>32.01</v>
      </c>
      <c r="H24" s="35">
        <f>SUM(H19:H23)</f>
        <v>32.28</v>
      </c>
      <c r="I24" s="36"/>
      <c r="J24" s="35">
        <f t="shared" si="16"/>
        <v>13.57</v>
      </c>
      <c r="K24" s="35">
        <f t="shared" si="16"/>
        <v>48.65</v>
      </c>
      <c r="L24" s="35">
        <f t="shared" si="14"/>
        <v>48.59</v>
      </c>
      <c r="M24" s="35">
        <f t="shared" si="14"/>
        <v>45.83</v>
      </c>
      <c r="N24" s="35">
        <f t="shared" si="14"/>
        <v>45.22</v>
      </c>
      <c r="O24" s="35">
        <f t="shared" si="14"/>
        <v>45.77</v>
      </c>
      <c r="P24" s="35">
        <f t="shared" si="14"/>
        <v>46.16</v>
      </c>
      <c r="Q24" s="36"/>
      <c r="R24" s="35">
        <f t="shared" si="17"/>
        <v>69.56</v>
      </c>
      <c r="S24" s="35">
        <f t="shared" si="17"/>
        <v>249.37</v>
      </c>
      <c r="T24" s="35">
        <f t="shared" si="19"/>
        <v>249.07</v>
      </c>
      <c r="U24" s="35">
        <f t="shared" si="19"/>
        <v>234.93</v>
      </c>
      <c r="V24" s="35">
        <f t="shared" si="18"/>
        <v>231.77</v>
      </c>
      <c r="W24" s="35">
        <f t="shared" si="18"/>
        <v>234.63</v>
      </c>
      <c r="X24" s="35">
        <f t="shared" si="18"/>
        <v>236.61</v>
      </c>
    </row>
    <row r="25" spans="1:25" s="12" customFormat="1" ht="12.75" customHeight="1">
      <c r="A25" s="29"/>
      <c r="B25" s="29"/>
      <c r="C25" s="29"/>
      <c r="D25" s="29"/>
      <c r="E25" s="29"/>
      <c r="F25" s="29"/>
      <c r="G25" s="29"/>
      <c r="H25" s="29"/>
      <c r="I25" s="30"/>
      <c r="J25" s="711" t="s">
        <v>315</v>
      </c>
      <c r="K25" s="711"/>
      <c r="L25" s="711"/>
      <c r="M25" s="711"/>
      <c r="N25" s="711"/>
      <c r="O25" s="711"/>
      <c r="P25" s="29"/>
      <c r="Q25" s="30"/>
      <c r="R25" s="711" t="s">
        <v>316</v>
      </c>
      <c r="S25" s="711"/>
      <c r="T25" s="711"/>
      <c r="U25" s="711"/>
      <c r="V25" s="711"/>
      <c r="W25" s="711"/>
      <c r="X25" s="711"/>
    </row>
    <row r="26" spans="1:25">
      <c r="A26" s="567" t="s">
        <v>206</v>
      </c>
      <c r="B26" s="37" t="s">
        <v>15</v>
      </c>
      <c r="C26" s="37" t="s">
        <v>15</v>
      </c>
      <c r="D26" s="37" t="s">
        <v>15</v>
      </c>
      <c r="E26" s="37" t="s">
        <v>15</v>
      </c>
      <c r="F26" s="37" t="s">
        <v>15</v>
      </c>
      <c r="G26" s="37" t="s">
        <v>15</v>
      </c>
      <c r="H26" s="37" t="s">
        <v>15</v>
      </c>
      <c r="I26" s="33"/>
      <c r="J26" s="38">
        <f t="shared" ref="J26:O31" si="21">J5+J12+J19</f>
        <v>617.1099999999999</v>
      </c>
      <c r="K26" s="38">
        <f t="shared" si="21"/>
        <v>652.27</v>
      </c>
      <c r="L26" s="38">
        <f t="shared" si="21"/>
        <v>643.49</v>
      </c>
      <c r="M26" s="38">
        <f t="shared" si="21"/>
        <v>641.88</v>
      </c>
      <c r="N26" s="38">
        <f t="shared" si="21"/>
        <v>543.24</v>
      </c>
      <c r="O26" s="38">
        <f t="shared" si="21"/>
        <v>594.44999999999993</v>
      </c>
      <c r="P26" s="38">
        <f t="shared" ref="P26" si="22">P5+P12+P19</f>
        <v>601.04999999999995</v>
      </c>
      <c r="Q26" s="33"/>
      <c r="R26" s="38">
        <f t="shared" ref="R26:W31" si="23">R5+R12+R19</f>
        <v>3155.52</v>
      </c>
      <c r="S26" s="38">
        <f t="shared" si="23"/>
        <v>3335.74</v>
      </c>
      <c r="T26" s="38">
        <f t="shared" si="23"/>
        <v>3290.7900000000004</v>
      </c>
      <c r="U26" s="38">
        <f t="shared" si="23"/>
        <v>3282.33</v>
      </c>
      <c r="V26" s="38">
        <f t="shared" si="23"/>
        <v>2778.93</v>
      </c>
      <c r="W26" s="38">
        <f t="shared" si="23"/>
        <v>3040.59</v>
      </c>
      <c r="X26" s="38">
        <f t="shared" ref="X26" si="24">X5+X12+X19</f>
        <v>3074.9180000000001</v>
      </c>
    </row>
    <row r="27" spans="1:25">
      <c r="A27" s="567" t="s">
        <v>177</v>
      </c>
      <c r="B27" s="37" t="s">
        <v>15</v>
      </c>
      <c r="C27" s="37" t="s">
        <v>15</v>
      </c>
      <c r="D27" s="37" t="s">
        <v>15</v>
      </c>
      <c r="E27" s="37" t="s">
        <v>15</v>
      </c>
      <c r="F27" s="37" t="s">
        <v>15</v>
      </c>
      <c r="G27" s="37" t="s">
        <v>15</v>
      </c>
      <c r="H27" s="37" t="s">
        <v>15</v>
      </c>
      <c r="I27" s="33"/>
      <c r="J27" s="38">
        <f t="shared" si="21"/>
        <v>3.7399999999999998</v>
      </c>
      <c r="K27" s="38">
        <f t="shared" si="21"/>
        <v>3.6</v>
      </c>
      <c r="L27" s="38">
        <f t="shared" si="21"/>
        <v>3.5799999999999996</v>
      </c>
      <c r="M27" s="38">
        <f t="shared" si="21"/>
        <v>3.42</v>
      </c>
      <c r="N27" s="38">
        <f t="shared" si="21"/>
        <v>3.26</v>
      </c>
      <c r="O27" s="38">
        <f t="shared" si="21"/>
        <v>3.21</v>
      </c>
      <c r="P27" s="38">
        <f t="shared" ref="P27" si="25">P6+P13+P20</f>
        <v>3.04</v>
      </c>
      <c r="Q27" s="33"/>
      <c r="R27" s="38">
        <f t="shared" si="23"/>
        <v>19.32</v>
      </c>
      <c r="S27" s="38">
        <f t="shared" si="23"/>
        <v>18.59</v>
      </c>
      <c r="T27" s="38">
        <f t="shared" si="23"/>
        <v>18.499999999999996</v>
      </c>
      <c r="U27" s="38">
        <f t="shared" si="23"/>
        <v>17.62</v>
      </c>
      <c r="V27" s="38">
        <f t="shared" si="23"/>
        <v>16.790000000000003</v>
      </c>
      <c r="W27" s="38">
        <f t="shared" si="23"/>
        <v>16.510000000000002</v>
      </c>
      <c r="X27" s="38">
        <f t="shared" ref="X27" si="26">X6+X13+X20</f>
        <v>15.63</v>
      </c>
    </row>
    <row r="28" spans="1:25">
      <c r="A28" s="567" t="s">
        <v>178</v>
      </c>
      <c r="B28" s="37" t="s">
        <v>15</v>
      </c>
      <c r="C28" s="37" t="s">
        <v>15</v>
      </c>
      <c r="D28" s="37" t="s">
        <v>15</v>
      </c>
      <c r="E28" s="37" t="s">
        <v>15</v>
      </c>
      <c r="F28" s="37" t="s">
        <v>15</v>
      </c>
      <c r="G28" s="37" t="s">
        <v>15</v>
      </c>
      <c r="H28" s="37" t="s">
        <v>15</v>
      </c>
      <c r="I28" s="33"/>
      <c r="J28" s="38">
        <f t="shared" si="21"/>
        <v>21.87</v>
      </c>
      <c r="K28" s="38">
        <f t="shared" si="21"/>
        <v>21.66</v>
      </c>
      <c r="L28" s="38">
        <f t="shared" si="21"/>
        <v>21.65</v>
      </c>
      <c r="M28" s="38">
        <f t="shared" si="21"/>
        <v>21.47</v>
      </c>
      <c r="N28" s="38">
        <f t="shared" si="21"/>
        <v>17.380000000000003</v>
      </c>
      <c r="O28" s="38">
        <f t="shared" si="21"/>
        <v>21.16</v>
      </c>
      <c r="P28" s="38">
        <f t="shared" ref="P28" si="27">P7+P14+P21</f>
        <v>21.5</v>
      </c>
      <c r="Q28" s="33"/>
      <c r="R28" s="38">
        <f t="shared" si="23"/>
        <v>115.37</v>
      </c>
      <c r="S28" s="38">
        <f t="shared" si="23"/>
        <v>114.27000000000001</v>
      </c>
      <c r="T28" s="38">
        <f t="shared" si="23"/>
        <v>114.27000000000001</v>
      </c>
      <c r="U28" s="38">
        <f t="shared" si="23"/>
        <v>113.36000000000001</v>
      </c>
      <c r="V28" s="38">
        <f t="shared" si="23"/>
        <v>91.649999999999991</v>
      </c>
      <c r="W28" s="38">
        <f t="shared" si="23"/>
        <v>111.66</v>
      </c>
      <c r="X28" s="38">
        <f t="shared" ref="X28" si="28">X7+X14+X21</f>
        <v>113.50000000000001</v>
      </c>
    </row>
    <row r="29" spans="1:25">
      <c r="A29" s="567" t="s">
        <v>179</v>
      </c>
      <c r="B29" s="37" t="s">
        <v>15</v>
      </c>
      <c r="C29" s="37" t="s">
        <v>15</v>
      </c>
      <c r="D29" s="37" t="s">
        <v>15</v>
      </c>
      <c r="E29" s="37" t="s">
        <v>15</v>
      </c>
      <c r="F29" s="37" t="s">
        <v>15</v>
      </c>
      <c r="G29" s="37" t="s">
        <v>15</v>
      </c>
      <c r="H29" s="37" t="s">
        <v>15</v>
      </c>
      <c r="I29" s="33"/>
      <c r="J29" s="38">
        <f t="shared" si="21"/>
        <v>22.790000000000003</v>
      </c>
      <c r="K29" s="38">
        <f t="shared" si="21"/>
        <v>22.76</v>
      </c>
      <c r="L29" s="38">
        <f t="shared" si="21"/>
        <v>22.9</v>
      </c>
      <c r="M29" s="38">
        <f t="shared" si="21"/>
        <v>22.95</v>
      </c>
      <c r="N29" s="38">
        <f t="shared" si="21"/>
        <v>21.970000000000002</v>
      </c>
      <c r="O29" s="38">
        <f t="shared" si="21"/>
        <v>22.83</v>
      </c>
      <c r="P29" s="38">
        <f t="shared" ref="P29" si="29">P8+P15+P22</f>
        <v>22.13</v>
      </c>
      <c r="Q29" s="33"/>
      <c r="R29" s="38">
        <f t="shared" si="23"/>
        <v>116.57</v>
      </c>
      <c r="S29" s="38">
        <f t="shared" si="23"/>
        <v>116.4</v>
      </c>
      <c r="T29" s="38">
        <f t="shared" si="23"/>
        <v>117.12</v>
      </c>
      <c r="U29" s="38">
        <f t="shared" si="23"/>
        <v>117.39</v>
      </c>
      <c r="V29" s="38">
        <f t="shared" si="23"/>
        <v>112.39999999999999</v>
      </c>
      <c r="W29" s="38">
        <f t="shared" si="23"/>
        <v>116.77</v>
      </c>
      <c r="X29" s="38">
        <f t="shared" ref="X29" si="30">X8+X15+X22</f>
        <v>113.22</v>
      </c>
    </row>
    <row r="30" spans="1:25" ht="13.5" thickBot="1">
      <c r="A30" s="568" t="s">
        <v>317</v>
      </c>
      <c r="B30" s="37" t="s">
        <v>15</v>
      </c>
      <c r="C30" s="37" t="s">
        <v>15</v>
      </c>
      <c r="D30" s="37" t="s">
        <v>15</v>
      </c>
      <c r="E30" s="37" t="s">
        <v>15</v>
      </c>
      <c r="F30" s="37" t="s">
        <v>15</v>
      </c>
      <c r="G30" s="37" t="s">
        <v>15</v>
      </c>
      <c r="H30" s="37" t="s">
        <v>15</v>
      </c>
      <c r="I30" s="33"/>
      <c r="J30" s="38">
        <f t="shared" si="21"/>
        <v>4.9799999999999995</v>
      </c>
      <c r="K30" s="38">
        <f t="shared" si="21"/>
        <v>6.1899999999999995</v>
      </c>
      <c r="L30" s="38">
        <f t="shared" si="21"/>
        <v>6.1199999999999992</v>
      </c>
      <c r="M30" s="38">
        <f t="shared" si="21"/>
        <v>6.13</v>
      </c>
      <c r="N30" s="38">
        <f t="shared" si="21"/>
        <v>6.3599999999999994</v>
      </c>
      <c r="O30" s="38">
        <f t="shared" si="21"/>
        <v>7.17</v>
      </c>
      <c r="P30" s="38">
        <f t="shared" ref="P30" si="31">P9+P16+P23</f>
        <v>7.8999999999999995</v>
      </c>
      <c r="Q30" s="33"/>
      <c r="R30" s="38">
        <f t="shared" si="23"/>
        <v>25.8</v>
      </c>
      <c r="S30" s="38">
        <f t="shared" si="23"/>
        <v>31.93</v>
      </c>
      <c r="T30" s="38">
        <f t="shared" si="23"/>
        <v>31.54</v>
      </c>
      <c r="U30" s="38">
        <f t="shared" si="23"/>
        <v>31.549999999999997</v>
      </c>
      <c r="V30" s="38">
        <f t="shared" si="23"/>
        <v>32.72</v>
      </c>
      <c r="W30" s="38">
        <f t="shared" si="23"/>
        <v>37.049999999999997</v>
      </c>
      <c r="X30" s="38">
        <f t="shared" ref="X30" si="32">X9+X16+X23</f>
        <v>40.64</v>
      </c>
    </row>
    <row r="31" spans="1:25" ht="13.5" thickBot="1">
      <c r="A31" s="635" t="s">
        <v>126</v>
      </c>
      <c r="B31" s="39" t="s">
        <v>15</v>
      </c>
      <c r="C31" s="39" t="s">
        <v>15</v>
      </c>
      <c r="D31" s="39" t="s">
        <v>15</v>
      </c>
      <c r="E31" s="39" t="s">
        <v>15</v>
      </c>
      <c r="F31" s="39" t="s">
        <v>15</v>
      </c>
      <c r="G31" s="39" t="s">
        <v>15</v>
      </c>
      <c r="H31" s="39" t="s">
        <v>15</v>
      </c>
      <c r="I31" s="36"/>
      <c r="J31" s="39">
        <f t="shared" si="21"/>
        <v>670.49000000000012</v>
      </c>
      <c r="K31" s="39">
        <f t="shared" si="21"/>
        <v>706.48</v>
      </c>
      <c r="L31" s="39">
        <f t="shared" si="21"/>
        <v>697.74</v>
      </c>
      <c r="M31" s="39">
        <f t="shared" si="21"/>
        <v>695.85</v>
      </c>
      <c r="N31" s="39">
        <f t="shared" si="21"/>
        <v>592.21</v>
      </c>
      <c r="O31" s="39">
        <f t="shared" si="21"/>
        <v>648.81999999999994</v>
      </c>
      <c r="P31" s="39">
        <f t="shared" ref="P31" si="33">P10+P17+P24</f>
        <v>655.62</v>
      </c>
      <c r="Q31" s="36"/>
      <c r="R31" s="39">
        <f t="shared" si="23"/>
        <v>3432.58</v>
      </c>
      <c r="S31" s="39">
        <f t="shared" si="23"/>
        <v>3616.9300000000003</v>
      </c>
      <c r="T31" s="39">
        <f t="shared" si="23"/>
        <v>3572.2200000000003</v>
      </c>
      <c r="U31" s="39">
        <f t="shared" si="23"/>
        <v>3562.2499999999995</v>
      </c>
      <c r="V31" s="39">
        <f t="shared" si="23"/>
        <v>3032.49</v>
      </c>
      <c r="W31" s="39">
        <f t="shared" si="23"/>
        <v>3322.58</v>
      </c>
      <c r="X31" s="39">
        <f t="shared" ref="X31" si="34">X10+X17+X24</f>
        <v>3357.9100000000003</v>
      </c>
    </row>
    <row r="32" spans="1:25" ht="13.5" thickTop="1">
      <c r="A32" s="196"/>
      <c r="B32" s="197"/>
      <c r="C32" s="197"/>
      <c r="D32" s="197"/>
      <c r="E32" s="197"/>
      <c r="F32" s="197"/>
      <c r="G32" s="197"/>
      <c r="H32" s="197"/>
      <c r="I32" s="197"/>
      <c r="J32" s="197"/>
      <c r="K32" s="197"/>
      <c r="L32" s="197"/>
      <c r="M32" s="197"/>
      <c r="N32" s="197"/>
      <c r="O32" s="197"/>
      <c r="P32" s="197"/>
      <c r="Q32" s="197"/>
      <c r="R32" s="197"/>
      <c r="S32" s="197"/>
      <c r="T32" s="197"/>
      <c r="U32" s="197"/>
      <c r="V32" s="197"/>
      <c r="W32" s="197"/>
      <c r="X32" s="197"/>
    </row>
    <row r="33" spans="1:24" s="12" customFormat="1">
      <c r="A33" s="618" t="s">
        <v>1069</v>
      </c>
      <c r="B33" s="16"/>
      <c r="C33" s="16"/>
      <c r="D33" s="16"/>
      <c r="E33" s="16"/>
      <c r="F33" s="16"/>
      <c r="G33" s="16"/>
      <c r="H33" s="16"/>
      <c r="I33" s="16"/>
      <c r="J33" s="11"/>
      <c r="K33" s="11"/>
      <c r="L33" s="11"/>
      <c r="M33" s="11"/>
      <c r="N33" s="11"/>
      <c r="O33" s="11"/>
      <c r="P33" s="11"/>
      <c r="Q33" s="11"/>
      <c r="R33" s="11"/>
      <c r="S33" s="11"/>
      <c r="T33" s="11"/>
      <c r="U33" s="11"/>
      <c r="V33" s="11"/>
      <c r="W33" s="11"/>
      <c r="X33" s="11"/>
    </row>
    <row r="34" spans="1:24" hidden="1"/>
    <row r="35" spans="1:24" hidden="1"/>
    <row r="36" spans="1:24" hidden="1"/>
    <row r="37" spans="1:24" hidden="1"/>
  </sheetData>
  <sheetProtection password="CAF1" sheet="1" objects="1" scenarios="1" formatCells="0" formatColumns="0" formatRows="0" insertColumns="0" insertRows="0" insertHyperlinks="0" deleteColumns="0" deleteRows="0" sort="0" autoFilter="0" pivotTables="0"/>
  <mergeCells count="14">
    <mergeCell ref="R11:X11"/>
    <mergeCell ref="R18:X18"/>
    <mergeCell ref="R25:X25"/>
    <mergeCell ref="B11:G11"/>
    <mergeCell ref="B18:G18"/>
    <mergeCell ref="J18:O18"/>
    <mergeCell ref="J25:O25"/>
    <mergeCell ref="J11:O11"/>
    <mergeCell ref="R2:X2"/>
    <mergeCell ref="R4:X4"/>
    <mergeCell ref="B2:H2"/>
    <mergeCell ref="B4:H4"/>
    <mergeCell ref="J2:P2"/>
    <mergeCell ref="J4:P4"/>
  </mergeCells>
  <phoneticPr fontId="7" type="noConversion"/>
  <hyperlinks>
    <hyperlink ref="A33" location="Contents!A1" display="Back to the Contents"/>
  </hyperlinks>
  <printOptions horizontalCentered="1"/>
  <pageMargins left="0.25" right="0.25" top="0.75" bottom="0.75" header="0.3" footer="0.3"/>
  <pageSetup paperSize="9" firstPageNumber="19" orientation="landscape" useFirstPageNumber="1"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dimension ref="A1:XFD109"/>
  <sheetViews>
    <sheetView topLeftCell="A25" zoomScaleNormal="100" zoomScaleSheetLayoutView="100" workbookViewId="0">
      <selection activeCell="G56" sqref="G56"/>
    </sheetView>
  </sheetViews>
  <sheetFormatPr defaultColWidth="0" defaultRowHeight="12.75" customHeight="1" zeroHeight="1" outlineLevelCol="1"/>
  <cols>
    <col min="1" max="1" width="51.5703125" style="391" customWidth="1"/>
    <col min="2" max="3" width="7" style="391" hidden="1" customWidth="1" outlineLevel="1"/>
    <col min="4" max="4" width="9.28515625" style="391" customWidth="1" collapsed="1"/>
    <col min="5" max="8" width="9.28515625" style="391" customWidth="1"/>
    <col min="9" max="16384" width="0" style="391" hidden="1"/>
  </cols>
  <sheetData>
    <row r="1" spans="1:8" ht="15.75">
      <c r="A1" s="41" t="s">
        <v>1080</v>
      </c>
      <c r="B1" s="390"/>
      <c r="C1" s="390"/>
      <c r="D1" s="390"/>
      <c r="E1" s="390"/>
      <c r="F1" s="390"/>
      <c r="G1" s="390"/>
      <c r="H1" s="390"/>
    </row>
    <row r="2" spans="1:8" ht="27" customHeight="1">
      <c r="A2" s="642" t="s">
        <v>1073</v>
      </c>
      <c r="B2" s="390"/>
      <c r="C2" s="390"/>
      <c r="D2" s="390"/>
      <c r="E2" s="390"/>
      <c r="F2" s="390"/>
      <c r="G2" s="390"/>
      <c r="H2" s="390"/>
    </row>
    <row r="3" spans="1:8" ht="15.75">
      <c r="A3" s="199"/>
      <c r="B3" s="390"/>
      <c r="C3" s="390"/>
      <c r="D3" s="390"/>
      <c r="E3" s="390"/>
      <c r="F3" s="390"/>
      <c r="G3" s="390"/>
      <c r="H3" s="390"/>
    </row>
    <row r="4" spans="1:8">
      <c r="A4" s="397"/>
      <c r="B4" s="397"/>
      <c r="C4" s="397"/>
      <c r="D4" s="397"/>
      <c r="E4" s="397"/>
      <c r="F4" s="397"/>
      <c r="G4" s="397"/>
      <c r="H4" s="397"/>
    </row>
    <row r="5" spans="1:8">
      <c r="A5" s="397"/>
      <c r="B5" s="397"/>
      <c r="C5" s="397"/>
      <c r="D5" s="397"/>
      <c r="E5" s="397"/>
      <c r="F5" s="397"/>
      <c r="G5" s="397"/>
      <c r="H5" s="397"/>
    </row>
    <row r="6" spans="1:8">
      <c r="A6" s="397"/>
      <c r="B6" s="397"/>
      <c r="C6" s="397"/>
      <c r="D6" s="397"/>
      <c r="E6" s="397"/>
      <c r="F6" s="397"/>
      <c r="G6" s="397"/>
      <c r="H6" s="397"/>
    </row>
    <row r="7" spans="1:8" ht="24" customHeight="1">
      <c r="A7" s="397"/>
      <c r="B7" s="397"/>
      <c r="C7" s="397"/>
      <c r="D7" s="397"/>
      <c r="E7" s="397"/>
      <c r="F7" s="397"/>
      <c r="G7" s="397"/>
      <c r="H7" s="397"/>
    </row>
    <row r="8" spans="1:8">
      <c r="A8" s="397"/>
      <c r="B8" s="397"/>
      <c r="C8" s="397"/>
      <c r="D8" s="397"/>
      <c r="E8" s="397"/>
      <c r="F8" s="397"/>
      <c r="G8" s="397"/>
      <c r="H8" s="397"/>
    </row>
    <row r="9" spans="1:8">
      <c r="A9" s="397"/>
      <c r="B9" s="397"/>
      <c r="C9" s="397"/>
      <c r="D9" s="397"/>
      <c r="E9" s="397"/>
      <c r="F9" s="397"/>
      <c r="G9" s="397"/>
      <c r="H9" s="397"/>
    </row>
    <row r="10" spans="1:8">
      <c r="A10" s="397"/>
      <c r="B10" s="397"/>
      <c r="C10" s="397"/>
      <c r="D10" s="397"/>
      <c r="E10" s="397"/>
      <c r="F10" s="397"/>
      <c r="G10" s="397"/>
      <c r="H10" s="397"/>
    </row>
    <row r="11" spans="1:8">
      <c r="A11" s="397"/>
      <c r="B11" s="397"/>
      <c r="C11" s="397"/>
      <c r="D11" s="397"/>
      <c r="E11" s="397"/>
      <c r="F11" s="397"/>
      <c r="G11" s="397"/>
      <c r="H11" s="397"/>
    </row>
    <row r="12" spans="1:8">
      <c r="A12" s="397"/>
      <c r="B12" s="397"/>
      <c r="C12" s="397"/>
      <c r="D12" s="397"/>
      <c r="E12" s="397"/>
      <c r="F12" s="397"/>
      <c r="G12" s="397"/>
      <c r="H12" s="397"/>
    </row>
    <row r="13" spans="1:8">
      <c r="A13" s="397"/>
      <c r="B13" s="397"/>
      <c r="C13" s="397"/>
      <c r="D13" s="397"/>
      <c r="E13" s="397"/>
      <c r="F13" s="397"/>
      <c r="G13" s="397"/>
      <c r="H13" s="397"/>
    </row>
    <row r="14" spans="1:8">
      <c r="A14" s="397"/>
      <c r="B14" s="397"/>
      <c r="C14" s="397"/>
      <c r="D14" s="397"/>
      <c r="E14" s="397"/>
      <c r="F14" s="397"/>
      <c r="G14" s="397"/>
      <c r="H14" s="397"/>
    </row>
    <row r="15" spans="1:8">
      <c r="A15" s="640"/>
      <c r="B15" s="395"/>
      <c r="C15" s="395"/>
      <c r="D15" s="395"/>
      <c r="E15" s="395"/>
      <c r="F15" s="395"/>
      <c r="G15" s="395"/>
      <c r="H15" s="395"/>
    </row>
    <row r="16" spans="1:8">
      <c r="A16" s="145"/>
      <c r="B16" s="184"/>
      <c r="C16" s="184"/>
      <c r="D16" s="184"/>
      <c r="E16" s="184"/>
      <c r="F16" s="184"/>
      <c r="G16" s="184"/>
      <c r="H16" s="184"/>
    </row>
    <row r="17" spans="1:8">
      <c r="A17" s="397"/>
      <c r="B17" s="397"/>
      <c r="C17" s="397"/>
      <c r="D17" s="397"/>
      <c r="E17" s="397"/>
      <c r="F17" s="397"/>
      <c r="G17" s="397"/>
      <c r="H17" s="397"/>
    </row>
    <row r="18" spans="1:8">
      <c r="A18" s="397"/>
      <c r="B18" s="397"/>
      <c r="C18" s="397"/>
      <c r="D18" s="397"/>
      <c r="E18" s="397"/>
      <c r="F18" s="397"/>
      <c r="G18" s="397"/>
      <c r="H18" s="397"/>
    </row>
    <row r="19" spans="1:8">
      <c r="A19" s="397"/>
      <c r="B19" s="397"/>
      <c r="C19" s="397"/>
      <c r="D19" s="397"/>
      <c r="E19" s="397"/>
      <c r="F19" s="397"/>
      <c r="G19" s="397"/>
      <c r="H19" s="397"/>
    </row>
    <row r="20" spans="1:8">
      <c r="A20" s="397"/>
      <c r="B20" s="397"/>
      <c r="C20" s="397"/>
      <c r="D20" s="397"/>
      <c r="E20" s="397"/>
      <c r="F20" s="397"/>
      <c r="G20" s="397"/>
      <c r="H20" s="397"/>
    </row>
    <row r="21" spans="1:8">
      <c r="A21" s="397"/>
      <c r="B21" s="397"/>
      <c r="C21" s="397"/>
      <c r="D21" s="397"/>
      <c r="E21" s="397"/>
      <c r="F21" s="397"/>
      <c r="G21" s="397"/>
      <c r="H21" s="397"/>
    </row>
    <row r="22" spans="1:8">
      <c r="A22" s="397"/>
      <c r="B22" s="397"/>
      <c r="C22" s="397"/>
      <c r="D22" s="397"/>
      <c r="E22" s="397"/>
      <c r="F22" s="397"/>
      <c r="G22" s="397"/>
      <c r="H22" s="397"/>
    </row>
    <row r="23" spans="1:8">
      <c r="A23" s="397"/>
      <c r="B23" s="397"/>
      <c r="C23" s="397"/>
      <c r="D23" s="397"/>
      <c r="E23" s="397"/>
      <c r="F23" s="397"/>
      <c r="G23" s="397"/>
      <c r="H23" s="397"/>
    </row>
    <row r="24" spans="1:8" ht="12.75" customHeight="1">
      <c r="A24" s="397"/>
      <c r="B24" s="397"/>
      <c r="C24" s="397"/>
      <c r="D24" s="397"/>
      <c r="E24" s="397"/>
      <c r="F24" s="397"/>
      <c r="G24" s="397"/>
      <c r="H24" s="397"/>
    </row>
    <row r="25" spans="1:8" ht="135.75" customHeight="1">
      <c r="A25" s="716" t="s">
        <v>318</v>
      </c>
      <c r="B25" s="716"/>
      <c r="C25" s="716"/>
      <c r="D25" s="716"/>
      <c r="E25" s="716"/>
      <c r="F25" s="716"/>
      <c r="G25" s="716"/>
      <c r="H25" s="716"/>
    </row>
    <row r="26" spans="1:8" ht="13.5" customHeight="1">
      <c r="A26" s="636"/>
      <c r="B26" s="694" t="s">
        <v>299</v>
      </c>
      <c r="C26" s="694"/>
      <c r="D26" s="694"/>
      <c r="E26" s="694"/>
      <c r="F26" s="694"/>
      <c r="G26" s="694"/>
      <c r="H26" s="694"/>
    </row>
    <row r="27" spans="1:8" ht="17.25" customHeight="1">
      <c r="A27" s="636"/>
      <c r="B27" s="636">
        <v>2005</v>
      </c>
      <c r="C27" s="636">
        <v>2006</v>
      </c>
      <c r="D27" s="636">
        <v>2007</v>
      </c>
      <c r="E27" s="636">
        <v>2008</v>
      </c>
      <c r="F27" s="636">
        <v>2009</v>
      </c>
      <c r="G27" s="636">
        <v>2010</v>
      </c>
      <c r="H27" s="636">
        <v>2011</v>
      </c>
    </row>
    <row r="28" spans="1:8">
      <c r="A28" s="661" t="s">
        <v>319</v>
      </c>
      <c r="B28" s="398">
        <v>136.30000000000001</v>
      </c>
      <c r="C28" s="398">
        <v>177.7</v>
      </c>
      <c r="D28" s="398">
        <v>207.6</v>
      </c>
      <c r="E28" s="398">
        <v>284.89999999999998</v>
      </c>
      <c r="F28" s="398">
        <v>163.69999999999999</v>
      </c>
      <c r="G28" s="398">
        <v>204.9</v>
      </c>
      <c r="H28" s="398">
        <v>157.69999999999999</v>
      </c>
    </row>
    <row r="29" spans="1:8">
      <c r="A29" s="661" t="s">
        <v>320</v>
      </c>
      <c r="B29" s="398">
        <v>44</v>
      </c>
      <c r="C29" s="398">
        <v>62</v>
      </c>
      <c r="D29" s="398">
        <v>39</v>
      </c>
      <c r="E29" s="398">
        <v>80</v>
      </c>
      <c r="F29" s="398">
        <v>75</v>
      </c>
      <c r="G29" s="398">
        <v>82</v>
      </c>
      <c r="H29" s="398">
        <v>60</v>
      </c>
    </row>
    <row r="30" spans="1:8" ht="13.5" thickBot="1">
      <c r="A30" s="130" t="s">
        <v>321</v>
      </c>
      <c r="B30" s="65">
        <v>35</v>
      </c>
      <c r="C30" s="65">
        <v>50</v>
      </c>
      <c r="D30" s="65">
        <v>20</v>
      </c>
      <c r="E30" s="65">
        <v>50</v>
      </c>
      <c r="F30" s="65">
        <v>43</v>
      </c>
      <c r="G30" s="65">
        <v>64</v>
      </c>
      <c r="H30" s="65">
        <v>45</v>
      </c>
    </row>
    <row r="31" spans="1:8">
      <c r="A31" s="101" t="s">
        <v>322</v>
      </c>
      <c r="B31" s="200">
        <v>9.8000000000000007</v>
      </c>
      <c r="C31" s="200">
        <v>9.1999999999999993</v>
      </c>
      <c r="D31" s="200">
        <v>6.4</v>
      </c>
      <c r="E31" s="200">
        <v>12.4</v>
      </c>
      <c r="F31" s="200">
        <v>14.7</v>
      </c>
      <c r="G31" s="200">
        <v>18.5</v>
      </c>
      <c r="H31" s="200">
        <v>2.8</v>
      </c>
    </row>
    <row r="32" spans="1:8" ht="13.5" thickBot="1">
      <c r="A32" s="51" t="s">
        <v>323</v>
      </c>
      <c r="B32" s="201">
        <v>3.2</v>
      </c>
      <c r="C32" s="201">
        <v>7.9</v>
      </c>
      <c r="D32" s="201">
        <v>5.7</v>
      </c>
      <c r="E32" s="201">
        <v>6.6</v>
      </c>
      <c r="F32" s="201">
        <v>9.5</v>
      </c>
      <c r="G32" s="201">
        <v>10.8</v>
      </c>
      <c r="H32" s="201">
        <v>8.8000000000000007</v>
      </c>
    </row>
    <row r="33" spans="1:16384">
      <c r="A33" s="54" t="s">
        <v>324</v>
      </c>
      <c r="B33" s="395">
        <f t="shared" ref="B33:F33" si="0">ROUND((B40*1.154+B41*1.43+B42*1.43)/B28*1000,1)</f>
        <v>5286.7</v>
      </c>
      <c r="C33" s="395">
        <f t="shared" si="0"/>
        <v>4311.3</v>
      </c>
      <c r="D33" s="395">
        <f t="shared" si="0"/>
        <v>3495.2</v>
      </c>
      <c r="E33" s="395">
        <f t="shared" si="0"/>
        <v>2669.3</v>
      </c>
      <c r="F33" s="395">
        <f t="shared" si="0"/>
        <v>4143.8</v>
      </c>
      <c r="G33" s="395">
        <f>ROUND((G40*1.154+G41*1.43+G42*1.43)/G28*1000,1)</f>
        <v>3890.7</v>
      </c>
      <c r="H33" s="426" t="s">
        <v>44</v>
      </c>
    </row>
    <row r="34" spans="1:16384" ht="13.5" thickBot="1">
      <c r="A34" s="93" t="s">
        <v>325</v>
      </c>
      <c r="B34" s="396">
        <f t="shared" ref="B34:G34" si="1">ROUND((B40*5.89+B41*8.18+B42*7.33)/B28*1000,1)</f>
        <v>27087.5</v>
      </c>
      <c r="C34" s="396">
        <f t="shared" si="1"/>
        <v>22072.3</v>
      </c>
      <c r="D34" s="396">
        <f t="shared" si="1"/>
        <v>17883.8</v>
      </c>
      <c r="E34" s="396">
        <f t="shared" si="1"/>
        <v>13651.2</v>
      </c>
      <c r="F34" s="396">
        <f t="shared" si="1"/>
        <v>21368.6</v>
      </c>
      <c r="G34" s="396">
        <f t="shared" si="1"/>
        <v>20009.900000000001</v>
      </c>
      <c r="H34" s="451" t="s">
        <v>45</v>
      </c>
    </row>
    <row r="35" spans="1:16384" ht="13.5" thickTop="1">
      <c r="A35" s="54"/>
      <c r="B35" s="395"/>
      <c r="C35" s="395"/>
      <c r="D35" s="395"/>
      <c r="E35" s="395"/>
      <c r="F35" s="395"/>
      <c r="G35" s="395"/>
      <c r="H35" s="395"/>
    </row>
    <row r="36" spans="1:16384" ht="31.5" customHeight="1">
      <c r="A36" s="716" t="s">
        <v>326</v>
      </c>
      <c r="B36" s="716"/>
      <c r="C36" s="716"/>
      <c r="D36" s="716"/>
      <c r="E36" s="716"/>
      <c r="F36" s="716"/>
      <c r="G36" s="716"/>
      <c r="H36" s="716"/>
    </row>
    <row r="37" spans="1:16384" ht="13.15" customHeight="1">
      <c r="A37" s="638"/>
      <c r="B37" s="694" t="s">
        <v>299</v>
      </c>
      <c r="C37" s="694"/>
      <c r="D37" s="694"/>
      <c r="E37" s="694"/>
      <c r="F37" s="694"/>
      <c r="G37" s="694"/>
      <c r="H37" s="694"/>
    </row>
    <row r="38" spans="1:16384">
      <c r="A38" s="638"/>
      <c r="B38" s="636">
        <v>2005</v>
      </c>
      <c r="C38" s="636">
        <v>2006</v>
      </c>
      <c r="D38" s="636">
        <v>2007</v>
      </c>
      <c r="E38" s="636">
        <v>2008</v>
      </c>
      <c r="F38" s="636">
        <v>2009</v>
      </c>
      <c r="G38" s="636">
        <v>2010</v>
      </c>
      <c r="H38" s="636">
        <v>2011</v>
      </c>
    </row>
    <row r="39" spans="1:16384">
      <c r="A39" s="641" t="s">
        <v>327</v>
      </c>
      <c r="B39" s="639"/>
      <c r="C39" s="639"/>
      <c r="D39" s="639"/>
      <c r="E39" s="639"/>
      <c r="F39" s="639"/>
      <c r="G39" s="639"/>
    </row>
    <row r="40" spans="1:16384">
      <c r="A40" s="659" t="s">
        <v>334</v>
      </c>
      <c r="B40" s="398">
        <v>583.4</v>
      </c>
      <c r="C40" s="398">
        <v>590.9</v>
      </c>
      <c r="D40" s="398">
        <v>592.1</v>
      </c>
      <c r="E40" s="398">
        <v>583.4</v>
      </c>
      <c r="F40" s="398">
        <v>468.8</v>
      </c>
      <c r="G40" s="398">
        <f>'Change in reserves'!B50</f>
        <v>547.70000000000005</v>
      </c>
      <c r="H40" s="398">
        <v>719.8</v>
      </c>
    </row>
    <row r="41" spans="1:16384">
      <c r="A41" s="659" t="s">
        <v>141</v>
      </c>
      <c r="B41" s="398">
        <v>15.5</v>
      </c>
      <c r="C41" s="398">
        <v>11.9</v>
      </c>
      <c r="D41" s="398">
        <v>9.6999999999999993</v>
      </c>
      <c r="E41" s="398">
        <v>6.9</v>
      </c>
      <c r="F41" s="85">
        <v>38.549999999999997</v>
      </c>
      <c r="G41" s="398">
        <f>'Change in reserves'!C50</f>
        <v>32.299999999999997</v>
      </c>
      <c r="H41" s="398">
        <v>38.4</v>
      </c>
    </row>
    <row r="42" spans="1:16384" ht="13.5" thickBot="1">
      <c r="A42" s="659" t="s">
        <v>144</v>
      </c>
      <c r="B42" s="201">
        <v>17.600000000000001</v>
      </c>
      <c r="C42" s="87">
        <v>47</v>
      </c>
      <c r="D42" s="201">
        <v>19.899999999999999</v>
      </c>
      <c r="E42" s="201">
        <v>54.1</v>
      </c>
      <c r="F42" s="201">
        <v>57.5</v>
      </c>
      <c r="G42" s="201">
        <f>'Change in reserves'!D50</f>
        <v>83.2</v>
      </c>
      <c r="H42" s="87">
        <v>58</v>
      </c>
    </row>
    <row r="43" spans="1:16384">
      <c r="A43" s="202" t="s">
        <v>335</v>
      </c>
      <c r="B43" s="46">
        <f t="shared" ref="B43:F43" si="2">ROUND(B40*1.154,1)</f>
        <v>673.2</v>
      </c>
      <c r="C43" s="46">
        <f t="shared" si="2"/>
        <v>681.9</v>
      </c>
      <c r="D43" s="46">
        <f t="shared" si="2"/>
        <v>683.3</v>
      </c>
      <c r="E43" s="46">
        <f t="shared" si="2"/>
        <v>673.2</v>
      </c>
      <c r="F43" s="46">
        <f t="shared" si="2"/>
        <v>541</v>
      </c>
      <c r="G43" s="46">
        <f>ROUND(G40*1.154,1)</f>
        <v>632</v>
      </c>
      <c r="H43" s="46">
        <f>ROUND(H40*1.154,1)</f>
        <v>830.6</v>
      </c>
    </row>
    <row r="44" spans="1:16384">
      <c r="A44" s="130" t="s">
        <v>142</v>
      </c>
      <c r="B44" s="392">
        <f t="shared" ref="B44:F45" si="3">ROUND(B41*1.43,1)</f>
        <v>22.2</v>
      </c>
      <c r="C44" s="392">
        <f t="shared" si="3"/>
        <v>17</v>
      </c>
      <c r="D44" s="392">
        <f t="shared" si="3"/>
        <v>13.9</v>
      </c>
      <c r="E44" s="392">
        <f t="shared" si="3"/>
        <v>9.9</v>
      </c>
      <c r="F44" s="392">
        <f t="shared" si="3"/>
        <v>55.1</v>
      </c>
      <c r="G44" s="392">
        <f>ROUND(G41*1.43,1)</f>
        <v>46.2</v>
      </c>
      <c r="H44" s="392">
        <f>ROUND(H41*1.43,1)</f>
        <v>54.9</v>
      </c>
    </row>
    <row r="45" spans="1:16384">
      <c r="A45" s="130" t="s">
        <v>145</v>
      </c>
      <c r="B45" s="392">
        <f t="shared" si="3"/>
        <v>25.2</v>
      </c>
      <c r="C45" s="392">
        <f t="shared" si="3"/>
        <v>67.2</v>
      </c>
      <c r="D45" s="392">
        <f t="shared" si="3"/>
        <v>28.5</v>
      </c>
      <c r="E45" s="392">
        <f t="shared" si="3"/>
        <v>77.400000000000006</v>
      </c>
      <c r="F45" s="392">
        <f t="shared" si="3"/>
        <v>82.2</v>
      </c>
      <c r="G45" s="392">
        <f>ROUND(G42*1.43,1)</f>
        <v>119</v>
      </c>
      <c r="H45" s="392">
        <f>ROUND(H42*1.43,1)</f>
        <v>82.9</v>
      </c>
    </row>
    <row r="46" spans="1:16384" ht="13.5" thickBot="1">
      <c r="A46" s="203" t="s">
        <v>328</v>
      </c>
      <c r="B46" s="43">
        <f t="shared" ref="B46:G46" si="4">SUM(B43:B45)</f>
        <v>720.60000000000014</v>
      </c>
      <c r="C46" s="43">
        <f t="shared" si="4"/>
        <v>766.1</v>
      </c>
      <c r="D46" s="43">
        <f t="shared" si="4"/>
        <v>725.69999999999993</v>
      </c>
      <c r="E46" s="43">
        <f t="shared" si="4"/>
        <v>760.5</v>
      </c>
      <c r="F46" s="43">
        <f t="shared" si="4"/>
        <v>678.30000000000007</v>
      </c>
      <c r="G46" s="43">
        <f t="shared" si="4"/>
        <v>797.2</v>
      </c>
      <c r="H46" s="43">
        <f t="shared" ref="H46:BS46" si="5">SUM(H43:H45)</f>
        <v>968.4</v>
      </c>
      <c r="I46" s="43">
        <f t="shared" si="5"/>
        <v>0</v>
      </c>
      <c r="J46" s="43">
        <f t="shared" si="5"/>
        <v>0</v>
      </c>
      <c r="K46" s="43">
        <f t="shared" si="5"/>
        <v>0</v>
      </c>
      <c r="L46" s="43">
        <f t="shared" si="5"/>
        <v>0</v>
      </c>
      <c r="M46" s="43">
        <f t="shared" si="5"/>
        <v>0</v>
      </c>
      <c r="N46" s="43">
        <f t="shared" si="5"/>
        <v>0</v>
      </c>
      <c r="O46" s="43">
        <f t="shared" si="5"/>
        <v>0</v>
      </c>
      <c r="P46" s="43">
        <f t="shared" si="5"/>
        <v>0</v>
      </c>
      <c r="Q46" s="43">
        <f t="shared" si="5"/>
        <v>0</v>
      </c>
      <c r="R46" s="43">
        <f t="shared" si="5"/>
        <v>0</v>
      </c>
      <c r="S46" s="43">
        <f t="shared" si="5"/>
        <v>0</v>
      </c>
      <c r="T46" s="43">
        <f t="shared" si="5"/>
        <v>0</v>
      </c>
      <c r="U46" s="43">
        <f t="shared" si="5"/>
        <v>0</v>
      </c>
      <c r="V46" s="43">
        <f t="shared" si="5"/>
        <v>0</v>
      </c>
      <c r="W46" s="43">
        <f t="shared" si="5"/>
        <v>0</v>
      </c>
      <c r="X46" s="43">
        <f t="shared" si="5"/>
        <v>0</v>
      </c>
      <c r="Y46" s="43">
        <f t="shared" si="5"/>
        <v>0</v>
      </c>
      <c r="Z46" s="43">
        <f t="shared" si="5"/>
        <v>0</v>
      </c>
      <c r="AA46" s="43">
        <f t="shared" si="5"/>
        <v>0</v>
      </c>
      <c r="AB46" s="43">
        <f t="shared" si="5"/>
        <v>0</v>
      </c>
      <c r="AC46" s="43">
        <f t="shared" si="5"/>
        <v>0</v>
      </c>
      <c r="AD46" s="43">
        <f t="shared" si="5"/>
        <v>0</v>
      </c>
      <c r="AE46" s="43">
        <f t="shared" si="5"/>
        <v>0</v>
      </c>
      <c r="AF46" s="43">
        <f t="shared" si="5"/>
        <v>0</v>
      </c>
      <c r="AG46" s="43">
        <f t="shared" si="5"/>
        <v>0</v>
      </c>
      <c r="AH46" s="43">
        <f t="shared" si="5"/>
        <v>0</v>
      </c>
      <c r="AI46" s="43">
        <f t="shared" si="5"/>
        <v>0</v>
      </c>
      <c r="AJ46" s="43">
        <f t="shared" si="5"/>
        <v>0</v>
      </c>
      <c r="AK46" s="43">
        <f t="shared" si="5"/>
        <v>0</v>
      </c>
      <c r="AL46" s="43">
        <f t="shared" si="5"/>
        <v>0</v>
      </c>
      <c r="AM46" s="43">
        <f t="shared" si="5"/>
        <v>0</v>
      </c>
      <c r="AN46" s="43">
        <f t="shared" si="5"/>
        <v>0</v>
      </c>
      <c r="AO46" s="43">
        <f t="shared" si="5"/>
        <v>0</v>
      </c>
      <c r="AP46" s="43">
        <f t="shared" si="5"/>
        <v>0</v>
      </c>
      <c r="AQ46" s="43">
        <f t="shared" si="5"/>
        <v>0</v>
      </c>
      <c r="AR46" s="43">
        <f t="shared" si="5"/>
        <v>0</v>
      </c>
      <c r="AS46" s="43">
        <f t="shared" si="5"/>
        <v>0</v>
      </c>
      <c r="AT46" s="43">
        <f t="shared" si="5"/>
        <v>0</v>
      </c>
      <c r="AU46" s="43">
        <f t="shared" si="5"/>
        <v>0</v>
      </c>
      <c r="AV46" s="43">
        <f t="shared" si="5"/>
        <v>0</v>
      </c>
      <c r="AW46" s="43">
        <f t="shared" si="5"/>
        <v>0</v>
      </c>
      <c r="AX46" s="43">
        <f t="shared" si="5"/>
        <v>0</v>
      </c>
      <c r="AY46" s="43">
        <f t="shared" si="5"/>
        <v>0</v>
      </c>
      <c r="AZ46" s="43">
        <f t="shared" si="5"/>
        <v>0</v>
      </c>
      <c r="BA46" s="43">
        <f t="shared" si="5"/>
        <v>0</v>
      </c>
      <c r="BB46" s="43">
        <f t="shared" si="5"/>
        <v>0</v>
      </c>
      <c r="BC46" s="43">
        <f t="shared" si="5"/>
        <v>0</v>
      </c>
      <c r="BD46" s="43">
        <f t="shared" si="5"/>
        <v>0</v>
      </c>
      <c r="BE46" s="43">
        <f t="shared" si="5"/>
        <v>0</v>
      </c>
      <c r="BF46" s="43">
        <f t="shared" si="5"/>
        <v>0</v>
      </c>
      <c r="BG46" s="43">
        <f t="shared" si="5"/>
        <v>0</v>
      </c>
      <c r="BH46" s="43">
        <f t="shared" si="5"/>
        <v>0</v>
      </c>
      <c r="BI46" s="43">
        <f t="shared" si="5"/>
        <v>0</v>
      </c>
      <c r="BJ46" s="43">
        <f t="shared" si="5"/>
        <v>0</v>
      </c>
      <c r="BK46" s="43">
        <f t="shared" si="5"/>
        <v>0</v>
      </c>
      <c r="BL46" s="43">
        <f t="shared" si="5"/>
        <v>0</v>
      </c>
      <c r="BM46" s="43">
        <f t="shared" si="5"/>
        <v>0</v>
      </c>
      <c r="BN46" s="43">
        <f t="shared" si="5"/>
        <v>0</v>
      </c>
      <c r="BO46" s="43">
        <f t="shared" si="5"/>
        <v>0</v>
      </c>
      <c r="BP46" s="43">
        <f t="shared" si="5"/>
        <v>0</v>
      </c>
      <c r="BQ46" s="43">
        <f t="shared" si="5"/>
        <v>0</v>
      </c>
      <c r="BR46" s="43">
        <f t="shared" si="5"/>
        <v>0</v>
      </c>
      <c r="BS46" s="43">
        <f t="shared" si="5"/>
        <v>0</v>
      </c>
      <c r="BT46" s="43">
        <f t="shared" ref="BT46:EE46" si="6">SUM(BT43:BT45)</f>
        <v>0</v>
      </c>
      <c r="BU46" s="43">
        <f t="shared" si="6"/>
        <v>0</v>
      </c>
      <c r="BV46" s="43">
        <f t="shared" si="6"/>
        <v>0</v>
      </c>
      <c r="BW46" s="43">
        <f t="shared" si="6"/>
        <v>0</v>
      </c>
      <c r="BX46" s="43">
        <f t="shared" si="6"/>
        <v>0</v>
      </c>
      <c r="BY46" s="43">
        <f t="shared" si="6"/>
        <v>0</v>
      </c>
      <c r="BZ46" s="43">
        <f t="shared" si="6"/>
        <v>0</v>
      </c>
      <c r="CA46" s="43">
        <f t="shared" si="6"/>
        <v>0</v>
      </c>
      <c r="CB46" s="43">
        <f t="shared" si="6"/>
        <v>0</v>
      </c>
      <c r="CC46" s="43">
        <f t="shared" si="6"/>
        <v>0</v>
      </c>
      <c r="CD46" s="43">
        <f t="shared" si="6"/>
        <v>0</v>
      </c>
      <c r="CE46" s="43">
        <f t="shared" si="6"/>
        <v>0</v>
      </c>
      <c r="CF46" s="43">
        <f t="shared" si="6"/>
        <v>0</v>
      </c>
      <c r="CG46" s="43">
        <f t="shared" si="6"/>
        <v>0</v>
      </c>
      <c r="CH46" s="43">
        <f t="shared" si="6"/>
        <v>0</v>
      </c>
      <c r="CI46" s="43">
        <f t="shared" si="6"/>
        <v>0</v>
      </c>
      <c r="CJ46" s="43">
        <f t="shared" si="6"/>
        <v>0</v>
      </c>
      <c r="CK46" s="43">
        <f t="shared" si="6"/>
        <v>0</v>
      </c>
      <c r="CL46" s="43">
        <f t="shared" si="6"/>
        <v>0</v>
      </c>
      <c r="CM46" s="43">
        <f t="shared" si="6"/>
        <v>0</v>
      </c>
      <c r="CN46" s="43">
        <f t="shared" si="6"/>
        <v>0</v>
      </c>
      <c r="CO46" s="43">
        <f t="shared" si="6"/>
        <v>0</v>
      </c>
      <c r="CP46" s="43">
        <f t="shared" si="6"/>
        <v>0</v>
      </c>
      <c r="CQ46" s="43">
        <f t="shared" si="6"/>
        <v>0</v>
      </c>
      <c r="CR46" s="43">
        <f t="shared" si="6"/>
        <v>0</v>
      </c>
      <c r="CS46" s="43">
        <f t="shared" si="6"/>
        <v>0</v>
      </c>
      <c r="CT46" s="43">
        <f t="shared" si="6"/>
        <v>0</v>
      </c>
      <c r="CU46" s="43">
        <f t="shared" si="6"/>
        <v>0</v>
      </c>
      <c r="CV46" s="43">
        <f t="shared" si="6"/>
        <v>0</v>
      </c>
      <c r="CW46" s="43">
        <f t="shared" si="6"/>
        <v>0</v>
      </c>
      <c r="CX46" s="43">
        <f t="shared" si="6"/>
        <v>0</v>
      </c>
      <c r="CY46" s="43">
        <f t="shared" si="6"/>
        <v>0</v>
      </c>
      <c r="CZ46" s="43">
        <f t="shared" si="6"/>
        <v>0</v>
      </c>
      <c r="DA46" s="43">
        <f t="shared" si="6"/>
        <v>0</v>
      </c>
      <c r="DB46" s="43">
        <f t="shared" si="6"/>
        <v>0</v>
      </c>
      <c r="DC46" s="43">
        <f t="shared" si="6"/>
        <v>0</v>
      </c>
      <c r="DD46" s="43">
        <f t="shared" si="6"/>
        <v>0</v>
      </c>
      <c r="DE46" s="43">
        <f t="shared" si="6"/>
        <v>0</v>
      </c>
      <c r="DF46" s="43">
        <f t="shared" si="6"/>
        <v>0</v>
      </c>
      <c r="DG46" s="43">
        <f t="shared" si="6"/>
        <v>0</v>
      </c>
      <c r="DH46" s="43">
        <f t="shared" si="6"/>
        <v>0</v>
      </c>
      <c r="DI46" s="43">
        <f t="shared" si="6"/>
        <v>0</v>
      </c>
      <c r="DJ46" s="43">
        <f t="shared" si="6"/>
        <v>0</v>
      </c>
      <c r="DK46" s="43">
        <f t="shared" si="6"/>
        <v>0</v>
      </c>
      <c r="DL46" s="43">
        <f t="shared" si="6"/>
        <v>0</v>
      </c>
      <c r="DM46" s="43">
        <f t="shared" si="6"/>
        <v>0</v>
      </c>
      <c r="DN46" s="43">
        <f t="shared" si="6"/>
        <v>0</v>
      </c>
      <c r="DO46" s="43">
        <f t="shared" si="6"/>
        <v>0</v>
      </c>
      <c r="DP46" s="43">
        <f t="shared" si="6"/>
        <v>0</v>
      </c>
      <c r="DQ46" s="43">
        <f t="shared" si="6"/>
        <v>0</v>
      </c>
      <c r="DR46" s="43">
        <f t="shared" si="6"/>
        <v>0</v>
      </c>
      <c r="DS46" s="43">
        <f t="shared" si="6"/>
        <v>0</v>
      </c>
      <c r="DT46" s="43">
        <f t="shared" si="6"/>
        <v>0</v>
      </c>
      <c r="DU46" s="43">
        <f t="shared" si="6"/>
        <v>0</v>
      </c>
      <c r="DV46" s="43">
        <f t="shared" si="6"/>
        <v>0</v>
      </c>
      <c r="DW46" s="43">
        <f t="shared" si="6"/>
        <v>0</v>
      </c>
      <c r="DX46" s="43">
        <f t="shared" si="6"/>
        <v>0</v>
      </c>
      <c r="DY46" s="43">
        <f t="shared" si="6"/>
        <v>0</v>
      </c>
      <c r="DZ46" s="43">
        <f t="shared" si="6"/>
        <v>0</v>
      </c>
      <c r="EA46" s="43">
        <f t="shared" si="6"/>
        <v>0</v>
      </c>
      <c r="EB46" s="43">
        <f t="shared" si="6"/>
        <v>0</v>
      </c>
      <c r="EC46" s="43">
        <f t="shared" si="6"/>
        <v>0</v>
      </c>
      <c r="ED46" s="43">
        <f t="shared" si="6"/>
        <v>0</v>
      </c>
      <c r="EE46" s="43">
        <f t="shared" si="6"/>
        <v>0</v>
      </c>
      <c r="EF46" s="43">
        <f t="shared" ref="EF46:GQ46" si="7">SUM(EF43:EF45)</f>
        <v>0</v>
      </c>
      <c r="EG46" s="43">
        <f t="shared" si="7"/>
        <v>0</v>
      </c>
      <c r="EH46" s="43">
        <f t="shared" si="7"/>
        <v>0</v>
      </c>
      <c r="EI46" s="43">
        <f t="shared" si="7"/>
        <v>0</v>
      </c>
      <c r="EJ46" s="43">
        <f t="shared" si="7"/>
        <v>0</v>
      </c>
      <c r="EK46" s="43">
        <f t="shared" si="7"/>
        <v>0</v>
      </c>
      <c r="EL46" s="43">
        <f t="shared" si="7"/>
        <v>0</v>
      </c>
      <c r="EM46" s="43">
        <f t="shared" si="7"/>
        <v>0</v>
      </c>
      <c r="EN46" s="43">
        <f t="shared" si="7"/>
        <v>0</v>
      </c>
      <c r="EO46" s="43">
        <f t="shared" si="7"/>
        <v>0</v>
      </c>
      <c r="EP46" s="43">
        <f t="shared" si="7"/>
        <v>0</v>
      </c>
      <c r="EQ46" s="43">
        <f t="shared" si="7"/>
        <v>0</v>
      </c>
      <c r="ER46" s="43">
        <f t="shared" si="7"/>
        <v>0</v>
      </c>
      <c r="ES46" s="43">
        <f t="shared" si="7"/>
        <v>0</v>
      </c>
      <c r="ET46" s="43">
        <f t="shared" si="7"/>
        <v>0</v>
      </c>
      <c r="EU46" s="43">
        <f t="shared" si="7"/>
        <v>0</v>
      </c>
      <c r="EV46" s="43">
        <f t="shared" si="7"/>
        <v>0</v>
      </c>
      <c r="EW46" s="43">
        <f t="shared" si="7"/>
        <v>0</v>
      </c>
      <c r="EX46" s="43">
        <f t="shared" si="7"/>
        <v>0</v>
      </c>
      <c r="EY46" s="43">
        <f t="shared" si="7"/>
        <v>0</v>
      </c>
      <c r="EZ46" s="43">
        <f t="shared" si="7"/>
        <v>0</v>
      </c>
      <c r="FA46" s="43">
        <f t="shared" si="7"/>
        <v>0</v>
      </c>
      <c r="FB46" s="43">
        <f t="shared" si="7"/>
        <v>0</v>
      </c>
      <c r="FC46" s="43">
        <f t="shared" si="7"/>
        <v>0</v>
      </c>
      <c r="FD46" s="43">
        <f t="shared" si="7"/>
        <v>0</v>
      </c>
      <c r="FE46" s="43">
        <f t="shared" si="7"/>
        <v>0</v>
      </c>
      <c r="FF46" s="43">
        <f t="shared" si="7"/>
        <v>0</v>
      </c>
      <c r="FG46" s="43">
        <f t="shared" si="7"/>
        <v>0</v>
      </c>
      <c r="FH46" s="43">
        <f t="shared" si="7"/>
        <v>0</v>
      </c>
      <c r="FI46" s="43">
        <f t="shared" si="7"/>
        <v>0</v>
      </c>
      <c r="FJ46" s="43">
        <f t="shared" si="7"/>
        <v>0</v>
      </c>
      <c r="FK46" s="43">
        <f t="shared" si="7"/>
        <v>0</v>
      </c>
      <c r="FL46" s="43">
        <f t="shared" si="7"/>
        <v>0</v>
      </c>
      <c r="FM46" s="43">
        <f t="shared" si="7"/>
        <v>0</v>
      </c>
      <c r="FN46" s="43">
        <f t="shared" si="7"/>
        <v>0</v>
      </c>
      <c r="FO46" s="43">
        <f t="shared" si="7"/>
        <v>0</v>
      </c>
      <c r="FP46" s="43">
        <f t="shared" si="7"/>
        <v>0</v>
      </c>
      <c r="FQ46" s="43">
        <f t="shared" si="7"/>
        <v>0</v>
      </c>
      <c r="FR46" s="43">
        <f t="shared" si="7"/>
        <v>0</v>
      </c>
      <c r="FS46" s="43">
        <f t="shared" si="7"/>
        <v>0</v>
      </c>
      <c r="FT46" s="43">
        <f t="shared" si="7"/>
        <v>0</v>
      </c>
      <c r="FU46" s="43">
        <f t="shared" si="7"/>
        <v>0</v>
      </c>
      <c r="FV46" s="43">
        <f t="shared" si="7"/>
        <v>0</v>
      </c>
      <c r="FW46" s="43">
        <f t="shared" si="7"/>
        <v>0</v>
      </c>
      <c r="FX46" s="43">
        <f t="shared" si="7"/>
        <v>0</v>
      </c>
      <c r="FY46" s="43">
        <f t="shared" si="7"/>
        <v>0</v>
      </c>
      <c r="FZ46" s="43">
        <f t="shared" si="7"/>
        <v>0</v>
      </c>
      <c r="GA46" s="43">
        <f t="shared" si="7"/>
        <v>0</v>
      </c>
      <c r="GB46" s="43">
        <f t="shared" si="7"/>
        <v>0</v>
      </c>
      <c r="GC46" s="43">
        <f t="shared" si="7"/>
        <v>0</v>
      </c>
      <c r="GD46" s="43">
        <f t="shared" si="7"/>
        <v>0</v>
      </c>
      <c r="GE46" s="43">
        <f t="shared" si="7"/>
        <v>0</v>
      </c>
      <c r="GF46" s="43">
        <f t="shared" si="7"/>
        <v>0</v>
      </c>
      <c r="GG46" s="43">
        <f t="shared" si="7"/>
        <v>0</v>
      </c>
      <c r="GH46" s="43">
        <f t="shared" si="7"/>
        <v>0</v>
      </c>
      <c r="GI46" s="43">
        <f t="shared" si="7"/>
        <v>0</v>
      </c>
      <c r="GJ46" s="43">
        <f t="shared" si="7"/>
        <v>0</v>
      </c>
      <c r="GK46" s="43">
        <f t="shared" si="7"/>
        <v>0</v>
      </c>
      <c r="GL46" s="43">
        <f t="shared" si="7"/>
        <v>0</v>
      </c>
      <c r="GM46" s="43">
        <f t="shared" si="7"/>
        <v>0</v>
      </c>
      <c r="GN46" s="43">
        <f t="shared" si="7"/>
        <v>0</v>
      </c>
      <c r="GO46" s="43">
        <f t="shared" si="7"/>
        <v>0</v>
      </c>
      <c r="GP46" s="43">
        <f t="shared" si="7"/>
        <v>0</v>
      </c>
      <c r="GQ46" s="43">
        <f t="shared" si="7"/>
        <v>0</v>
      </c>
      <c r="GR46" s="43">
        <f t="shared" ref="GR46:JC46" si="8">SUM(GR43:GR45)</f>
        <v>0</v>
      </c>
      <c r="GS46" s="43">
        <f t="shared" si="8"/>
        <v>0</v>
      </c>
      <c r="GT46" s="43">
        <f t="shared" si="8"/>
        <v>0</v>
      </c>
      <c r="GU46" s="43">
        <f t="shared" si="8"/>
        <v>0</v>
      </c>
      <c r="GV46" s="43">
        <f t="shared" si="8"/>
        <v>0</v>
      </c>
      <c r="GW46" s="43">
        <f t="shared" si="8"/>
        <v>0</v>
      </c>
      <c r="GX46" s="43">
        <f t="shared" si="8"/>
        <v>0</v>
      </c>
      <c r="GY46" s="43">
        <f t="shared" si="8"/>
        <v>0</v>
      </c>
      <c r="GZ46" s="43">
        <f t="shared" si="8"/>
        <v>0</v>
      </c>
      <c r="HA46" s="43">
        <f t="shared" si="8"/>
        <v>0</v>
      </c>
      <c r="HB46" s="43">
        <f t="shared" si="8"/>
        <v>0</v>
      </c>
      <c r="HC46" s="43">
        <f t="shared" si="8"/>
        <v>0</v>
      </c>
      <c r="HD46" s="43">
        <f t="shared" si="8"/>
        <v>0</v>
      </c>
      <c r="HE46" s="43">
        <f t="shared" si="8"/>
        <v>0</v>
      </c>
      <c r="HF46" s="43">
        <f t="shared" si="8"/>
        <v>0</v>
      </c>
      <c r="HG46" s="43">
        <f t="shared" si="8"/>
        <v>0</v>
      </c>
      <c r="HH46" s="43">
        <f t="shared" si="8"/>
        <v>0</v>
      </c>
      <c r="HI46" s="43">
        <f t="shared" si="8"/>
        <v>0</v>
      </c>
      <c r="HJ46" s="43">
        <f t="shared" si="8"/>
        <v>0</v>
      </c>
      <c r="HK46" s="43">
        <f t="shared" si="8"/>
        <v>0</v>
      </c>
      <c r="HL46" s="43">
        <f t="shared" si="8"/>
        <v>0</v>
      </c>
      <c r="HM46" s="43">
        <f t="shared" si="8"/>
        <v>0</v>
      </c>
      <c r="HN46" s="43">
        <f t="shared" si="8"/>
        <v>0</v>
      </c>
      <c r="HO46" s="43">
        <f t="shared" si="8"/>
        <v>0</v>
      </c>
      <c r="HP46" s="43">
        <f t="shared" si="8"/>
        <v>0</v>
      </c>
      <c r="HQ46" s="43">
        <f t="shared" si="8"/>
        <v>0</v>
      </c>
      <c r="HR46" s="43">
        <f t="shared" si="8"/>
        <v>0</v>
      </c>
      <c r="HS46" s="43">
        <f t="shared" si="8"/>
        <v>0</v>
      </c>
      <c r="HT46" s="43">
        <f t="shared" si="8"/>
        <v>0</v>
      </c>
      <c r="HU46" s="43">
        <f t="shared" si="8"/>
        <v>0</v>
      </c>
      <c r="HV46" s="43">
        <f t="shared" si="8"/>
        <v>0</v>
      </c>
      <c r="HW46" s="43">
        <f t="shared" si="8"/>
        <v>0</v>
      </c>
      <c r="HX46" s="43">
        <f t="shared" si="8"/>
        <v>0</v>
      </c>
      <c r="HY46" s="43">
        <f t="shared" si="8"/>
        <v>0</v>
      </c>
      <c r="HZ46" s="43">
        <f t="shared" si="8"/>
        <v>0</v>
      </c>
      <c r="IA46" s="43">
        <f t="shared" si="8"/>
        <v>0</v>
      </c>
      <c r="IB46" s="43">
        <f t="shared" si="8"/>
        <v>0</v>
      </c>
      <c r="IC46" s="43">
        <f t="shared" si="8"/>
        <v>0</v>
      </c>
      <c r="ID46" s="43">
        <f t="shared" si="8"/>
        <v>0</v>
      </c>
      <c r="IE46" s="43">
        <f t="shared" si="8"/>
        <v>0</v>
      </c>
      <c r="IF46" s="43">
        <f t="shared" si="8"/>
        <v>0</v>
      </c>
      <c r="IG46" s="43">
        <f t="shared" si="8"/>
        <v>0</v>
      </c>
      <c r="IH46" s="43">
        <f t="shared" si="8"/>
        <v>0</v>
      </c>
      <c r="II46" s="43">
        <f t="shared" si="8"/>
        <v>0</v>
      </c>
      <c r="IJ46" s="43">
        <f t="shared" si="8"/>
        <v>0</v>
      </c>
      <c r="IK46" s="43">
        <f t="shared" si="8"/>
        <v>0</v>
      </c>
      <c r="IL46" s="43">
        <f t="shared" si="8"/>
        <v>0</v>
      </c>
      <c r="IM46" s="43">
        <f t="shared" si="8"/>
        <v>0</v>
      </c>
      <c r="IN46" s="43">
        <f t="shared" si="8"/>
        <v>0</v>
      </c>
      <c r="IO46" s="43">
        <f t="shared" si="8"/>
        <v>0</v>
      </c>
      <c r="IP46" s="43">
        <f t="shared" si="8"/>
        <v>0</v>
      </c>
      <c r="IQ46" s="43">
        <f t="shared" si="8"/>
        <v>0</v>
      </c>
      <c r="IR46" s="43">
        <f t="shared" si="8"/>
        <v>0</v>
      </c>
      <c r="IS46" s="43">
        <f t="shared" si="8"/>
        <v>0</v>
      </c>
      <c r="IT46" s="43">
        <f t="shared" si="8"/>
        <v>0</v>
      </c>
      <c r="IU46" s="43">
        <f t="shared" si="8"/>
        <v>0</v>
      </c>
      <c r="IV46" s="43">
        <f t="shared" si="8"/>
        <v>0</v>
      </c>
      <c r="IW46" s="43">
        <f t="shared" si="8"/>
        <v>0</v>
      </c>
      <c r="IX46" s="43">
        <f t="shared" si="8"/>
        <v>0</v>
      </c>
      <c r="IY46" s="43">
        <f t="shared" si="8"/>
        <v>0</v>
      </c>
      <c r="IZ46" s="43">
        <f t="shared" si="8"/>
        <v>0</v>
      </c>
      <c r="JA46" s="43">
        <f t="shared" si="8"/>
        <v>0</v>
      </c>
      <c r="JB46" s="43">
        <f t="shared" si="8"/>
        <v>0</v>
      </c>
      <c r="JC46" s="43">
        <f t="shared" si="8"/>
        <v>0</v>
      </c>
      <c r="JD46" s="43">
        <f t="shared" ref="JD46:LO46" si="9">SUM(JD43:JD45)</f>
        <v>0</v>
      </c>
      <c r="JE46" s="43">
        <f t="shared" si="9"/>
        <v>0</v>
      </c>
      <c r="JF46" s="43">
        <f t="shared" si="9"/>
        <v>0</v>
      </c>
      <c r="JG46" s="43">
        <f t="shared" si="9"/>
        <v>0</v>
      </c>
      <c r="JH46" s="43">
        <f t="shared" si="9"/>
        <v>0</v>
      </c>
      <c r="JI46" s="43">
        <f t="shared" si="9"/>
        <v>0</v>
      </c>
      <c r="JJ46" s="43">
        <f t="shared" si="9"/>
        <v>0</v>
      </c>
      <c r="JK46" s="43">
        <f t="shared" si="9"/>
        <v>0</v>
      </c>
      <c r="JL46" s="43">
        <f t="shared" si="9"/>
        <v>0</v>
      </c>
      <c r="JM46" s="43">
        <f t="shared" si="9"/>
        <v>0</v>
      </c>
      <c r="JN46" s="43">
        <f t="shared" si="9"/>
        <v>0</v>
      </c>
      <c r="JO46" s="43">
        <f t="shared" si="9"/>
        <v>0</v>
      </c>
      <c r="JP46" s="43">
        <f t="shared" si="9"/>
        <v>0</v>
      </c>
      <c r="JQ46" s="43">
        <f t="shared" si="9"/>
        <v>0</v>
      </c>
      <c r="JR46" s="43">
        <f t="shared" si="9"/>
        <v>0</v>
      </c>
      <c r="JS46" s="43">
        <f t="shared" si="9"/>
        <v>0</v>
      </c>
      <c r="JT46" s="43">
        <f t="shared" si="9"/>
        <v>0</v>
      </c>
      <c r="JU46" s="43">
        <f t="shared" si="9"/>
        <v>0</v>
      </c>
      <c r="JV46" s="43">
        <f t="shared" si="9"/>
        <v>0</v>
      </c>
      <c r="JW46" s="43">
        <f t="shared" si="9"/>
        <v>0</v>
      </c>
      <c r="JX46" s="43">
        <f t="shared" si="9"/>
        <v>0</v>
      </c>
      <c r="JY46" s="43">
        <f t="shared" si="9"/>
        <v>0</v>
      </c>
      <c r="JZ46" s="43">
        <f t="shared" si="9"/>
        <v>0</v>
      </c>
      <c r="KA46" s="43">
        <f t="shared" si="9"/>
        <v>0</v>
      </c>
      <c r="KB46" s="43">
        <f t="shared" si="9"/>
        <v>0</v>
      </c>
      <c r="KC46" s="43">
        <f t="shared" si="9"/>
        <v>0</v>
      </c>
      <c r="KD46" s="43">
        <f t="shared" si="9"/>
        <v>0</v>
      </c>
      <c r="KE46" s="43">
        <f t="shared" si="9"/>
        <v>0</v>
      </c>
      <c r="KF46" s="43">
        <f t="shared" si="9"/>
        <v>0</v>
      </c>
      <c r="KG46" s="43">
        <f t="shared" si="9"/>
        <v>0</v>
      </c>
      <c r="KH46" s="43">
        <f t="shared" si="9"/>
        <v>0</v>
      </c>
      <c r="KI46" s="43">
        <f t="shared" si="9"/>
        <v>0</v>
      </c>
      <c r="KJ46" s="43">
        <f t="shared" si="9"/>
        <v>0</v>
      </c>
      <c r="KK46" s="43">
        <f t="shared" si="9"/>
        <v>0</v>
      </c>
      <c r="KL46" s="43">
        <f t="shared" si="9"/>
        <v>0</v>
      </c>
      <c r="KM46" s="43">
        <f t="shared" si="9"/>
        <v>0</v>
      </c>
      <c r="KN46" s="43">
        <f t="shared" si="9"/>
        <v>0</v>
      </c>
      <c r="KO46" s="43">
        <f t="shared" si="9"/>
        <v>0</v>
      </c>
      <c r="KP46" s="43">
        <f t="shared" si="9"/>
        <v>0</v>
      </c>
      <c r="KQ46" s="43">
        <f t="shared" si="9"/>
        <v>0</v>
      </c>
      <c r="KR46" s="43">
        <f t="shared" si="9"/>
        <v>0</v>
      </c>
      <c r="KS46" s="43">
        <f t="shared" si="9"/>
        <v>0</v>
      </c>
      <c r="KT46" s="43">
        <f t="shared" si="9"/>
        <v>0</v>
      </c>
      <c r="KU46" s="43">
        <f t="shared" si="9"/>
        <v>0</v>
      </c>
      <c r="KV46" s="43">
        <f t="shared" si="9"/>
        <v>0</v>
      </c>
      <c r="KW46" s="43">
        <f t="shared" si="9"/>
        <v>0</v>
      </c>
      <c r="KX46" s="43">
        <f t="shared" si="9"/>
        <v>0</v>
      </c>
      <c r="KY46" s="43">
        <f t="shared" si="9"/>
        <v>0</v>
      </c>
      <c r="KZ46" s="43">
        <f t="shared" si="9"/>
        <v>0</v>
      </c>
      <c r="LA46" s="43">
        <f t="shared" si="9"/>
        <v>0</v>
      </c>
      <c r="LB46" s="43">
        <f t="shared" si="9"/>
        <v>0</v>
      </c>
      <c r="LC46" s="43">
        <f t="shared" si="9"/>
        <v>0</v>
      </c>
      <c r="LD46" s="43">
        <f t="shared" si="9"/>
        <v>0</v>
      </c>
      <c r="LE46" s="43">
        <f t="shared" si="9"/>
        <v>0</v>
      </c>
      <c r="LF46" s="43">
        <f t="shared" si="9"/>
        <v>0</v>
      </c>
      <c r="LG46" s="43">
        <f t="shared" si="9"/>
        <v>0</v>
      </c>
      <c r="LH46" s="43">
        <f t="shared" si="9"/>
        <v>0</v>
      </c>
      <c r="LI46" s="43">
        <f t="shared" si="9"/>
        <v>0</v>
      </c>
      <c r="LJ46" s="43">
        <f t="shared" si="9"/>
        <v>0</v>
      </c>
      <c r="LK46" s="43">
        <f t="shared" si="9"/>
        <v>0</v>
      </c>
      <c r="LL46" s="43">
        <f t="shared" si="9"/>
        <v>0</v>
      </c>
      <c r="LM46" s="43">
        <f t="shared" si="9"/>
        <v>0</v>
      </c>
      <c r="LN46" s="43">
        <f t="shared" si="9"/>
        <v>0</v>
      </c>
      <c r="LO46" s="43">
        <f t="shared" si="9"/>
        <v>0</v>
      </c>
      <c r="LP46" s="43">
        <f t="shared" ref="LP46:OA46" si="10">SUM(LP43:LP45)</f>
        <v>0</v>
      </c>
      <c r="LQ46" s="43">
        <f t="shared" si="10"/>
        <v>0</v>
      </c>
      <c r="LR46" s="43">
        <f t="shared" si="10"/>
        <v>0</v>
      </c>
      <c r="LS46" s="43">
        <f t="shared" si="10"/>
        <v>0</v>
      </c>
      <c r="LT46" s="43">
        <f t="shared" si="10"/>
        <v>0</v>
      </c>
      <c r="LU46" s="43">
        <f t="shared" si="10"/>
        <v>0</v>
      </c>
      <c r="LV46" s="43">
        <f t="shared" si="10"/>
        <v>0</v>
      </c>
      <c r="LW46" s="43">
        <f t="shared" si="10"/>
        <v>0</v>
      </c>
      <c r="LX46" s="43">
        <f t="shared" si="10"/>
        <v>0</v>
      </c>
      <c r="LY46" s="43">
        <f t="shared" si="10"/>
        <v>0</v>
      </c>
      <c r="LZ46" s="43">
        <f t="shared" si="10"/>
        <v>0</v>
      </c>
      <c r="MA46" s="43">
        <f t="shared" si="10"/>
        <v>0</v>
      </c>
      <c r="MB46" s="43">
        <f t="shared" si="10"/>
        <v>0</v>
      </c>
      <c r="MC46" s="43">
        <f t="shared" si="10"/>
        <v>0</v>
      </c>
      <c r="MD46" s="43">
        <f t="shared" si="10"/>
        <v>0</v>
      </c>
      <c r="ME46" s="43">
        <f t="shared" si="10"/>
        <v>0</v>
      </c>
      <c r="MF46" s="43">
        <f t="shared" si="10"/>
        <v>0</v>
      </c>
      <c r="MG46" s="43">
        <f t="shared" si="10"/>
        <v>0</v>
      </c>
      <c r="MH46" s="43">
        <f t="shared" si="10"/>
        <v>0</v>
      </c>
      <c r="MI46" s="43">
        <f t="shared" si="10"/>
        <v>0</v>
      </c>
      <c r="MJ46" s="43">
        <f t="shared" si="10"/>
        <v>0</v>
      </c>
      <c r="MK46" s="43">
        <f t="shared" si="10"/>
        <v>0</v>
      </c>
      <c r="ML46" s="43">
        <f t="shared" si="10"/>
        <v>0</v>
      </c>
      <c r="MM46" s="43">
        <f t="shared" si="10"/>
        <v>0</v>
      </c>
      <c r="MN46" s="43">
        <f t="shared" si="10"/>
        <v>0</v>
      </c>
      <c r="MO46" s="43">
        <f t="shared" si="10"/>
        <v>0</v>
      </c>
      <c r="MP46" s="43">
        <f t="shared" si="10"/>
        <v>0</v>
      </c>
      <c r="MQ46" s="43">
        <f t="shared" si="10"/>
        <v>0</v>
      </c>
      <c r="MR46" s="43">
        <f t="shared" si="10"/>
        <v>0</v>
      </c>
      <c r="MS46" s="43">
        <f t="shared" si="10"/>
        <v>0</v>
      </c>
      <c r="MT46" s="43">
        <f t="shared" si="10"/>
        <v>0</v>
      </c>
      <c r="MU46" s="43">
        <f t="shared" si="10"/>
        <v>0</v>
      </c>
      <c r="MV46" s="43">
        <f t="shared" si="10"/>
        <v>0</v>
      </c>
      <c r="MW46" s="43">
        <f t="shared" si="10"/>
        <v>0</v>
      </c>
      <c r="MX46" s="43">
        <f t="shared" si="10"/>
        <v>0</v>
      </c>
      <c r="MY46" s="43">
        <f t="shared" si="10"/>
        <v>0</v>
      </c>
      <c r="MZ46" s="43">
        <f t="shared" si="10"/>
        <v>0</v>
      </c>
      <c r="NA46" s="43">
        <f t="shared" si="10"/>
        <v>0</v>
      </c>
      <c r="NB46" s="43">
        <f t="shared" si="10"/>
        <v>0</v>
      </c>
      <c r="NC46" s="43">
        <f t="shared" si="10"/>
        <v>0</v>
      </c>
      <c r="ND46" s="43">
        <f t="shared" si="10"/>
        <v>0</v>
      </c>
      <c r="NE46" s="43">
        <f t="shared" si="10"/>
        <v>0</v>
      </c>
      <c r="NF46" s="43">
        <f t="shared" si="10"/>
        <v>0</v>
      </c>
      <c r="NG46" s="43">
        <f t="shared" si="10"/>
        <v>0</v>
      </c>
      <c r="NH46" s="43">
        <f t="shared" si="10"/>
        <v>0</v>
      </c>
      <c r="NI46" s="43">
        <f t="shared" si="10"/>
        <v>0</v>
      </c>
      <c r="NJ46" s="43">
        <f t="shared" si="10"/>
        <v>0</v>
      </c>
      <c r="NK46" s="43">
        <f t="shared" si="10"/>
        <v>0</v>
      </c>
      <c r="NL46" s="43">
        <f t="shared" si="10"/>
        <v>0</v>
      </c>
      <c r="NM46" s="43">
        <f t="shared" si="10"/>
        <v>0</v>
      </c>
      <c r="NN46" s="43">
        <f t="shared" si="10"/>
        <v>0</v>
      </c>
      <c r="NO46" s="43">
        <f t="shared" si="10"/>
        <v>0</v>
      </c>
      <c r="NP46" s="43">
        <f t="shared" si="10"/>
        <v>0</v>
      </c>
      <c r="NQ46" s="43">
        <f t="shared" si="10"/>
        <v>0</v>
      </c>
      <c r="NR46" s="43">
        <f t="shared" si="10"/>
        <v>0</v>
      </c>
      <c r="NS46" s="43">
        <f t="shared" si="10"/>
        <v>0</v>
      </c>
      <c r="NT46" s="43">
        <f t="shared" si="10"/>
        <v>0</v>
      </c>
      <c r="NU46" s="43">
        <f t="shared" si="10"/>
        <v>0</v>
      </c>
      <c r="NV46" s="43">
        <f t="shared" si="10"/>
        <v>0</v>
      </c>
      <c r="NW46" s="43">
        <f t="shared" si="10"/>
        <v>0</v>
      </c>
      <c r="NX46" s="43">
        <f t="shared" si="10"/>
        <v>0</v>
      </c>
      <c r="NY46" s="43">
        <f t="shared" si="10"/>
        <v>0</v>
      </c>
      <c r="NZ46" s="43">
        <f t="shared" si="10"/>
        <v>0</v>
      </c>
      <c r="OA46" s="43">
        <f t="shared" si="10"/>
        <v>0</v>
      </c>
      <c r="OB46" s="43">
        <f t="shared" ref="OB46:QM46" si="11">SUM(OB43:OB45)</f>
        <v>0</v>
      </c>
      <c r="OC46" s="43">
        <f t="shared" si="11"/>
        <v>0</v>
      </c>
      <c r="OD46" s="43">
        <f t="shared" si="11"/>
        <v>0</v>
      </c>
      <c r="OE46" s="43">
        <f t="shared" si="11"/>
        <v>0</v>
      </c>
      <c r="OF46" s="43">
        <f t="shared" si="11"/>
        <v>0</v>
      </c>
      <c r="OG46" s="43">
        <f t="shared" si="11"/>
        <v>0</v>
      </c>
      <c r="OH46" s="43">
        <f t="shared" si="11"/>
        <v>0</v>
      </c>
      <c r="OI46" s="43">
        <f t="shared" si="11"/>
        <v>0</v>
      </c>
      <c r="OJ46" s="43">
        <f t="shared" si="11"/>
        <v>0</v>
      </c>
      <c r="OK46" s="43">
        <f t="shared" si="11"/>
        <v>0</v>
      </c>
      <c r="OL46" s="43">
        <f t="shared" si="11"/>
        <v>0</v>
      </c>
      <c r="OM46" s="43">
        <f t="shared" si="11"/>
        <v>0</v>
      </c>
      <c r="ON46" s="43">
        <f t="shared" si="11"/>
        <v>0</v>
      </c>
      <c r="OO46" s="43">
        <f t="shared" si="11"/>
        <v>0</v>
      </c>
      <c r="OP46" s="43">
        <f t="shared" si="11"/>
        <v>0</v>
      </c>
      <c r="OQ46" s="43">
        <f t="shared" si="11"/>
        <v>0</v>
      </c>
      <c r="OR46" s="43">
        <f t="shared" si="11"/>
        <v>0</v>
      </c>
      <c r="OS46" s="43">
        <f t="shared" si="11"/>
        <v>0</v>
      </c>
      <c r="OT46" s="43">
        <f t="shared" si="11"/>
        <v>0</v>
      </c>
      <c r="OU46" s="43">
        <f t="shared" si="11"/>
        <v>0</v>
      </c>
      <c r="OV46" s="43">
        <f t="shared" si="11"/>
        <v>0</v>
      </c>
      <c r="OW46" s="43">
        <f t="shared" si="11"/>
        <v>0</v>
      </c>
      <c r="OX46" s="43">
        <f t="shared" si="11"/>
        <v>0</v>
      </c>
      <c r="OY46" s="43">
        <f t="shared" si="11"/>
        <v>0</v>
      </c>
      <c r="OZ46" s="43">
        <f t="shared" si="11"/>
        <v>0</v>
      </c>
      <c r="PA46" s="43">
        <f t="shared" si="11"/>
        <v>0</v>
      </c>
      <c r="PB46" s="43">
        <f t="shared" si="11"/>
        <v>0</v>
      </c>
      <c r="PC46" s="43">
        <f t="shared" si="11"/>
        <v>0</v>
      </c>
      <c r="PD46" s="43">
        <f t="shared" si="11"/>
        <v>0</v>
      </c>
      <c r="PE46" s="43">
        <f t="shared" si="11"/>
        <v>0</v>
      </c>
      <c r="PF46" s="43">
        <f t="shared" si="11"/>
        <v>0</v>
      </c>
      <c r="PG46" s="43">
        <f t="shared" si="11"/>
        <v>0</v>
      </c>
      <c r="PH46" s="43">
        <f t="shared" si="11"/>
        <v>0</v>
      </c>
      <c r="PI46" s="43">
        <f t="shared" si="11"/>
        <v>0</v>
      </c>
      <c r="PJ46" s="43">
        <f t="shared" si="11"/>
        <v>0</v>
      </c>
      <c r="PK46" s="43">
        <f t="shared" si="11"/>
        <v>0</v>
      </c>
      <c r="PL46" s="43">
        <f t="shared" si="11"/>
        <v>0</v>
      </c>
      <c r="PM46" s="43">
        <f t="shared" si="11"/>
        <v>0</v>
      </c>
      <c r="PN46" s="43">
        <f t="shared" si="11"/>
        <v>0</v>
      </c>
      <c r="PO46" s="43">
        <f t="shared" si="11"/>
        <v>0</v>
      </c>
      <c r="PP46" s="43">
        <f t="shared" si="11"/>
        <v>0</v>
      </c>
      <c r="PQ46" s="43">
        <f t="shared" si="11"/>
        <v>0</v>
      </c>
      <c r="PR46" s="43">
        <f t="shared" si="11"/>
        <v>0</v>
      </c>
      <c r="PS46" s="43">
        <f t="shared" si="11"/>
        <v>0</v>
      </c>
      <c r="PT46" s="43">
        <f t="shared" si="11"/>
        <v>0</v>
      </c>
      <c r="PU46" s="43">
        <f t="shared" si="11"/>
        <v>0</v>
      </c>
      <c r="PV46" s="43">
        <f t="shared" si="11"/>
        <v>0</v>
      </c>
      <c r="PW46" s="43">
        <f t="shared" si="11"/>
        <v>0</v>
      </c>
      <c r="PX46" s="43">
        <f t="shared" si="11"/>
        <v>0</v>
      </c>
      <c r="PY46" s="43">
        <f t="shared" si="11"/>
        <v>0</v>
      </c>
      <c r="PZ46" s="43">
        <f t="shared" si="11"/>
        <v>0</v>
      </c>
      <c r="QA46" s="43">
        <f t="shared" si="11"/>
        <v>0</v>
      </c>
      <c r="QB46" s="43">
        <f t="shared" si="11"/>
        <v>0</v>
      </c>
      <c r="QC46" s="43">
        <f t="shared" si="11"/>
        <v>0</v>
      </c>
      <c r="QD46" s="43">
        <f t="shared" si="11"/>
        <v>0</v>
      </c>
      <c r="QE46" s="43">
        <f t="shared" si="11"/>
        <v>0</v>
      </c>
      <c r="QF46" s="43">
        <f t="shared" si="11"/>
        <v>0</v>
      </c>
      <c r="QG46" s="43">
        <f t="shared" si="11"/>
        <v>0</v>
      </c>
      <c r="QH46" s="43">
        <f t="shared" si="11"/>
        <v>0</v>
      </c>
      <c r="QI46" s="43">
        <f t="shared" si="11"/>
        <v>0</v>
      </c>
      <c r="QJ46" s="43">
        <f t="shared" si="11"/>
        <v>0</v>
      </c>
      <c r="QK46" s="43">
        <f t="shared" si="11"/>
        <v>0</v>
      </c>
      <c r="QL46" s="43">
        <f t="shared" si="11"/>
        <v>0</v>
      </c>
      <c r="QM46" s="43">
        <f t="shared" si="11"/>
        <v>0</v>
      </c>
      <c r="QN46" s="43">
        <f t="shared" ref="QN46:SY46" si="12">SUM(QN43:QN45)</f>
        <v>0</v>
      </c>
      <c r="QO46" s="43">
        <f t="shared" si="12"/>
        <v>0</v>
      </c>
      <c r="QP46" s="43">
        <f t="shared" si="12"/>
        <v>0</v>
      </c>
      <c r="QQ46" s="43">
        <f t="shared" si="12"/>
        <v>0</v>
      </c>
      <c r="QR46" s="43">
        <f t="shared" si="12"/>
        <v>0</v>
      </c>
      <c r="QS46" s="43">
        <f t="shared" si="12"/>
        <v>0</v>
      </c>
      <c r="QT46" s="43">
        <f t="shared" si="12"/>
        <v>0</v>
      </c>
      <c r="QU46" s="43">
        <f t="shared" si="12"/>
        <v>0</v>
      </c>
      <c r="QV46" s="43">
        <f t="shared" si="12"/>
        <v>0</v>
      </c>
      <c r="QW46" s="43">
        <f t="shared" si="12"/>
        <v>0</v>
      </c>
      <c r="QX46" s="43">
        <f t="shared" si="12"/>
        <v>0</v>
      </c>
      <c r="QY46" s="43">
        <f t="shared" si="12"/>
        <v>0</v>
      </c>
      <c r="QZ46" s="43">
        <f t="shared" si="12"/>
        <v>0</v>
      </c>
      <c r="RA46" s="43">
        <f t="shared" si="12"/>
        <v>0</v>
      </c>
      <c r="RB46" s="43">
        <f t="shared" si="12"/>
        <v>0</v>
      </c>
      <c r="RC46" s="43">
        <f t="shared" si="12"/>
        <v>0</v>
      </c>
      <c r="RD46" s="43">
        <f t="shared" si="12"/>
        <v>0</v>
      </c>
      <c r="RE46" s="43">
        <f t="shared" si="12"/>
        <v>0</v>
      </c>
      <c r="RF46" s="43">
        <f t="shared" si="12"/>
        <v>0</v>
      </c>
      <c r="RG46" s="43">
        <f t="shared" si="12"/>
        <v>0</v>
      </c>
      <c r="RH46" s="43">
        <f t="shared" si="12"/>
        <v>0</v>
      </c>
      <c r="RI46" s="43">
        <f t="shared" si="12"/>
        <v>0</v>
      </c>
      <c r="RJ46" s="43">
        <f t="shared" si="12"/>
        <v>0</v>
      </c>
      <c r="RK46" s="43">
        <f t="shared" si="12"/>
        <v>0</v>
      </c>
      <c r="RL46" s="43">
        <f t="shared" si="12"/>
        <v>0</v>
      </c>
      <c r="RM46" s="43">
        <f t="shared" si="12"/>
        <v>0</v>
      </c>
      <c r="RN46" s="43">
        <f t="shared" si="12"/>
        <v>0</v>
      </c>
      <c r="RO46" s="43">
        <f t="shared" si="12"/>
        <v>0</v>
      </c>
      <c r="RP46" s="43">
        <f t="shared" si="12"/>
        <v>0</v>
      </c>
      <c r="RQ46" s="43">
        <f t="shared" si="12"/>
        <v>0</v>
      </c>
      <c r="RR46" s="43">
        <f t="shared" si="12"/>
        <v>0</v>
      </c>
      <c r="RS46" s="43">
        <f t="shared" si="12"/>
        <v>0</v>
      </c>
      <c r="RT46" s="43">
        <f t="shared" si="12"/>
        <v>0</v>
      </c>
      <c r="RU46" s="43">
        <f t="shared" si="12"/>
        <v>0</v>
      </c>
      <c r="RV46" s="43">
        <f t="shared" si="12"/>
        <v>0</v>
      </c>
      <c r="RW46" s="43">
        <f t="shared" si="12"/>
        <v>0</v>
      </c>
      <c r="RX46" s="43">
        <f t="shared" si="12"/>
        <v>0</v>
      </c>
      <c r="RY46" s="43">
        <f t="shared" si="12"/>
        <v>0</v>
      </c>
      <c r="RZ46" s="43">
        <f t="shared" si="12"/>
        <v>0</v>
      </c>
      <c r="SA46" s="43">
        <f t="shared" si="12"/>
        <v>0</v>
      </c>
      <c r="SB46" s="43">
        <f t="shared" si="12"/>
        <v>0</v>
      </c>
      <c r="SC46" s="43">
        <f t="shared" si="12"/>
        <v>0</v>
      </c>
      <c r="SD46" s="43">
        <f t="shared" si="12"/>
        <v>0</v>
      </c>
      <c r="SE46" s="43">
        <f t="shared" si="12"/>
        <v>0</v>
      </c>
      <c r="SF46" s="43">
        <f t="shared" si="12"/>
        <v>0</v>
      </c>
      <c r="SG46" s="43">
        <f t="shared" si="12"/>
        <v>0</v>
      </c>
      <c r="SH46" s="43">
        <f t="shared" si="12"/>
        <v>0</v>
      </c>
      <c r="SI46" s="43">
        <f t="shared" si="12"/>
        <v>0</v>
      </c>
      <c r="SJ46" s="43">
        <f t="shared" si="12"/>
        <v>0</v>
      </c>
      <c r="SK46" s="43">
        <f t="shared" si="12"/>
        <v>0</v>
      </c>
      <c r="SL46" s="43">
        <f t="shared" si="12"/>
        <v>0</v>
      </c>
      <c r="SM46" s="43">
        <f t="shared" si="12"/>
        <v>0</v>
      </c>
      <c r="SN46" s="43">
        <f t="shared" si="12"/>
        <v>0</v>
      </c>
      <c r="SO46" s="43">
        <f t="shared" si="12"/>
        <v>0</v>
      </c>
      <c r="SP46" s="43">
        <f t="shared" si="12"/>
        <v>0</v>
      </c>
      <c r="SQ46" s="43">
        <f t="shared" si="12"/>
        <v>0</v>
      </c>
      <c r="SR46" s="43">
        <f t="shared" si="12"/>
        <v>0</v>
      </c>
      <c r="SS46" s="43">
        <f t="shared" si="12"/>
        <v>0</v>
      </c>
      <c r="ST46" s="43">
        <f t="shared" si="12"/>
        <v>0</v>
      </c>
      <c r="SU46" s="43">
        <f t="shared" si="12"/>
        <v>0</v>
      </c>
      <c r="SV46" s="43">
        <f t="shared" si="12"/>
        <v>0</v>
      </c>
      <c r="SW46" s="43">
        <f t="shared" si="12"/>
        <v>0</v>
      </c>
      <c r="SX46" s="43">
        <f t="shared" si="12"/>
        <v>0</v>
      </c>
      <c r="SY46" s="43">
        <f t="shared" si="12"/>
        <v>0</v>
      </c>
      <c r="SZ46" s="43">
        <f t="shared" ref="SZ46:VK46" si="13">SUM(SZ43:SZ45)</f>
        <v>0</v>
      </c>
      <c r="TA46" s="43">
        <f t="shared" si="13"/>
        <v>0</v>
      </c>
      <c r="TB46" s="43">
        <f t="shared" si="13"/>
        <v>0</v>
      </c>
      <c r="TC46" s="43">
        <f t="shared" si="13"/>
        <v>0</v>
      </c>
      <c r="TD46" s="43">
        <f t="shared" si="13"/>
        <v>0</v>
      </c>
      <c r="TE46" s="43">
        <f t="shared" si="13"/>
        <v>0</v>
      </c>
      <c r="TF46" s="43">
        <f t="shared" si="13"/>
        <v>0</v>
      </c>
      <c r="TG46" s="43">
        <f t="shared" si="13"/>
        <v>0</v>
      </c>
      <c r="TH46" s="43">
        <f t="shared" si="13"/>
        <v>0</v>
      </c>
      <c r="TI46" s="43">
        <f t="shared" si="13"/>
        <v>0</v>
      </c>
      <c r="TJ46" s="43">
        <f t="shared" si="13"/>
        <v>0</v>
      </c>
      <c r="TK46" s="43">
        <f t="shared" si="13"/>
        <v>0</v>
      </c>
      <c r="TL46" s="43">
        <f t="shared" si="13"/>
        <v>0</v>
      </c>
      <c r="TM46" s="43">
        <f t="shared" si="13"/>
        <v>0</v>
      </c>
      <c r="TN46" s="43">
        <f t="shared" si="13"/>
        <v>0</v>
      </c>
      <c r="TO46" s="43">
        <f t="shared" si="13"/>
        <v>0</v>
      </c>
      <c r="TP46" s="43">
        <f t="shared" si="13"/>
        <v>0</v>
      </c>
      <c r="TQ46" s="43">
        <f t="shared" si="13"/>
        <v>0</v>
      </c>
      <c r="TR46" s="43">
        <f t="shared" si="13"/>
        <v>0</v>
      </c>
      <c r="TS46" s="43">
        <f t="shared" si="13"/>
        <v>0</v>
      </c>
      <c r="TT46" s="43">
        <f t="shared" si="13"/>
        <v>0</v>
      </c>
      <c r="TU46" s="43">
        <f t="shared" si="13"/>
        <v>0</v>
      </c>
      <c r="TV46" s="43">
        <f t="shared" si="13"/>
        <v>0</v>
      </c>
      <c r="TW46" s="43">
        <f t="shared" si="13"/>
        <v>0</v>
      </c>
      <c r="TX46" s="43">
        <f t="shared" si="13"/>
        <v>0</v>
      </c>
      <c r="TY46" s="43">
        <f t="shared" si="13"/>
        <v>0</v>
      </c>
      <c r="TZ46" s="43">
        <f t="shared" si="13"/>
        <v>0</v>
      </c>
      <c r="UA46" s="43">
        <f t="shared" si="13"/>
        <v>0</v>
      </c>
      <c r="UB46" s="43">
        <f t="shared" si="13"/>
        <v>0</v>
      </c>
      <c r="UC46" s="43">
        <f t="shared" si="13"/>
        <v>0</v>
      </c>
      <c r="UD46" s="43">
        <f t="shared" si="13"/>
        <v>0</v>
      </c>
      <c r="UE46" s="43">
        <f t="shared" si="13"/>
        <v>0</v>
      </c>
      <c r="UF46" s="43">
        <f t="shared" si="13"/>
        <v>0</v>
      </c>
      <c r="UG46" s="43">
        <f t="shared" si="13"/>
        <v>0</v>
      </c>
      <c r="UH46" s="43">
        <f t="shared" si="13"/>
        <v>0</v>
      </c>
      <c r="UI46" s="43">
        <f t="shared" si="13"/>
        <v>0</v>
      </c>
      <c r="UJ46" s="43">
        <f t="shared" si="13"/>
        <v>0</v>
      </c>
      <c r="UK46" s="43">
        <f t="shared" si="13"/>
        <v>0</v>
      </c>
      <c r="UL46" s="43">
        <f t="shared" si="13"/>
        <v>0</v>
      </c>
      <c r="UM46" s="43">
        <f t="shared" si="13"/>
        <v>0</v>
      </c>
      <c r="UN46" s="43">
        <f t="shared" si="13"/>
        <v>0</v>
      </c>
      <c r="UO46" s="43">
        <f t="shared" si="13"/>
        <v>0</v>
      </c>
      <c r="UP46" s="43">
        <f t="shared" si="13"/>
        <v>0</v>
      </c>
      <c r="UQ46" s="43">
        <f t="shared" si="13"/>
        <v>0</v>
      </c>
      <c r="UR46" s="43">
        <f t="shared" si="13"/>
        <v>0</v>
      </c>
      <c r="US46" s="43">
        <f t="shared" si="13"/>
        <v>0</v>
      </c>
      <c r="UT46" s="43">
        <f t="shared" si="13"/>
        <v>0</v>
      </c>
      <c r="UU46" s="43">
        <f t="shared" si="13"/>
        <v>0</v>
      </c>
      <c r="UV46" s="43">
        <f t="shared" si="13"/>
        <v>0</v>
      </c>
      <c r="UW46" s="43">
        <f t="shared" si="13"/>
        <v>0</v>
      </c>
      <c r="UX46" s="43">
        <f t="shared" si="13"/>
        <v>0</v>
      </c>
      <c r="UY46" s="43">
        <f t="shared" si="13"/>
        <v>0</v>
      </c>
      <c r="UZ46" s="43">
        <f t="shared" si="13"/>
        <v>0</v>
      </c>
      <c r="VA46" s="43">
        <f t="shared" si="13"/>
        <v>0</v>
      </c>
      <c r="VB46" s="43">
        <f t="shared" si="13"/>
        <v>0</v>
      </c>
      <c r="VC46" s="43">
        <f t="shared" si="13"/>
        <v>0</v>
      </c>
      <c r="VD46" s="43">
        <f t="shared" si="13"/>
        <v>0</v>
      </c>
      <c r="VE46" s="43">
        <f t="shared" si="13"/>
        <v>0</v>
      </c>
      <c r="VF46" s="43">
        <f t="shared" si="13"/>
        <v>0</v>
      </c>
      <c r="VG46" s="43">
        <f t="shared" si="13"/>
        <v>0</v>
      </c>
      <c r="VH46" s="43">
        <f t="shared" si="13"/>
        <v>0</v>
      </c>
      <c r="VI46" s="43">
        <f t="shared" si="13"/>
        <v>0</v>
      </c>
      <c r="VJ46" s="43">
        <f t="shared" si="13"/>
        <v>0</v>
      </c>
      <c r="VK46" s="43">
        <f t="shared" si="13"/>
        <v>0</v>
      </c>
      <c r="VL46" s="43">
        <f t="shared" ref="VL46:XW46" si="14">SUM(VL43:VL45)</f>
        <v>0</v>
      </c>
      <c r="VM46" s="43">
        <f t="shared" si="14"/>
        <v>0</v>
      </c>
      <c r="VN46" s="43">
        <f t="shared" si="14"/>
        <v>0</v>
      </c>
      <c r="VO46" s="43">
        <f t="shared" si="14"/>
        <v>0</v>
      </c>
      <c r="VP46" s="43">
        <f t="shared" si="14"/>
        <v>0</v>
      </c>
      <c r="VQ46" s="43">
        <f t="shared" si="14"/>
        <v>0</v>
      </c>
      <c r="VR46" s="43">
        <f t="shared" si="14"/>
        <v>0</v>
      </c>
      <c r="VS46" s="43">
        <f t="shared" si="14"/>
        <v>0</v>
      </c>
      <c r="VT46" s="43">
        <f t="shared" si="14"/>
        <v>0</v>
      </c>
      <c r="VU46" s="43">
        <f t="shared" si="14"/>
        <v>0</v>
      </c>
      <c r="VV46" s="43">
        <f t="shared" si="14"/>
        <v>0</v>
      </c>
      <c r="VW46" s="43">
        <f t="shared" si="14"/>
        <v>0</v>
      </c>
      <c r="VX46" s="43">
        <f t="shared" si="14"/>
        <v>0</v>
      </c>
      <c r="VY46" s="43">
        <f t="shared" si="14"/>
        <v>0</v>
      </c>
      <c r="VZ46" s="43">
        <f t="shared" si="14"/>
        <v>0</v>
      </c>
      <c r="WA46" s="43">
        <f t="shared" si="14"/>
        <v>0</v>
      </c>
      <c r="WB46" s="43">
        <f t="shared" si="14"/>
        <v>0</v>
      </c>
      <c r="WC46" s="43">
        <f t="shared" si="14"/>
        <v>0</v>
      </c>
      <c r="WD46" s="43">
        <f t="shared" si="14"/>
        <v>0</v>
      </c>
      <c r="WE46" s="43">
        <f t="shared" si="14"/>
        <v>0</v>
      </c>
      <c r="WF46" s="43">
        <f t="shared" si="14"/>
        <v>0</v>
      </c>
      <c r="WG46" s="43">
        <f t="shared" si="14"/>
        <v>0</v>
      </c>
      <c r="WH46" s="43">
        <f t="shared" si="14"/>
        <v>0</v>
      </c>
      <c r="WI46" s="43">
        <f t="shared" si="14"/>
        <v>0</v>
      </c>
      <c r="WJ46" s="43">
        <f t="shared" si="14"/>
        <v>0</v>
      </c>
      <c r="WK46" s="43">
        <f t="shared" si="14"/>
        <v>0</v>
      </c>
      <c r="WL46" s="43">
        <f t="shared" si="14"/>
        <v>0</v>
      </c>
      <c r="WM46" s="43">
        <f t="shared" si="14"/>
        <v>0</v>
      </c>
      <c r="WN46" s="43">
        <f t="shared" si="14"/>
        <v>0</v>
      </c>
      <c r="WO46" s="43">
        <f t="shared" si="14"/>
        <v>0</v>
      </c>
      <c r="WP46" s="43">
        <f t="shared" si="14"/>
        <v>0</v>
      </c>
      <c r="WQ46" s="43">
        <f t="shared" si="14"/>
        <v>0</v>
      </c>
      <c r="WR46" s="43">
        <f t="shared" si="14"/>
        <v>0</v>
      </c>
      <c r="WS46" s="43">
        <f t="shared" si="14"/>
        <v>0</v>
      </c>
      <c r="WT46" s="43">
        <f t="shared" si="14"/>
        <v>0</v>
      </c>
      <c r="WU46" s="43">
        <f t="shared" si="14"/>
        <v>0</v>
      </c>
      <c r="WV46" s="43">
        <f t="shared" si="14"/>
        <v>0</v>
      </c>
      <c r="WW46" s="43">
        <f t="shared" si="14"/>
        <v>0</v>
      </c>
      <c r="WX46" s="43">
        <f t="shared" si="14"/>
        <v>0</v>
      </c>
      <c r="WY46" s="43">
        <f t="shared" si="14"/>
        <v>0</v>
      </c>
      <c r="WZ46" s="43">
        <f t="shared" si="14"/>
        <v>0</v>
      </c>
      <c r="XA46" s="43">
        <f t="shared" si="14"/>
        <v>0</v>
      </c>
      <c r="XB46" s="43">
        <f t="shared" si="14"/>
        <v>0</v>
      </c>
      <c r="XC46" s="43">
        <f t="shared" si="14"/>
        <v>0</v>
      </c>
      <c r="XD46" s="43">
        <f t="shared" si="14"/>
        <v>0</v>
      </c>
      <c r="XE46" s="43">
        <f t="shared" si="14"/>
        <v>0</v>
      </c>
      <c r="XF46" s="43">
        <f t="shared" si="14"/>
        <v>0</v>
      </c>
      <c r="XG46" s="43">
        <f t="shared" si="14"/>
        <v>0</v>
      </c>
      <c r="XH46" s="43">
        <f t="shared" si="14"/>
        <v>0</v>
      </c>
      <c r="XI46" s="43">
        <f t="shared" si="14"/>
        <v>0</v>
      </c>
      <c r="XJ46" s="43">
        <f t="shared" si="14"/>
        <v>0</v>
      </c>
      <c r="XK46" s="43">
        <f t="shared" si="14"/>
        <v>0</v>
      </c>
      <c r="XL46" s="43">
        <f t="shared" si="14"/>
        <v>0</v>
      </c>
      <c r="XM46" s="43">
        <f t="shared" si="14"/>
        <v>0</v>
      </c>
      <c r="XN46" s="43">
        <f t="shared" si="14"/>
        <v>0</v>
      </c>
      <c r="XO46" s="43">
        <f t="shared" si="14"/>
        <v>0</v>
      </c>
      <c r="XP46" s="43">
        <f t="shared" si="14"/>
        <v>0</v>
      </c>
      <c r="XQ46" s="43">
        <f t="shared" si="14"/>
        <v>0</v>
      </c>
      <c r="XR46" s="43">
        <f t="shared" si="14"/>
        <v>0</v>
      </c>
      <c r="XS46" s="43">
        <f t="shared" si="14"/>
        <v>0</v>
      </c>
      <c r="XT46" s="43">
        <f t="shared" si="14"/>
        <v>0</v>
      </c>
      <c r="XU46" s="43">
        <f t="shared" si="14"/>
        <v>0</v>
      </c>
      <c r="XV46" s="43">
        <f t="shared" si="14"/>
        <v>0</v>
      </c>
      <c r="XW46" s="43">
        <f t="shared" si="14"/>
        <v>0</v>
      </c>
      <c r="XX46" s="43">
        <f t="shared" ref="XX46:AAI46" si="15">SUM(XX43:XX45)</f>
        <v>0</v>
      </c>
      <c r="XY46" s="43">
        <f t="shared" si="15"/>
        <v>0</v>
      </c>
      <c r="XZ46" s="43">
        <f t="shared" si="15"/>
        <v>0</v>
      </c>
      <c r="YA46" s="43">
        <f t="shared" si="15"/>
        <v>0</v>
      </c>
      <c r="YB46" s="43">
        <f t="shared" si="15"/>
        <v>0</v>
      </c>
      <c r="YC46" s="43">
        <f t="shared" si="15"/>
        <v>0</v>
      </c>
      <c r="YD46" s="43">
        <f t="shared" si="15"/>
        <v>0</v>
      </c>
      <c r="YE46" s="43">
        <f t="shared" si="15"/>
        <v>0</v>
      </c>
      <c r="YF46" s="43">
        <f t="shared" si="15"/>
        <v>0</v>
      </c>
      <c r="YG46" s="43">
        <f t="shared" si="15"/>
        <v>0</v>
      </c>
      <c r="YH46" s="43">
        <f t="shared" si="15"/>
        <v>0</v>
      </c>
      <c r="YI46" s="43">
        <f t="shared" si="15"/>
        <v>0</v>
      </c>
      <c r="YJ46" s="43">
        <f t="shared" si="15"/>
        <v>0</v>
      </c>
      <c r="YK46" s="43">
        <f t="shared" si="15"/>
        <v>0</v>
      </c>
      <c r="YL46" s="43">
        <f t="shared" si="15"/>
        <v>0</v>
      </c>
      <c r="YM46" s="43">
        <f t="shared" si="15"/>
        <v>0</v>
      </c>
      <c r="YN46" s="43">
        <f t="shared" si="15"/>
        <v>0</v>
      </c>
      <c r="YO46" s="43">
        <f t="shared" si="15"/>
        <v>0</v>
      </c>
      <c r="YP46" s="43">
        <f t="shared" si="15"/>
        <v>0</v>
      </c>
      <c r="YQ46" s="43">
        <f t="shared" si="15"/>
        <v>0</v>
      </c>
      <c r="YR46" s="43">
        <f t="shared" si="15"/>
        <v>0</v>
      </c>
      <c r="YS46" s="43">
        <f t="shared" si="15"/>
        <v>0</v>
      </c>
      <c r="YT46" s="43">
        <f t="shared" si="15"/>
        <v>0</v>
      </c>
      <c r="YU46" s="43">
        <f t="shared" si="15"/>
        <v>0</v>
      </c>
      <c r="YV46" s="43">
        <f t="shared" si="15"/>
        <v>0</v>
      </c>
      <c r="YW46" s="43">
        <f t="shared" si="15"/>
        <v>0</v>
      </c>
      <c r="YX46" s="43">
        <f t="shared" si="15"/>
        <v>0</v>
      </c>
      <c r="YY46" s="43">
        <f t="shared" si="15"/>
        <v>0</v>
      </c>
      <c r="YZ46" s="43">
        <f t="shared" si="15"/>
        <v>0</v>
      </c>
      <c r="ZA46" s="43">
        <f t="shared" si="15"/>
        <v>0</v>
      </c>
      <c r="ZB46" s="43">
        <f t="shared" si="15"/>
        <v>0</v>
      </c>
      <c r="ZC46" s="43">
        <f t="shared" si="15"/>
        <v>0</v>
      </c>
      <c r="ZD46" s="43">
        <f t="shared" si="15"/>
        <v>0</v>
      </c>
      <c r="ZE46" s="43">
        <f t="shared" si="15"/>
        <v>0</v>
      </c>
      <c r="ZF46" s="43">
        <f t="shared" si="15"/>
        <v>0</v>
      </c>
      <c r="ZG46" s="43">
        <f t="shared" si="15"/>
        <v>0</v>
      </c>
      <c r="ZH46" s="43">
        <f t="shared" si="15"/>
        <v>0</v>
      </c>
      <c r="ZI46" s="43">
        <f t="shared" si="15"/>
        <v>0</v>
      </c>
      <c r="ZJ46" s="43">
        <f t="shared" si="15"/>
        <v>0</v>
      </c>
      <c r="ZK46" s="43">
        <f t="shared" si="15"/>
        <v>0</v>
      </c>
      <c r="ZL46" s="43">
        <f t="shared" si="15"/>
        <v>0</v>
      </c>
      <c r="ZM46" s="43">
        <f t="shared" si="15"/>
        <v>0</v>
      </c>
      <c r="ZN46" s="43">
        <f t="shared" si="15"/>
        <v>0</v>
      </c>
      <c r="ZO46" s="43">
        <f t="shared" si="15"/>
        <v>0</v>
      </c>
      <c r="ZP46" s="43">
        <f t="shared" si="15"/>
        <v>0</v>
      </c>
      <c r="ZQ46" s="43">
        <f t="shared" si="15"/>
        <v>0</v>
      </c>
      <c r="ZR46" s="43">
        <f t="shared" si="15"/>
        <v>0</v>
      </c>
      <c r="ZS46" s="43">
        <f t="shared" si="15"/>
        <v>0</v>
      </c>
      <c r="ZT46" s="43">
        <f t="shared" si="15"/>
        <v>0</v>
      </c>
      <c r="ZU46" s="43">
        <f t="shared" si="15"/>
        <v>0</v>
      </c>
      <c r="ZV46" s="43">
        <f t="shared" si="15"/>
        <v>0</v>
      </c>
      <c r="ZW46" s="43">
        <f t="shared" si="15"/>
        <v>0</v>
      </c>
      <c r="ZX46" s="43">
        <f t="shared" si="15"/>
        <v>0</v>
      </c>
      <c r="ZY46" s="43">
        <f t="shared" si="15"/>
        <v>0</v>
      </c>
      <c r="ZZ46" s="43">
        <f t="shared" si="15"/>
        <v>0</v>
      </c>
      <c r="AAA46" s="43">
        <f t="shared" si="15"/>
        <v>0</v>
      </c>
      <c r="AAB46" s="43">
        <f t="shared" si="15"/>
        <v>0</v>
      </c>
      <c r="AAC46" s="43">
        <f t="shared" si="15"/>
        <v>0</v>
      </c>
      <c r="AAD46" s="43">
        <f t="shared" si="15"/>
        <v>0</v>
      </c>
      <c r="AAE46" s="43">
        <f t="shared" si="15"/>
        <v>0</v>
      </c>
      <c r="AAF46" s="43">
        <f t="shared" si="15"/>
        <v>0</v>
      </c>
      <c r="AAG46" s="43">
        <f t="shared" si="15"/>
        <v>0</v>
      </c>
      <c r="AAH46" s="43">
        <f t="shared" si="15"/>
        <v>0</v>
      </c>
      <c r="AAI46" s="43">
        <f t="shared" si="15"/>
        <v>0</v>
      </c>
      <c r="AAJ46" s="43">
        <f t="shared" ref="AAJ46:ACU46" si="16">SUM(AAJ43:AAJ45)</f>
        <v>0</v>
      </c>
      <c r="AAK46" s="43">
        <f t="shared" si="16"/>
        <v>0</v>
      </c>
      <c r="AAL46" s="43">
        <f t="shared" si="16"/>
        <v>0</v>
      </c>
      <c r="AAM46" s="43">
        <f t="shared" si="16"/>
        <v>0</v>
      </c>
      <c r="AAN46" s="43">
        <f t="shared" si="16"/>
        <v>0</v>
      </c>
      <c r="AAO46" s="43">
        <f t="shared" si="16"/>
        <v>0</v>
      </c>
      <c r="AAP46" s="43">
        <f t="shared" si="16"/>
        <v>0</v>
      </c>
      <c r="AAQ46" s="43">
        <f t="shared" si="16"/>
        <v>0</v>
      </c>
      <c r="AAR46" s="43">
        <f t="shared" si="16"/>
        <v>0</v>
      </c>
      <c r="AAS46" s="43">
        <f t="shared" si="16"/>
        <v>0</v>
      </c>
      <c r="AAT46" s="43">
        <f t="shared" si="16"/>
        <v>0</v>
      </c>
      <c r="AAU46" s="43">
        <f t="shared" si="16"/>
        <v>0</v>
      </c>
      <c r="AAV46" s="43">
        <f t="shared" si="16"/>
        <v>0</v>
      </c>
      <c r="AAW46" s="43">
        <f t="shared" si="16"/>
        <v>0</v>
      </c>
      <c r="AAX46" s="43">
        <f t="shared" si="16"/>
        <v>0</v>
      </c>
      <c r="AAY46" s="43">
        <f t="shared" si="16"/>
        <v>0</v>
      </c>
      <c r="AAZ46" s="43">
        <f t="shared" si="16"/>
        <v>0</v>
      </c>
      <c r="ABA46" s="43">
        <f t="shared" si="16"/>
        <v>0</v>
      </c>
      <c r="ABB46" s="43">
        <f t="shared" si="16"/>
        <v>0</v>
      </c>
      <c r="ABC46" s="43">
        <f t="shared" si="16"/>
        <v>0</v>
      </c>
      <c r="ABD46" s="43">
        <f t="shared" si="16"/>
        <v>0</v>
      </c>
      <c r="ABE46" s="43">
        <f t="shared" si="16"/>
        <v>0</v>
      </c>
      <c r="ABF46" s="43">
        <f t="shared" si="16"/>
        <v>0</v>
      </c>
      <c r="ABG46" s="43">
        <f t="shared" si="16"/>
        <v>0</v>
      </c>
      <c r="ABH46" s="43">
        <f t="shared" si="16"/>
        <v>0</v>
      </c>
      <c r="ABI46" s="43">
        <f t="shared" si="16"/>
        <v>0</v>
      </c>
      <c r="ABJ46" s="43">
        <f t="shared" si="16"/>
        <v>0</v>
      </c>
      <c r="ABK46" s="43">
        <f t="shared" si="16"/>
        <v>0</v>
      </c>
      <c r="ABL46" s="43">
        <f t="shared" si="16"/>
        <v>0</v>
      </c>
      <c r="ABM46" s="43">
        <f t="shared" si="16"/>
        <v>0</v>
      </c>
      <c r="ABN46" s="43">
        <f t="shared" si="16"/>
        <v>0</v>
      </c>
      <c r="ABO46" s="43">
        <f t="shared" si="16"/>
        <v>0</v>
      </c>
      <c r="ABP46" s="43">
        <f t="shared" si="16"/>
        <v>0</v>
      </c>
      <c r="ABQ46" s="43">
        <f t="shared" si="16"/>
        <v>0</v>
      </c>
      <c r="ABR46" s="43">
        <f t="shared" si="16"/>
        <v>0</v>
      </c>
      <c r="ABS46" s="43">
        <f t="shared" si="16"/>
        <v>0</v>
      </c>
      <c r="ABT46" s="43">
        <f t="shared" si="16"/>
        <v>0</v>
      </c>
      <c r="ABU46" s="43">
        <f t="shared" si="16"/>
        <v>0</v>
      </c>
      <c r="ABV46" s="43">
        <f t="shared" si="16"/>
        <v>0</v>
      </c>
      <c r="ABW46" s="43">
        <f t="shared" si="16"/>
        <v>0</v>
      </c>
      <c r="ABX46" s="43">
        <f t="shared" si="16"/>
        <v>0</v>
      </c>
      <c r="ABY46" s="43">
        <f t="shared" si="16"/>
        <v>0</v>
      </c>
      <c r="ABZ46" s="43">
        <f t="shared" si="16"/>
        <v>0</v>
      </c>
      <c r="ACA46" s="43">
        <f t="shared" si="16"/>
        <v>0</v>
      </c>
      <c r="ACB46" s="43">
        <f t="shared" si="16"/>
        <v>0</v>
      </c>
      <c r="ACC46" s="43">
        <f t="shared" si="16"/>
        <v>0</v>
      </c>
      <c r="ACD46" s="43">
        <f t="shared" si="16"/>
        <v>0</v>
      </c>
      <c r="ACE46" s="43">
        <f t="shared" si="16"/>
        <v>0</v>
      </c>
      <c r="ACF46" s="43">
        <f t="shared" si="16"/>
        <v>0</v>
      </c>
      <c r="ACG46" s="43">
        <f t="shared" si="16"/>
        <v>0</v>
      </c>
      <c r="ACH46" s="43">
        <f t="shared" si="16"/>
        <v>0</v>
      </c>
      <c r="ACI46" s="43">
        <f t="shared" si="16"/>
        <v>0</v>
      </c>
      <c r="ACJ46" s="43">
        <f t="shared" si="16"/>
        <v>0</v>
      </c>
      <c r="ACK46" s="43">
        <f t="shared" si="16"/>
        <v>0</v>
      </c>
      <c r="ACL46" s="43">
        <f t="shared" si="16"/>
        <v>0</v>
      </c>
      <c r="ACM46" s="43">
        <f t="shared" si="16"/>
        <v>0</v>
      </c>
      <c r="ACN46" s="43">
        <f t="shared" si="16"/>
        <v>0</v>
      </c>
      <c r="ACO46" s="43">
        <f t="shared" si="16"/>
        <v>0</v>
      </c>
      <c r="ACP46" s="43">
        <f t="shared" si="16"/>
        <v>0</v>
      </c>
      <c r="ACQ46" s="43">
        <f t="shared" si="16"/>
        <v>0</v>
      </c>
      <c r="ACR46" s="43">
        <f t="shared" si="16"/>
        <v>0</v>
      </c>
      <c r="ACS46" s="43">
        <f t="shared" si="16"/>
        <v>0</v>
      </c>
      <c r="ACT46" s="43">
        <f t="shared" si="16"/>
        <v>0</v>
      </c>
      <c r="ACU46" s="43">
        <f t="shared" si="16"/>
        <v>0</v>
      </c>
      <c r="ACV46" s="43">
        <f t="shared" ref="ACV46:AFG46" si="17">SUM(ACV43:ACV45)</f>
        <v>0</v>
      </c>
      <c r="ACW46" s="43">
        <f t="shared" si="17"/>
        <v>0</v>
      </c>
      <c r="ACX46" s="43">
        <f t="shared" si="17"/>
        <v>0</v>
      </c>
      <c r="ACY46" s="43">
        <f t="shared" si="17"/>
        <v>0</v>
      </c>
      <c r="ACZ46" s="43">
        <f t="shared" si="17"/>
        <v>0</v>
      </c>
      <c r="ADA46" s="43">
        <f t="shared" si="17"/>
        <v>0</v>
      </c>
      <c r="ADB46" s="43">
        <f t="shared" si="17"/>
        <v>0</v>
      </c>
      <c r="ADC46" s="43">
        <f t="shared" si="17"/>
        <v>0</v>
      </c>
      <c r="ADD46" s="43">
        <f t="shared" si="17"/>
        <v>0</v>
      </c>
      <c r="ADE46" s="43">
        <f t="shared" si="17"/>
        <v>0</v>
      </c>
      <c r="ADF46" s="43">
        <f t="shared" si="17"/>
        <v>0</v>
      </c>
      <c r="ADG46" s="43">
        <f t="shared" si="17"/>
        <v>0</v>
      </c>
      <c r="ADH46" s="43">
        <f t="shared" si="17"/>
        <v>0</v>
      </c>
      <c r="ADI46" s="43">
        <f t="shared" si="17"/>
        <v>0</v>
      </c>
      <c r="ADJ46" s="43">
        <f t="shared" si="17"/>
        <v>0</v>
      </c>
      <c r="ADK46" s="43">
        <f t="shared" si="17"/>
        <v>0</v>
      </c>
      <c r="ADL46" s="43">
        <f t="shared" si="17"/>
        <v>0</v>
      </c>
      <c r="ADM46" s="43">
        <f t="shared" si="17"/>
        <v>0</v>
      </c>
      <c r="ADN46" s="43">
        <f t="shared" si="17"/>
        <v>0</v>
      </c>
      <c r="ADO46" s="43">
        <f t="shared" si="17"/>
        <v>0</v>
      </c>
      <c r="ADP46" s="43">
        <f t="shared" si="17"/>
        <v>0</v>
      </c>
      <c r="ADQ46" s="43">
        <f t="shared" si="17"/>
        <v>0</v>
      </c>
      <c r="ADR46" s="43">
        <f t="shared" si="17"/>
        <v>0</v>
      </c>
      <c r="ADS46" s="43">
        <f t="shared" si="17"/>
        <v>0</v>
      </c>
      <c r="ADT46" s="43">
        <f t="shared" si="17"/>
        <v>0</v>
      </c>
      <c r="ADU46" s="43">
        <f t="shared" si="17"/>
        <v>0</v>
      </c>
      <c r="ADV46" s="43">
        <f t="shared" si="17"/>
        <v>0</v>
      </c>
      <c r="ADW46" s="43">
        <f t="shared" si="17"/>
        <v>0</v>
      </c>
      <c r="ADX46" s="43">
        <f t="shared" si="17"/>
        <v>0</v>
      </c>
      <c r="ADY46" s="43">
        <f t="shared" si="17"/>
        <v>0</v>
      </c>
      <c r="ADZ46" s="43">
        <f t="shared" si="17"/>
        <v>0</v>
      </c>
      <c r="AEA46" s="43">
        <f t="shared" si="17"/>
        <v>0</v>
      </c>
      <c r="AEB46" s="43">
        <f t="shared" si="17"/>
        <v>0</v>
      </c>
      <c r="AEC46" s="43">
        <f t="shared" si="17"/>
        <v>0</v>
      </c>
      <c r="AED46" s="43">
        <f t="shared" si="17"/>
        <v>0</v>
      </c>
      <c r="AEE46" s="43">
        <f t="shared" si="17"/>
        <v>0</v>
      </c>
      <c r="AEF46" s="43">
        <f t="shared" si="17"/>
        <v>0</v>
      </c>
      <c r="AEG46" s="43">
        <f t="shared" si="17"/>
        <v>0</v>
      </c>
      <c r="AEH46" s="43">
        <f t="shared" si="17"/>
        <v>0</v>
      </c>
      <c r="AEI46" s="43">
        <f t="shared" si="17"/>
        <v>0</v>
      </c>
      <c r="AEJ46" s="43">
        <f t="shared" si="17"/>
        <v>0</v>
      </c>
      <c r="AEK46" s="43">
        <f t="shared" si="17"/>
        <v>0</v>
      </c>
      <c r="AEL46" s="43">
        <f t="shared" si="17"/>
        <v>0</v>
      </c>
      <c r="AEM46" s="43">
        <f t="shared" si="17"/>
        <v>0</v>
      </c>
      <c r="AEN46" s="43">
        <f t="shared" si="17"/>
        <v>0</v>
      </c>
      <c r="AEO46" s="43">
        <f t="shared" si="17"/>
        <v>0</v>
      </c>
      <c r="AEP46" s="43">
        <f t="shared" si="17"/>
        <v>0</v>
      </c>
      <c r="AEQ46" s="43">
        <f t="shared" si="17"/>
        <v>0</v>
      </c>
      <c r="AER46" s="43">
        <f t="shared" si="17"/>
        <v>0</v>
      </c>
      <c r="AES46" s="43">
        <f t="shared" si="17"/>
        <v>0</v>
      </c>
      <c r="AET46" s="43">
        <f t="shared" si="17"/>
        <v>0</v>
      </c>
      <c r="AEU46" s="43">
        <f t="shared" si="17"/>
        <v>0</v>
      </c>
      <c r="AEV46" s="43">
        <f t="shared" si="17"/>
        <v>0</v>
      </c>
      <c r="AEW46" s="43">
        <f t="shared" si="17"/>
        <v>0</v>
      </c>
      <c r="AEX46" s="43">
        <f t="shared" si="17"/>
        <v>0</v>
      </c>
      <c r="AEY46" s="43">
        <f t="shared" si="17"/>
        <v>0</v>
      </c>
      <c r="AEZ46" s="43">
        <f t="shared" si="17"/>
        <v>0</v>
      </c>
      <c r="AFA46" s="43">
        <f t="shared" si="17"/>
        <v>0</v>
      </c>
      <c r="AFB46" s="43">
        <f t="shared" si="17"/>
        <v>0</v>
      </c>
      <c r="AFC46" s="43">
        <f t="shared" si="17"/>
        <v>0</v>
      </c>
      <c r="AFD46" s="43">
        <f t="shared" si="17"/>
        <v>0</v>
      </c>
      <c r="AFE46" s="43">
        <f t="shared" si="17"/>
        <v>0</v>
      </c>
      <c r="AFF46" s="43">
        <f t="shared" si="17"/>
        <v>0</v>
      </c>
      <c r="AFG46" s="43">
        <f t="shared" si="17"/>
        <v>0</v>
      </c>
      <c r="AFH46" s="43">
        <f t="shared" ref="AFH46:AHS46" si="18">SUM(AFH43:AFH45)</f>
        <v>0</v>
      </c>
      <c r="AFI46" s="43">
        <f t="shared" si="18"/>
        <v>0</v>
      </c>
      <c r="AFJ46" s="43">
        <f t="shared" si="18"/>
        <v>0</v>
      </c>
      <c r="AFK46" s="43">
        <f t="shared" si="18"/>
        <v>0</v>
      </c>
      <c r="AFL46" s="43">
        <f t="shared" si="18"/>
        <v>0</v>
      </c>
      <c r="AFM46" s="43">
        <f t="shared" si="18"/>
        <v>0</v>
      </c>
      <c r="AFN46" s="43">
        <f t="shared" si="18"/>
        <v>0</v>
      </c>
      <c r="AFO46" s="43">
        <f t="shared" si="18"/>
        <v>0</v>
      </c>
      <c r="AFP46" s="43">
        <f t="shared" si="18"/>
        <v>0</v>
      </c>
      <c r="AFQ46" s="43">
        <f t="shared" si="18"/>
        <v>0</v>
      </c>
      <c r="AFR46" s="43">
        <f t="shared" si="18"/>
        <v>0</v>
      </c>
      <c r="AFS46" s="43">
        <f t="shared" si="18"/>
        <v>0</v>
      </c>
      <c r="AFT46" s="43">
        <f t="shared" si="18"/>
        <v>0</v>
      </c>
      <c r="AFU46" s="43">
        <f t="shared" si="18"/>
        <v>0</v>
      </c>
      <c r="AFV46" s="43">
        <f t="shared" si="18"/>
        <v>0</v>
      </c>
      <c r="AFW46" s="43">
        <f t="shared" si="18"/>
        <v>0</v>
      </c>
      <c r="AFX46" s="43">
        <f t="shared" si="18"/>
        <v>0</v>
      </c>
      <c r="AFY46" s="43">
        <f t="shared" si="18"/>
        <v>0</v>
      </c>
      <c r="AFZ46" s="43">
        <f t="shared" si="18"/>
        <v>0</v>
      </c>
      <c r="AGA46" s="43">
        <f t="shared" si="18"/>
        <v>0</v>
      </c>
      <c r="AGB46" s="43">
        <f t="shared" si="18"/>
        <v>0</v>
      </c>
      <c r="AGC46" s="43">
        <f t="shared" si="18"/>
        <v>0</v>
      </c>
      <c r="AGD46" s="43">
        <f t="shared" si="18"/>
        <v>0</v>
      </c>
      <c r="AGE46" s="43">
        <f t="shared" si="18"/>
        <v>0</v>
      </c>
      <c r="AGF46" s="43">
        <f t="shared" si="18"/>
        <v>0</v>
      </c>
      <c r="AGG46" s="43">
        <f t="shared" si="18"/>
        <v>0</v>
      </c>
      <c r="AGH46" s="43">
        <f t="shared" si="18"/>
        <v>0</v>
      </c>
      <c r="AGI46" s="43">
        <f t="shared" si="18"/>
        <v>0</v>
      </c>
      <c r="AGJ46" s="43">
        <f t="shared" si="18"/>
        <v>0</v>
      </c>
      <c r="AGK46" s="43">
        <f t="shared" si="18"/>
        <v>0</v>
      </c>
      <c r="AGL46" s="43">
        <f t="shared" si="18"/>
        <v>0</v>
      </c>
      <c r="AGM46" s="43">
        <f t="shared" si="18"/>
        <v>0</v>
      </c>
      <c r="AGN46" s="43">
        <f t="shared" si="18"/>
        <v>0</v>
      </c>
      <c r="AGO46" s="43">
        <f t="shared" si="18"/>
        <v>0</v>
      </c>
      <c r="AGP46" s="43">
        <f t="shared" si="18"/>
        <v>0</v>
      </c>
      <c r="AGQ46" s="43">
        <f t="shared" si="18"/>
        <v>0</v>
      </c>
      <c r="AGR46" s="43">
        <f t="shared" si="18"/>
        <v>0</v>
      </c>
      <c r="AGS46" s="43">
        <f t="shared" si="18"/>
        <v>0</v>
      </c>
      <c r="AGT46" s="43">
        <f t="shared" si="18"/>
        <v>0</v>
      </c>
      <c r="AGU46" s="43">
        <f t="shared" si="18"/>
        <v>0</v>
      </c>
      <c r="AGV46" s="43">
        <f t="shared" si="18"/>
        <v>0</v>
      </c>
      <c r="AGW46" s="43">
        <f t="shared" si="18"/>
        <v>0</v>
      </c>
      <c r="AGX46" s="43">
        <f t="shared" si="18"/>
        <v>0</v>
      </c>
      <c r="AGY46" s="43">
        <f t="shared" si="18"/>
        <v>0</v>
      </c>
      <c r="AGZ46" s="43">
        <f t="shared" si="18"/>
        <v>0</v>
      </c>
      <c r="AHA46" s="43">
        <f t="shared" si="18"/>
        <v>0</v>
      </c>
      <c r="AHB46" s="43">
        <f t="shared" si="18"/>
        <v>0</v>
      </c>
      <c r="AHC46" s="43">
        <f t="shared" si="18"/>
        <v>0</v>
      </c>
      <c r="AHD46" s="43">
        <f t="shared" si="18"/>
        <v>0</v>
      </c>
      <c r="AHE46" s="43">
        <f t="shared" si="18"/>
        <v>0</v>
      </c>
      <c r="AHF46" s="43">
        <f t="shared" si="18"/>
        <v>0</v>
      </c>
      <c r="AHG46" s="43">
        <f t="shared" si="18"/>
        <v>0</v>
      </c>
      <c r="AHH46" s="43">
        <f t="shared" si="18"/>
        <v>0</v>
      </c>
      <c r="AHI46" s="43">
        <f t="shared" si="18"/>
        <v>0</v>
      </c>
      <c r="AHJ46" s="43">
        <f t="shared" si="18"/>
        <v>0</v>
      </c>
      <c r="AHK46" s="43">
        <f t="shared" si="18"/>
        <v>0</v>
      </c>
      <c r="AHL46" s="43">
        <f t="shared" si="18"/>
        <v>0</v>
      </c>
      <c r="AHM46" s="43">
        <f t="shared" si="18"/>
        <v>0</v>
      </c>
      <c r="AHN46" s="43">
        <f t="shared" si="18"/>
        <v>0</v>
      </c>
      <c r="AHO46" s="43">
        <f t="shared" si="18"/>
        <v>0</v>
      </c>
      <c r="AHP46" s="43">
        <f t="shared" si="18"/>
        <v>0</v>
      </c>
      <c r="AHQ46" s="43">
        <f t="shared" si="18"/>
        <v>0</v>
      </c>
      <c r="AHR46" s="43">
        <f t="shared" si="18"/>
        <v>0</v>
      </c>
      <c r="AHS46" s="43">
        <f t="shared" si="18"/>
        <v>0</v>
      </c>
      <c r="AHT46" s="43">
        <f t="shared" ref="AHT46:AKE46" si="19">SUM(AHT43:AHT45)</f>
        <v>0</v>
      </c>
      <c r="AHU46" s="43">
        <f t="shared" si="19"/>
        <v>0</v>
      </c>
      <c r="AHV46" s="43">
        <f t="shared" si="19"/>
        <v>0</v>
      </c>
      <c r="AHW46" s="43">
        <f t="shared" si="19"/>
        <v>0</v>
      </c>
      <c r="AHX46" s="43">
        <f t="shared" si="19"/>
        <v>0</v>
      </c>
      <c r="AHY46" s="43">
        <f t="shared" si="19"/>
        <v>0</v>
      </c>
      <c r="AHZ46" s="43">
        <f t="shared" si="19"/>
        <v>0</v>
      </c>
      <c r="AIA46" s="43">
        <f t="shared" si="19"/>
        <v>0</v>
      </c>
      <c r="AIB46" s="43">
        <f t="shared" si="19"/>
        <v>0</v>
      </c>
      <c r="AIC46" s="43">
        <f t="shared" si="19"/>
        <v>0</v>
      </c>
      <c r="AID46" s="43">
        <f t="shared" si="19"/>
        <v>0</v>
      </c>
      <c r="AIE46" s="43">
        <f t="shared" si="19"/>
        <v>0</v>
      </c>
      <c r="AIF46" s="43">
        <f t="shared" si="19"/>
        <v>0</v>
      </c>
      <c r="AIG46" s="43">
        <f t="shared" si="19"/>
        <v>0</v>
      </c>
      <c r="AIH46" s="43">
        <f t="shared" si="19"/>
        <v>0</v>
      </c>
      <c r="AII46" s="43">
        <f t="shared" si="19"/>
        <v>0</v>
      </c>
      <c r="AIJ46" s="43">
        <f t="shared" si="19"/>
        <v>0</v>
      </c>
      <c r="AIK46" s="43">
        <f t="shared" si="19"/>
        <v>0</v>
      </c>
      <c r="AIL46" s="43">
        <f t="shared" si="19"/>
        <v>0</v>
      </c>
      <c r="AIM46" s="43">
        <f t="shared" si="19"/>
        <v>0</v>
      </c>
      <c r="AIN46" s="43">
        <f t="shared" si="19"/>
        <v>0</v>
      </c>
      <c r="AIO46" s="43">
        <f t="shared" si="19"/>
        <v>0</v>
      </c>
      <c r="AIP46" s="43">
        <f t="shared" si="19"/>
        <v>0</v>
      </c>
      <c r="AIQ46" s="43">
        <f t="shared" si="19"/>
        <v>0</v>
      </c>
      <c r="AIR46" s="43">
        <f t="shared" si="19"/>
        <v>0</v>
      </c>
      <c r="AIS46" s="43">
        <f t="shared" si="19"/>
        <v>0</v>
      </c>
      <c r="AIT46" s="43">
        <f t="shared" si="19"/>
        <v>0</v>
      </c>
      <c r="AIU46" s="43">
        <f t="shared" si="19"/>
        <v>0</v>
      </c>
      <c r="AIV46" s="43">
        <f t="shared" si="19"/>
        <v>0</v>
      </c>
      <c r="AIW46" s="43">
        <f t="shared" si="19"/>
        <v>0</v>
      </c>
      <c r="AIX46" s="43">
        <f t="shared" si="19"/>
        <v>0</v>
      </c>
      <c r="AIY46" s="43">
        <f t="shared" si="19"/>
        <v>0</v>
      </c>
      <c r="AIZ46" s="43">
        <f t="shared" si="19"/>
        <v>0</v>
      </c>
      <c r="AJA46" s="43">
        <f t="shared" si="19"/>
        <v>0</v>
      </c>
      <c r="AJB46" s="43">
        <f t="shared" si="19"/>
        <v>0</v>
      </c>
      <c r="AJC46" s="43">
        <f t="shared" si="19"/>
        <v>0</v>
      </c>
      <c r="AJD46" s="43">
        <f t="shared" si="19"/>
        <v>0</v>
      </c>
      <c r="AJE46" s="43">
        <f t="shared" si="19"/>
        <v>0</v>
      </c>
      <c r="AJF46" s="43">
        <f t="shared" si="19"/>
        <v>0</v>
      </c>
      <c r="AJG46" s="43">
        <f t="shared" si="19"/>
        <v>0</v>
      </c>
      <c r="AJH46" s="43">
        <f t="shared" si="19"/>
        <v>0</v>
      </c>
      <c r="AJI46" s="43">
        <f t="shared" si="19"/>
        <v>0</v>
      </c>
      <c r="AJJ46" s="43">
        <f t="shared" si="19"/>
        <v>0</v>
      </c>
      <c r="AJK46" s="43">
        <f t="shared" si="19"/>
        <v>0</v>
      </c>
      <c r="AJL46" s="43">
        <f t="shared" si="19"/>
        <v>0</v>
      </c>
      <c r="AJM46" s="43">
        <f t="shared" si="19"/>
        <v>0</v>
      </c>
      <c r="AJN46" s="43">
        <f t="shared" si="19"/>
        <v>0</v>
      </c>
      <c r="AJO46" s="43">
        <f t="shared" si="19"/>
        <v>0</v>
      </c>
      <c r="AJP46" s="43">
        <f t="shared" si="19"/>
        <v>0</v>
      </c>
      <c r="AJQ46" s="43">
        <f t="shared" si="19"/>
        <v>0</v>
      </c>
      <c r="AJR46" s="43">
        <f t="shared" si="19"/>
        <v>0</v>
      </c>
      <c r="AJS46" s="43">
        <f t="shared" si="19"/>
        <v>0</v>
      </c>
      <c r="AJT46" s="43">
        <f t="shared" si="19"/>
        <v>0</v>
      </c>
      <c r="AJU46" s="43">
        <f t="shared" si="19"/>
        <v>0</v>
      </c>
      <c r="AJV46" s="43">
        <f t="shared" si="19"/>
        <v>0</v>
      </c>
      <c r="AJW46" s="43">
        <f t="shared" si="19"/>
        <v>0</v>
      </c>
      <c r="AJX46" s="43">
        <f t="shared" si="19"/>
        <v>0</v>
      </c>
      <c r="AJY46" s="43">
        <f t="shared" si="19"/>
        <v>0</v>
      </c>
      <c r="AJZ46" s="43">
        <f t="shared" si="19"/>
        <v>0</v>
      </c>
      <c r="AKA46" s="43">
        <f t="shared" si="19"/>
        <v>0</v>
      </c>
      <c r="AKB46" s="43">
        <f t="shared" si="19"/>
        <v>0</v>
      </c>
      <c r="AKC46" s="43">
        <f t="shared" si="19"/>
        <v>0</v>
      </c>
      <c r="AKD46" s="43">
        <f t="shared" si="19"/>
        <v>0</v>
      </c>
      <c r="AKE46" s="43">
        <f t="shared" si="19"/>
        <v>0</v>
      </c>
      <c r="AKF46" s="43">
        <f t="shared" ref="AKF46:AMQ46" si="20">SUM(AKF43:AKF45)</f>
        <v>0</v>
      </c>
      <c r="AKG46" s="43">
        <f t="shared" si="20"/>
        <v>0</v>
      </c>
      <c r="AKH46" s="43">
        <f t="shared" si="20"/>
        <v>0</v>
      </c>
      <c r="AKI46" s="43">
        <f t="shared" si="20"/>
        <v>0</v>
      </c>
      <c r="AKJ46" s="43">
        <f t="shared" si="20"/>
        <v>0</v>
      </c>
      <c r="AKK46" s="43">
        <f t="shared" si="20"/>
        <v>0</v>
      </c>
      <c r="AKL46" s="43">
        <f t="shared" si="20"/>
        <v>0</v>
      </c>
      <c r="AKM46" s="43">
        <f t="shared" si="20"/>
        <v>0</v>
      </c>
      <c r="AKN46" s="43">
        <f t="shared" si="20"/>
        <v>0</v>
      </c>
      <c r="AKO46" s="43">
        <f t="shared" si="20"/>
        <v>0</v>
      </c>
      <c r="AKP46" s="43">
        <f t="shared" si="20"/>
        <v>0</v>
      </c>
      <c r="AKQ46" s="43">
        <f t="shared" si="20"/>
        <v>0</v>
      </c>
      <c r="AKR46" s="43">
        <f t="shared" si="20"/>
        <v>0</v>
      </c>
      <c r="AKS46" s="43">
        <f t="shared" si="20"/>
        <v>0</v>
      </c>
      <c r="AKT46" s="43">
        <f t="shared" si="20"/>
        <v>0</v>
      </c>
      <c r="AKU46" s="43">
        <f t="shared" si="20"/>
        <v>0</v>
      </c>
      <c r="AKV46" s="43">
        <f t="shared" si="20"/>
        <v>0</v>
      </c>
      <c r="AKW46" s="43">
        <f t="shared" si="20"/>
        <v>0</v>
      </c>
      <c r="AKX46" s="43">
        <f t="shared" si="20"/>
        <v>0</v>
      </c>
      <c r="AKY46" s="43">
        <f t="shared" si="20"/>
        <v>0</v>
      </c>
      <c r="AKZ46" s="43">
        <f t="shared" si="20"/>
        <v>0</v>
      </c>
      <c r="ALA46" s="43">
        <f t="shared" si="20"/>
        <v>0</v>
      </c>
      <c r="ALB46" s="43">
        <f t="shared" si="20"/>
        <v>0</v>
      </c>
      <c r="ALC46" s="43">
        <f t="shared" si="20"/>
        <v>0</v>
      </c>
      <c r="ALD46" s="43">
        <f t="shared" si="20"/>
        <v>0</v>
      </c>
      <c r="ALE46" s="43">
        <f t="shared" si="20"/>
        <v>0</v>
      </c>
      <c r="ALF46" s="43">
        <f t="shared" si="20"/>
        <v>0</v>
      </c>
      <c r="ALG46" s="43">
        <f t="shared" si="20"/>
        <v>0</v>
      </c>
      <c r="ALH46" s="43">
        <f t="shared" si="20"/>
        <v>0</v>
      </c>
      <c r="ALI46" s="43">
        <f t="shared" si="20"/>
        <v>0</v>
      </c>
      <c r="ALJ46" s="43">
        <f t="shared" si="20"/>
        <v>0</v>
      </c>
      <c r="ALK46" s="43">
        <f t="shared" si="20"/>
        <v>0</v>
      </c>
      <c r="ALL46" s="43">
        <f t="shared" si="20"/>
        <v>0</v>
      </c>
      <c r="ALM46" s="43">
        <f t="shared" si="20"/>
        <v>0</v>
      </c>
      <c r="ALN46" s="43">
        <f t="shared" si="20"/>
        <v>0</v>
      </c>
      <c r="ALO46" s="43">
        <f t="shared" si="20"/>
        <v>0</v>
      </c>
      <c r="ALP46" s="43">
        <f t="shared" si="20"/>
        <v>0</v>
      </c>
      <c r="ALQ46" s="43">
        <f t="shared" si="20"/>
        <v>0</v>
      </c>
      <c r="ALR46" s="43">
        <f t="shared" si="20"/>
        <v>0</v>
      </c>
      <c r="ALS46" s="43">
        <f t="shared" si="20"/>
        <v>0</v>
      </c>
      <c r="ALT46" s="43">
        <f t="shared" si="20"/>
        <v>0</v>
      </c>
      <c r="ALU46" s="43">
        <f t="shared" si="20"/>
        <v>0</v>
      </c>
      <c r="ALV46" s="43">
        <f t="shared" si="20"/>
        <v>0</v>
      </c>
      <c r="ALW46" s="43">
        <f t="shared" si="20"/>
        <v>0</v>
      </c>
      <c r="ALX46" s="43">
        <f t="shared" si="20"/>
        <v>0</v>
      </c>
      <c r="ALY46" s="43">
        <f t="shared" si="20"/>
        <v>0</v>
      </c>
      <c r="ALZ46" s="43">
        <f t="shared" si="20"/>
        <v>0</v>
      </c>
      <c r="AMA46" s="43">
        <f t="shared" si="20"/>
        <v>0</v>
      </c>
      <c r="AMB46" s="43">
        <f t="shared" si="20"/>
        <v>0</v>
      </c>
      <c r="AMC46" s="43">
        <f t="shared" si="20"/>
        <v>0</v>
      </c>
      <c r="AMD46" s="43">
        <f t="shared" si="20"/>
        <v>0</v>
      </c>
      <c r="AME46" s="43">
        <f t="shared" si="20"/>
        <v>0</v>
      </c>
      <c r="AMF46" s="43">
        <f t="shared" si="20"/>
        <v>0</v>
      </c>
      <c r="AMG46" s="43">
        <f t="shared" si="20"/>
        <v>0</v>
      </c>
      <c r="AMH46" s="43">
        <f t="shared" si="20"/>
        <v>0</v>
      </c>
      <c r="AMI46" s="43">
        <f t="shared" si="20"/>
        <v>0</v>
      </c>
      <c r="AMJ46" s="43">
        <f t="shared" si="20"/>
        <v>0</v>
      </c>
      <c r="AMK46" s="43">
        <f t="shared" si="20"/>
        <v>0</v>
      </c>
      <c r="AML46" s="43">
        <f t="shared" si="20"/>
        <v>0</v>
      </c>
      <c r="AMM46" s="43">
        <f t="shared" si="20"/>
        <v>0</v>
      </c>
      <c r="AMN46" s="43">
        <f t="shared" si="20"/>
        <v>0</v>
      </c>
      <c r="AMO46" s="43">
        <f t="shared" si="20"/>
        <v>0</v>
      </c>
      <c r="AMP46" s="43">
        <f t="shared" si="20"/>
        <v>0</v>
      </c>
      <c r="AMQ46" s="43">
        <f t="shared" si="20"/>
        <v>0</v>
      </c>
      <c r="AMR46" s="43">
        <f t="shared" ref="AMR46:APC46" si="21">SUM(AMR43:AMR45)</f>
        <v>0</v>
      </c>
      <c r="AMS46" s="43">
        <f t="shared" si="21"/>
        <v>0</v>
      </c>
      <c r="AMT46" s="43">
        <f t="shared" si="21"/>
        <v>0</v>
      </c>
      <c r="AMU46" s="43">
        <f t="shared" si="21"/>
        <v>0</v>
      </c>
      <c r="AMV46" s="43">
        <f t="shared" si="21"/>
        <v>0</v>
      </c>
      <c r="AMW46" s="43">
        <f t="shared" si="21"/>
        <v>0</v>
      </c>
      <c r="AMX46" s="43">
        <f t="shared" si="21"/>
        <v>0</v>
      </c>
      <c r="AMY46" s="43">
        <f t="shared" si="21"/>
        <v>0</v>
      </c>
      <c r="AMZ46" s="43">
        <f t="shared" si="21"/>
        <v>0</v>
      </c>
      <c r="ANA46" s="43">
        <f t="shared" si="21"/>
        <v>0</v>
      </c>
      <c r="ANB46" s="43">
        <f t="shared" si="21"/>
        <v>0</v>
      </c>
      <c r="ANC46" s="43">
        <f t="shared" si="21"/>
        <v>0</v>
      </c>
      <c r="AND46" s="43">
        <f t="shared" si="21"/>
        <v>0</v>
      </c>
      <c r="ANE46" s="43">
        <f t="shared" si="21"/>
        <v>0</v>
      </c>
      <c r="ANF46" s="43">
        <f t="shared" si="21"/>
        <v>0</v>
      </c>
      <c r="ANG46" s="43">
        <f t="shared" si="21"/>
        <v>0</v>
      </c>
      <c r="ANH46" s="43">
        <f t="shared" si="21"/>
        <v>0</v>
      </c>
      <c r="ANI46" s="43">
        <f t="shared" si="21"/>
        <v>0</v>
      </c>
      <c r="ANJ46" s="43">
        <f t="shared" si="21"/>
        <v>0</v>
      </c>
      <c r="ANK46" s="43">
        <f t="shared" si="21"/>
        <v>0</v>
      </c>
      <c r="ANL46" s="43">
        <f t="shared" si="21"/>
        <v>0</v>
      </c>
      <c r="ANM46" s="43">
        <f t="shared" si="21"/>
        <v>0</v>
      </c>
      <c r="ANN46" s="43">
        <f t="shared" si="21"/>
        <v>0</v>
      </c>
      <c r="ANO46" s="43">
        <f t="shared" si="21"/>
        <v>0</v>
      </c>
      <c r="ANP46" s="43">
        <f t="shared" si="21"/>
        <v>0</v>
      </c>
      <c r="ANQ46" s="43">
        <f t="shared" si="21"/>
        <v>0</v>
      </c>
      <c r="ANR46" s="43">
        <f t="shared" si="21"/>
        <v>0</v>
      </c>
      <c r="ANS46" s="43">
        <f t="shared" si="21"/>
        <v>0</v>
      </c>
      <c r="ANT46" s="43">
        <f t="shared" si="21"/>
        <v>0</v>
      </c>
      <c r="ANU46" s="43">
        <f t="shared" si="21"/>
        <v>0</v>
      </c>
      <c r="ANV46" s="43">
        <f t="shared" si="21"/>
        <v>0</v>
      </c>
      <c r="ANW46" s="43">
        <f t="shared" si="21"/>
        <v>0</v>
      </c>
      <c r="ANX46" s="43">
        <f t="shared" si="21"/>
        <v>0</v>
      </c>
      <c r="ANY46" s="43">
        <f t="shared" si="21"/>
        <v>0</v>
      </c>
      <c r="ANZ46" s="43">
        <f t="shared" si="21"/>
        <v>0</v>
      </c>
      <c r="AOA46" s="43">
        <f t="shared" si="21"/>
        <v>0</v>
      </c>
      <c r="AOB46" s="43">
        <f t="shared" si="21"/>
        <v>0</v>
      </c>
      <c r="AOC46" s="43">
        <f t="shared" si="21"/>
        <v>0</v>
      </c>
      <c r="AOD46" s="43">
        <f t="shared" si="21"/>
        <v>0</v>
      </c>
      <c r="AOE46" s="43">
        <f t="shared" si="21"/>
        <v>0</v>
      </c>
      <c r="AOF46" s="43">
        <f t="shared" si="21"/>
        <v>0</v>
      </c>
      <c r="AOG46" s="43">
        <f t="shared" si="21"/>
        <v>0</v>
      </c>
      <c r="AOH46" s="43">
        <f t="shared" si="21"/>
        <v>0</v>
      </c>
      <c r="AOI46" s="43">
        <f t="shared" si="21"/>
        <v>0</v>
      </c>
      <c r="AOJ46" s="43">
        <f t="shared" si="21"/>
        <v>0</v>
      </c>
      <c r="AOK46" s="43">
        <f t="shared" si="21"/>
        <v>0</v>
      </c>
      <c r="AOL46" s="43">
        <f t="shared" si="21"/>
        <v>0</v>
      </c>
      <c r="AOM46" s="43">
        <f t="shared" si="21"/>
        <v>0</v>
      </c>
      <c r="AON46" s="43">
        <f t="shared" si="21"/>
        <v>0</v>
      </c>
      <c r="AOO46" s="43">
        <f t="shared" si="21"/>
        <v>0</v>
      </c>
      <c r="AOP46" s="43">
        <f t="shared" si="21"/>
        <v>0</v>
      </c>
      <c r="AOQ46" s="43">
        <f t="shared" si="21"/>
        <v>0</v>
      </c>
      <c r="AOR46" s="43">
        <f t="shared" si="21"/>
        <v>0</v>
      </c>
      <c r="AOS46" s="43">
        <f t="shared" si="21"/>
        <v>0</v>
      </c>
      <c r="AOT46" s="43">
        <f t="shared" si="21"/>
        <v>0</v>
      </c>
      <c r="AOU46" s="43">
        <f t="shared" si="21"/>
        <v>0</v>
      </c>
      <c r="AOV46" s="43">
        <f t="shared" si="21"/>
        <v>0</v>
      </c>
      <c r="AOW46" s="43">
        <f t="shared" si="21"/>
        <v>0</v>
      </c>
      <c r="AOX46" s="43">
        <f t="shared" si="21"/>
        <v>0</v>
      </c>
      <c r="AOY46" s="43">
        <f t="shared" si="21"/>
        <v>0</v>
      </c>
      <c r="AOZ46" s="43">
        <f t="shared" si="21"/>
        <v>0</v>
      </c>
      <c r="APA46" s="43">
        <f t="shared" si="21"/>
        <v>0</v>
      </c>
      <c r="APB46" s="43">
        <f t="shared" si="21"/>
        <v>0</v>
      </c>
      <c r="APC46" s="43">
        <f t="shared" si="21"/>
        <v>0</v>
      </c>
      <c r="APD46" s="43">
        <f t="shared" ref="APD46:ARO46" si="22">SUM(APD43:APD45)</f>
        <v>0</v>
      </c>
      <c r="APE46" s="43">
        <f t="shared" si="22"/>
        <v>0</v>
      </c>
      <c r="APF46" s="43">
        <f t="shared" si="22"/>
        <v>0</v>
      </c>
      <c r="APG46" s="43">
        <f t="shared" si="22"/>
        <v>0</v>
      </c>
      <c r="APH46" s="43">
        <f t="shared" si="22"/>
        <v>0</v>
      </c>
      <c r="API46" s="43">
        <f t="shared" si="22"/>
        <v>0</v>
      </c>
      <c r="APJ46" s="43">
        <f t="shared" si="22"/>
        <v>0</v>
      </c>
      <c r="APK46" s="43">
        <f t="shared" si="22"/>
        <v>0</v>
      </c>
      <c r="APL46" s="43">
        <f t="shared" si="22"/>
        <v>0</v>
      </c>
      <c r="APM46" s="43">
        <f t="shared" si="22"/>
        <v>0</v>
      </c>
      <c r="APN46" s="43">
        <f t="shared" si="22"/>
        <v>0</v>
      </c>
      <c r="APO46" s="43">
        <f t="shared" si="22"/>
        <v>0</v>
      </c>
      <c r="APP46" s="43">
        <f t="shared" si="22"/>
        <v>0</v>
      </c>
      <c r="APQ46" s="43">
        <f t="shared" si="22"/>
        <v>0</v>
      </c>
      <c r="APR46" s="43">
        <f t="shared" si="22"/>
        <v>0</v>
      </c>
      <c r="APS46" s="43">
        <f t="shared" si="22"/>
        <v>0</v>
      </c>
      <c r="APT46" s="43">
        <f t="shared" si="22"/>
        <v>0</v>
      </c>
      <c r="APU46" s="43">
        <f t="shared" si="22"/>
        <v>0</v>
      </c>
      <c r="APV46" s="43">
        <f t="shared" si="22"/>
        <v>0</v>
      </c>
      <c r="APW46" s="43">
        <f t="shared" si="22"/>
        <v>0</v>
      </c>
      <c r="APX46" s="43">
        <f t="shared" si="22"/>
        <v>0</v>
      </c>
      <c r="APY46" s="43">
        <f t="shared" si="22"/>
        <v>0</v>
      </c>
      <c r="APZ46" s="43">
        <f t="shared" si="22"/>
        <v>0</v>
      </c>
      <c r="AQA46" s="43">
        <f t="shared" si="22"/>
        <v>0</v>
      </c>
      <c r="AQB46" s="43">
        <f t="shared" si="22"/>
        <v>0</v>
      </c>
      <c r="AQC46" s="43">
        <f t="shared" si="22"/>
        <v>0</v>
      </c>
      <c r="AQD46" s="43">
        <f t="shared" si="22"/>
        <v>0</v>
      </c>
      <c r="AQE46" s="43">
        <f t="shared" si="22"/>
        <v>0</v>
      </c>
      <c r="AQF46" s="43">
        <f t="shared" si="22"/>
        <v>0</v>
      </c>
      <c r="AQG46" s="43">
        <f t="shared" si="22"/>
        <v>0</v>
      </c>
      <c r="AQH46" s="43">
        <f t="shared" si="22"/>
        <v>0</v>
      </c>
      <c r="AQI46" s="43">
        <f t="shared" si="22"/>
        <v>0</v>
      </c>
      <c r="AQJ46" s="43">
        <f t="shared" si="22"/>
        <v>0</v>
      </c>
      <c r="AQK46" s="43">
        <f t="shared" si="22"/>
        <v>0</v>
      </c>
      <c r="AQL46" s="43">
        <f t="shared" si="22"/>
        <v>0</v>
      </c>
      <c r="AQM46" s="43">
        <f t="shared" si="22"/>
        <v>0</v>
      </c>
      <c r="AQN46" s="43">
        <f t="shared" si="22"/>
        <v>0</v>
      </c>
      <c r="AQO46" s="43">
        <f t="shared" si="22"/>
        <v>0</v>
      </c>
      <c r="AQP46" s="43">
        <f t="shared" si="22"/>
        <v>0</v>
      </c>
      <c r="AQQ46" s="43">
        <f t="shared" si="22"/>
        <v>0</v>
      </c>
      <c r="AQR46" s="43">
        <f t="shared" si="22"/>
        <v>0</v>
      </c>
      <c r="AQS46" s="43">
        <f t="shared" si="22"/>
        <v>0</v>
      </c>
      <c r="AQT46" s="43">
        <f t="shared" si="22"/>
        <v>0</v>
      </c>
      <c r="AQU46" s="43">
        <f t="shared" si="22"/>
        <v>0</v>
      </c>
      <c r="AQV46" s="43">
        <f t="shared" si="22"/>
        <v>0</v>
      </c>
      <c r="AQW46" s="43">
        <f t="shared" si="22"/>
        <v>0</v>
      </c>
      <c r="AQX46" s="43">
        <f t="shared" si="22"/>
        <v>0</v>
      </c>
      <c r="AQY46" s="43">
        <f t="shared" si="22"/>
        <v>0</v>
      </c>
      <c r="AQZ46" s="43">
        <f t="shared" si="22"/>
        <v>0</v>
      </c>
      <c r="ARA46" s="43">
        <f t="shared" si="22"/>
        <v>0</v>
      </c>
      <c r="ARB46" s="43">
        <f t="shared" si="22"/>
        <v>0</v>
      </c>
      <c r="ARC46" s="43">
        <f t="shared" si="22"/>
        <v>0</v>
      </c>
      <c r="ARD46" s="43">
        <f t="shared" si="22"/>
        <v>0</v>
      </c>
      <c r="ARE46" s="43">
        <f t="shared" si="22"/>
        <v>0</v>
      </c>
      <c r="ARF46" s="43">
        <f t="shared" si="22"/>
        <v>0</v>
      </c>
      <c r="ARG46" s="43">
        <f t="shared" si="22"/>
        <v>0</v>
      </c>
      <c r="ARH46" s="43">
        <f t="shared" si="22"/>
        <v>0</v>
      </c>
      <c r="ARI46" s="43">
        <f t="shared" si="22"/>
        <v>0</v>
      </c>
      <c r="ARJ46" s="43">
        <f t="shared" si="22"/>
        <v>0</v>
      </c>
      <c r="ARK46" s="43">
        <f t="shared" si="22"/>
        <v>0</v>
      </c>
      <c r="ARL46" s="43">
        <f t="shared" si="22"/>
        <v>0</v>
      </c>
      <c r="ARM46" s="43">
        <f t="shared" si="22"/>
        <v>0</v>
      </c>
      <c r="ARN46" s="43">
        <f t="shared" si="22"/>
        <v>0</v>
      </c>
      <c r="ARO46" s="43">
        <f t="shared" si="22"/>
        <v>0</v>
      </c>
      <c r="ARP46" s="43">
        <f t="shared" ref="ARP46:AUA46" si="23">SUM(ARP43:ARP45)</f>
        <v>0</v>
      </c>
      <c r="ARQ46" s="43">
        <f t="shared" si="23"/>
        <v>0</v>
      </c>
      <c r="ARR46" s="43">
        <f t="shared" si="23"/>
        <v>0</v>
      </c>
      <c r="ARS46" s="43">
        <f t="shared" si="23"/>
        <v>0</v>
      </c>
      <c r="ART46" s="43">
        <f t="shared" si="23"/>
        <v>0</v>
      </c>
      <c r="ARU46" s="43">
        <f t="shared" si="23"/>
        <v>0</v>
      </c>
      <c r="ARV46" s="43">
        <f t="shared" si="23"/>
        <v>0</v>
      </c>
      <c r="ARW46" s="43">
        <f t="shared" si="23"/>
        <v>0</v>
      </c>
      <c r="ARX46" s="43">
        <f t="shared" si="23"/>
        <v>0</v>
      </c>
      <c r="ARY46" s="43">
        <f t="shared" si="23"/>
        <v>0</v>
      </c>
      <c r="ARZ46" s="43">
        <f t="shared" si="23"/>
        <v>0</v>
      </c>
      <c r="ASA46" s="43">
        <f t="shared" si="23"/>
        <v>0</v>
      </c>
      <c r="ASB46" s="43">
        <f t="shared" si="23"/>
        <v>0</v>
      </c>
      <c r="ASC46" s="43">
        <f t="shared" si="23"/>
        <v>0</v>
      </c>
      <c r="ASD46" s="43">
        <f t="shared" si="23"/>
        <v>0</v>
      </c>
      <c r="ASE46" s="43">
        <f t="shared" si="23"/>
        <v>0</v>
      </c>
      <c r="ASF46" s="43">
        <f t="shared" si="23"/>
        <v>0</v>
      </c>
      <c r="ASG46" s="43">
        <f t="shared" si="23"/>
        <v>0</v>
      </c>
      <c r="ASH46" s="43">
        <f t="shared" si="23"/>
        <v>0</v>
      </c>
      <c r="ASI46" s="43">
        <f t="shared" si="23"/>
        <v>0</v>
      </c>
      <c r="ASJ46" s="43">
        <f t="shared" si="23"/>
        <v>0</v>
      </c>
      <c r="ASK46" s="43">
        <f t="shared" si="23"/>
        <v>0</v>
      </c>
      <c r="ASL46" s="43">
        <f t="shared" si="23"/>
        <v>0</v>
      </c>
      <c r="ASM46" s="43">
        <f t="shared" si="23"/>
        <v>0</v>
      </c>
      <c r="ASN46" s="43">
        <f t="shared" si="23"/>
        <v>0</v>
      </c>
      <c r="ASO46" s="43">
        <f t="shared" si="23"/>
        <v>0</v>
      </c>
      <c r="ASP46" s="43">
        <f t="shared" si="23"/>
        <v>0</v>
      </c>
      <c r="ASQ46" s="43">
        <f t="shared" si="23"/>
        <v>0</v>
      </c>
      <c r="ASR46" s="43">
        <f t="shared" si="23"/>
        <v>0</v>
      </c>
      <c r="ASS46" s="43">
        <f t="shared" si="23"/>
        <v>0</v>
      </c>
      <c r="AST46" s="43">
        <f t="shared" si="23"/>
        <v>0</v>
      </c>
      <c r="ASU46" s="43">
        <f t="shared" si="23"/>
        <v>0</v>
      </c>
      <c r="ASV46" s="43">
        <f t="shared" si="23"/>
        <v>0</v>
      </c>
      <c r="ASW46" s="43">
        <f t="shared" si="23"/>
        <v>0</v>
      </c>
      <c r="ASX46" s="43">
        <f t="shared" si="23"/>
        <v>0</v>
      </c>
      <c r="ASY46" s="43">
        <f t="shared" si="23"/>
        <v>0</v>
      </c>
      <c r="ASZ46" s="43">
        <f t="shared" si="23"/>
        <v>0</v>
      </c>
      <c r="ATA46" s="43">
        <f t="shared" si="23"/>
        <v>0</v>
      </c>
      <c r="ATB46" s="43">
        <f t="shared" si="23"/>
        <v>0</v>
      </c>
      <c r="ATC46" s="43">
        <f t="shared" si="23"/>
        <v>0</v>
      </c>
      <c r="ATD46" s="43">
        <f t="shared" si="23"/>
        <v>0</v>
      </c>
      <c r="ATE46" s="43">
        <f t="shared" si="23"/>
        <v>0</v>
      </c>
      <c r="ATF46" s="43">
        <f t="shared" si="23"/>
        <v>0</v>
      </c>
      <c r="ATG46" s="43">
        <f t="shared" si="23"/>
        <v>0</v>
      </c>
      <c r="ATH46" s="43">
        <f t="shared" si="23"/>
        <v>0</v>
      </c>
      <c r="ATI46" s="43">
        <f t="shared" si="23"/>
        <v>0</v>
      </c>
      <c r="ATJ46" s="43">
        <f t="shared" si="23"/>
        <v>0</v>
      </c>
      <c r="ATK46" s="43">
        <f t="shared" si="23"/>
        <v>0</v>
      </c>
      <c r="ATL46" s="43">
        <f t="shared" si="23"/>
        <v>0</v>
      </c>
      <c r="ATM46" s="43">
        <f t="shared" si="23"/>
        <v>0</v>
      </c>
      <c r="ATN46" s="43">
        <f t="shared" si="23"/>
        <v>0</v>
      </c>
      <c r="ATO46" s="43">
        <f t="shared" si="23"/>
        <v>0</v>
      </c>
      <c r="ATP46" s="43">
        <f t="shared" si="23"/>
        <v>0</v>
      </c>
      <c r="ATQ46" s="43">
        <f t="shared" si="23"/>
        <v>0</v>
      </c>
      <c r="ATR46" s="43">
        <f t="shared" si="23"/>
        <v>0</v>
      </c>
      <c r="ATS46" s="43">
        <f t="shared" si="23"/>
        <v>0</v>
      </c>
      <c r="ATT46" s="43">
        <f t="shared" si="23"/>
        <v>0</v>
      </c>
      <c r="ATU46" s="43">
        <f t="shared" si="23"/>
        <v>0</v>
      </c>
      <c r="ATV46" s="43">
        <f t="shared" si="23"/>
        <v>0</v>
      </c>
      <c r="ATW46" s="43">
        <f t="shared" si="23"/>
        <v>0</v>
      </c>
      <c r="ATX46" s="43">
        <f t="shared" si="23"/>
        <v>0</v>
      </c>
      <c r="ATY46" s="43">
        <f t="shared" si="23"/>
        <v>0</v>
      </c>
      <c r="ATZ46" s="43">
        <f t="shared" si="23"/>
        <v>0</v>
      </c>
      <c r="AUA46" s="43">
        <f t="shared" si="23"/>
        <v>0</v>
      </c>
      <c r="AUB46" s="43">
        <f t="shared" ref="AUB46:AWM46" si="24">SUM(AUB43:AUB45)</f>
        <v>0</v>
      </c>
      <c r="AUC46" s="43">
        <f t="shared" si="24"/>
        <v>0</v>
      </c>
      <c r="AUD46" s="43">
        <f t="shared" si="24"/>
        <v>0</v>
      </c>
      <c r="AUE46" s="43">
        <f t="shared" si="24"/>
        <v>0</v>
      </c>
      <c r="AUF46" s="43">
        <f t="shared" si="24"/>
        <v>0</v>
      </c>
      <c r="AUG46" s="43">
        <f t="shared" si="24"/>
        <v>0</v>
      </c>
      <c r="AUH46" s="43">
        <f t="shared" si="24"/>
        <v>0</v>
      </c>
      <c r="AUI46" s="43">
        <f t="shared" si="24"/>
        <v>0</v>
      </c>
      <c r="AUJ46" s="43">
        <f t="shared" si="24"/>
        <v>0</v>
      </c>
      <c r="AUK46" s="43">
        <f t="shared" si="24"/>
        <v>0</v>
      </c>
      <c r="AUL46" s="43">
        <f t="shared" si="24"/>
        <v>0</v>
      </c>
      <c r="AUM46" s="43">
        <f t="shared" si="24"/>
        <v>0</v>
      </c>
      <c r="AUN46" s="43">
        <f t="shared" si="24"/>
        <v>0</v>
      </c>
      <c r="AUO46" s="43">
        <f t="shared" si="24"/>
        <v>0</v>
      </c>
      <c r="AUP46" s="43">
        <f t="shared" si="24"/>
        <v>0</v>
      </c>
      <c r="AUQ46" s="43">
        <f t="shared" si="24"/>
        <v>0</v>
      </c>
      <c r="AUR46" s="43">
        <f t="shared" si="24"/>
        <v>0</v>
      </c>
      <c r="AUS46" s="43">
        <f t="shared" si="24"/>
        <v>0</v>
      </c>
      <c r="AUT46" s="43">
        <f t="shared" si="24"/>
        <v>0</v>
      </c>
      <c r="AUU46" s="43">
        <f t="shared" si="24"/>
        <v>0</v>
      </c>
      <c r="AUV46" s="43">
        <f t="shared" si="24"/>
        <v>0</v>
      </c>
      <c r="AUW46" s="43">
        <f t="shared" si="24"/>
        <v>0</v>
      </c>
      <c r="AUX46" s="43">
        <f t="shared" si="24"/>
        <v>0</v>
      </c>
      <c r="AUY46" s="43">
        <f t="shared" si="24"/>
        <v>0</v>
      </c>
      <c r="AUZ46" s="43">
        <f t="shared" si="24"/>
        <v>0</v>
      </c>
      <c r="AVA46" s="43">
        <f t="shared" si="24"/>
        <v>0</v>
      </c>
      <c r="AVB46" s="43">
        <f t="shared" si="24"/>
        <v>0</v>
      </c>
      <c r="AVC46" s="43">
        <f t="shared" si="24"/>
        <v>0</v>
      </c>
      <c r="AVD46" s="43">
        <f t="shared" si="24"/>
        <v>0</v>
      </c>
      <c r="AVE46" s="43">
        <f t="shared" si="24"/>
        <v>0</v>
      </c>
      <c r="AVF46" s="43">
        <f t="shared" si="24"/>
        <v>0</v>
      </c>
      <c r="AVG46" s="43">
        <f t="shared" si="24"/>
        <v>0</v>
      </c>
      <c r="AVH46" s="43">
        <f t="shared" si="24"/>
        <v>0</v>
      </c>
      <c r="AVI46" s="43">
        <f t="shared" si="24"/>
        <v>0</v>
      </c>
      <c r="AVJ46" s="43">
        <f t="shared" si="24"/>
        <v>0</v>
      </c>
      <c r="AVK46" s="43">
        <f t="shared" si="24"/>
        <v>0</v>
      </c>
      <c r="AVL46" s="43">
        <f t="shared" si="24"/>
        <v>0</v>
      </c>
      <c r="AVM46" s="43">
        <f t="shared" si="24"/>
        <v>0</v>
      </c>
      <c r="AVN46" s="43">
        <f t="shared" si="24"/>
        <v>0</v>
      </c>
      <c r="AVO46" s="43">
        <f t="shared" si="24"/>
        <v>0</v>
      </c>
      <c r="AVP46" s="43">
        <f t="shared" si="24"/>
        <v>0</v>
      </c>
      <c r="AVQ46" s="43">
        <f t="shared" si="24"/>
        <v>0</v>
      </c>
      <c r="AVR46" s="43">
        <f t="shared" si="24"/>
        <v>0</v>
      </c>
      <c r="AVS46" s="43">
        <f t="shared" si="24"/>
        <v>0</v>
      </c>
      <c r="AVT46" s="43">
        <f t="shared" si="24"/>
        <v>0</v>
      </c>
      <c r="AVU46" s="43">
        <f t="shared" si="24"/>
        <v>0</v>
      </c>
      <c r="AVV46" s="43">
        <f t="shared" si="24"/>
        <v>0</v>
      </c>
      <c r="AVW46" s="43">
        <f t="shared" si="24"/>
        <v>0</v>
      </c>
      <c r="AVX46" s="43">
        <f t="shared" si="24"/>
        <v>0</v>
      </c>
      <c r="AVY46" s="43">
        <f t="shared" si="24"/>
        <v>0</v>
      </c>
      <c r="AVZ46" s="43">
        <f t="shared" si="24"/>
        <v>0</v>
      </c>
      <c r="AWA46" s="43">
        <f t="shared" si="24"/>
        <v>0</v>
      </c>
      <c r="AWB46" s="43">
        <f t="shared" si="24"/>
        <v>0</v>
      </c>
      <c r="AWC46" s="43">
        <f t="shared" si="24"/>
        <v>0</v>
      </c>
      <c r="AWD46" s="43">
        <f t="shared" si="24"/>
        <v>0</v>
      </c>
      <c r="AWE46" s="43">
        <f t="shared" si="24"/>
        <v>0</v>
      </c>
      <c r="AWF46" s="43">
        <f t="shared" si="24"/>
        <v>0</v>
      </c>
      <c r="AWG46" s="43">
        <f t="shared" si="24"/>
        <v>0</v>
      </c>
      <c r="AWH46" s="43">
        <f t="shared" si="24"/>
        <v>0</v>
      </c>
      <c r="AWI46" s="43">
        <f t="shared" si="24"/>
        <v>0</v>
      </c>
      <c r="AWJ46" s="43">
        <f t="shared" si="24"/>
        <v>0</v>
      </c>
      <c r="AWK46" s="43">
        <f t="shared" si="24"/>
        <v>0</v>
      </c>
      <c r="AWL46" s="43">
        <f t="shared" si="24"/>
        <v>0</v>
      </c>
      <c r="AWM46" s="43">
        <f t="shared" si="24"/>
        <v>0</v>
      </c>
      <c r="AWN46" s="43">
        <f t="shared" ref="AWN46:AYY46" si="25">SUM(AWN43:AWN45)</f>
        <v>0</v>
      </c>
      <c r="AWO46" s="43">
        <f t="shared" si="25"/>
        <v>0</v>
      </c>
      <c r="AWP46" s="43">
        <f t="shared" si="25"/>
        <v>0</v>
      </c>
      <c r="AWQ46" s="43">
        <f t="shared" si="25"/>
        <v>0</v>
      </c>
      <c r="AWR46" s="43">
        <f t="shared" si="25"/>
        <v>0</v>
      </c>
      <c r="AWS46" s="43">
        <f t="shared" si="25"/>
        <v>0</v>
      </c>
      <c r="AWT46" s="43">
        <f t="shared" si="25"/>
        <v>0</v>
      </c>
      <c r="AWU46" s="43">
        <f t="shared" si="25"/>
        <v>0</v>
      </c>
      <c r="AWV46" s="43">
        <f t="shared" si="25"/>
        <v>0</v>
      </c>
      <c r="AWW46" s="43">
        <f t="shared" si="25"/>
        <v>0</v>
      </c>
      <c r="AWX46" s="43">
        <f t="shared" si="25"/>
        <v>0</v>
      </c>
      <c r="AWY46" s="43">
        <f t="shared" si="25"/>
        <v>0</v>
      </c>
      <c r="AWZ46" s="43">
        <f t="shared" si="25"/>
        <v>0</v>
      </c>
      <c r="AXA46" s="43">
        <f t="shared" si="25"/>
        <v>0</v>
      </c>
      <c r="AXB46" s="43">
        <f t="shared" si="25"/>
        <v>0</v>
      </c>
      <c r="AXC46" s="43">
        <f t="shared" si="25"/>
        <v>0</v>
      </c>
      <c r="AXD46" s="43">
        <f t="shared" si="25"/>
        <v>0</v>
      </c>
      <c r="AXE46" s="43">
        <f t="shared" si="25"/>
        <v>0</v>
      </c>
      <c r="AXF46" s="43">
        <f t="shared" si="25"/>
        <v>0</v>
      </c>
      <c r="AXG46" s="43">
        <f t="shared" si="25"/>
        <v>0</v>
      </c>
      <c r="AXH46" s="43">
        <f t="shared" si="25"/>
        <v>0</v>
      </c>
      <c r="AXI46" s="43">
        <f t="shared" si="25"/>
        <v>0</v>
      </c>
      <c r="AXJ46" s="43">
        <f t="shared" si="25"/>
        <v>0</v>
      </c>
      <c r="AXK46" s="43">
        <f t="shared" si="25"/>
        <v>0</v>
      </c>
      <c r="AXL46" s="43">
        <f t="shared" si="25"/>
        <v>0</v>
      </c>
      <c r="AXM46" s="43">
        <f t="shared" si="25"/>
        <v>0</v>
      </c>
      <c r="AXN46" s="43">
        <f t="shared" si="25"/>
        <v>0</v>
      </c>
      <c r="AXO46" s="43">
        <f t="shared" si="25"/>
        <v>0</v>
      </c>
      <c r="AXP46" s="43">
        <f t="shared" si="25"/>
        <v>0</v>
      </c>
      <c r="AXQ46" s="43">
        <f t="shared" si="25"/>
        <v>0</v>
      </c>
      <c r="AXR46" s="43">
        <f t="shared" si="25"/>
        <v>0</v>
      </c>
      <c r="AXS46" s="43">
        <f t="shared" si="25"/>
        <v>0</v>
      </c>
      <c r="AXT46" s="43">
        <f t="shared" si="25"/>
        <v>0</v>
      </c>
      <c r="AXU46" s="43">
        <f t="shared" si="25"/>
        <v>0</v>
      </c>
      <c r="AXV46" s="43">
        <f t="shared" si="25"/>
        <v>0</v>
      </c>
      <c r="AXW46" s="43">
        <f t="shared" si="25"/>
        <v>0</v>
      </c>
      <c r="AXX46" s="43">
        <f t="shared" si="25"/>
        <v>0</v>
      </c>
      <c r="AXY46" s="43">
        <f t="shared" si="25"/>
        <v>0</v>
      </c>
      <c r="AXZ46" s="43">
        <f t="shared" si="25"/>
        <v>0</v>
      </c>
      <c r="AYA46" s="43">
        <f t="shared" si="25"/>
        <v>0</v>
      </c>
      <c r="AYB46" s="43">
        <f t="shared" si="25"/>
        <v>0</v>
      </c>
      <c r="AYC46" s="43">
        <f t="shared" si="25"/>
        <v>0</v>
      </c>
      <c r="AYD46" s="43">
        <f t="shared" si="25"/>
        <v>0</v>
      </c>
      <c r="AYE46" s="43">
        <f t="shared" si="25"/>
        <v>0</v>
      </c>
      <c r="AYF46" s="43">
        <f t="shared" si="25"/>
        <v>0</v>
      </c>
      <c r="AYG46" s="43">
        <f t="shared" si="25"/>
        <v>0</v>
      </c>
      <c r="AYH46" s="43">
        <f t="shared" si="25"/>
        <v>0</v>
      </c>
      <c r="AYI46" s="43">
        <f t="shared" si="25"/>
        <v>0</v>
      </c>
      <c r="AYJ46" s="43">
        <f t="shared" si="25"/>
        <v>0</v>
      </c>
      <c r="AYK46" s="43">
        <f t="shared" si="25"/>
        <v>0</v>
      </c>
      <c r="AYL46" s="43">
        <f t="shared" si="25"/>
        <v>0</v>
      </c>
      <c r="AYM46" s="43">
        <f t="shared" si="25"/>
        <v>0</v>
      </c>
      <c r="AYN46" s="43">
        <f t="shared" si="25"/>
        <v>0</v>
      </c>
      <c r="AYO46" s="43">
        <f t="shared" si="25"/>
        <v>0</v>
      </c>
      <c r="AYP46" s="43">
        <f t="shared" si="25"/>
        <v>0</v>
      </c>
      <c r="AYQ46" s="43">
        <f t="shared" si="25"/>
        <v>0</v>
      </c>
      <c r="AYR46" s="43">
        <f t="shared" si="25"/>
        <v>0</v>
      </c>
      <c r="AYS46" s="43">
        <f t="shared" si="25"/>
        <v>0</v>
      </c>
      <c r="AYT46" s="43">
        <f t="shared" si="25"/>
        <v>0</v>
      </c>
      <c r="AYU46" s="43">
        <f t="shared" si="25"/>
        <v>0</v>
      </c>
      <c r="AYV46" s="43">
        <f t="shared" si="25"/>
        <v>0</v>
      </c>
      <c r="AYW46" s="43">
        <f t="shared" si="25"/>
        <v>0</v>
      </c>
      <c r="AYX46" s="43">
        <f t="shared" si="25"/>
        <v>0</v>
      </c>
      <c r="AYY46" s="43">
        <f t="shared" si="25"/>
        <v>0</v>
      </c>
      <c r="AYZ46" s="43">
        <f t="shared" ref="AYZ46:BBK46" si="26">SUM(AYZ43:AYZ45)</f>
        <v>0</v>
      </c>
      <c r="AZA46" s="43">
        <f t="shared" si="26"/>
        <v>0</v>
      </c>
      <c r="AZB46" s="43">
        <f t="shared" si="26"/>
        <v>0</v>
      </c>
      <c r="AZC46" s="43">
        <f t="shared" si="26"/>
        <v>0</v>
      </c>
      <c r="AZD46" s="43">
        <f t="shared" si="26"/>
        <v>0</v>
      </c>
      <c r="AZE46" s="43">
        <f t="shared" si="26"/>
        <v>0</v>
      </c>
      <c r="AZF46" s="43">
        <f t="shared" si="26"/>
        <v>0</v>
      </c>
      <c r="AZG46" s="43">
        <f t="shared" si="26"/>
        <v>0</v>
      </c>
      <c r="AZH46" s="43">
        <f t="shared" si="26"/>
        <v>0</v>
      </c>
      <c r="AZI46" s="43">
        <f t="shared" si="26"/>
        <v>0</v>
      </c>
      <c r="AZJ46" s="43">
        <f t="shared" si="26"/>
        <v>0</v>
      </c>
      <c r="AZK46" s="43">
        <f t="shared" si="26"/>
        <v>0</v>
      </c>
      <c r="AZL46" s="43">
        <f t="shared" si="26"/>
        <v>0</v>
      </c>
      <c r="AZM46" s="43">
        <f t="shared" si="26"/>
        <v>0</v>
      </c>
      <c r="AZN46" s="43">
        <f t="shared" si="26"/>
        <v>0</v>
      </c>
      <c r="AZO46" s="43">
        <f t="shared" si="26"/>
        <v>0</v>
      </c>
      <c r="AZP46" s="43">
        <f t="shared" si="26"/>
        <v>0</v>
      </c>
      <c r="AZQ46" s="43">
        <f t="shared" si="26"/>
        <v>0</v>
      </c>
      <c r="AZR46" s="43">
        <f t="shared" si="26"/>
        <v>0</v>
      </c>
      <c r="AZS46" s="43">
        <f t="shared" si="26"/>
        <v>0</v>
      </c>
      <c r="AZT46" s="43">
        <f t="shared" si="26"/>
        <v>0</v>
      </c>
      <c r="AZU46" s="43">
        <f t="shared" si="26"/>
        <v>0</v>
      </c>
      <c r="AZV46" s="43">
        <f t="shared" si="26"/>
        <v>0</v>
      </c>
      <c r="AZW46" s="43">
        <f t="shared" si="26"/>
        <v>0</v>
      </c>
      <c r="AZX46" s="43">
        <f t="shared" si="26"/>
        <v>0</v>
      </c>
      <c r="AZY46" s="43">
        <f t="shared" si="26"/>
        <v>0</v>
      </c>
      <c r="AZZ46" s="43">
        <f t="shared" si="26"/>
        <v>0</v>
      </c>
      <c r="BAA46" s="43">
        <f t="shared" si="26"/>
        <v>0</v>
      </c>
      <c r="BAB46" s="43">
        <f t="shared" si="26"/>
        <v>0</v>
      </c>
      <c r="BAC46" s="43">
        <f t="shared" si="26"/>
        <v>0</v>
      </c>
      <c r="BAD46" s="43">
        <f t="shared" si="26"/>
        <v>0</v>
      </c>
      <c r="BAE46" s="43">
        <f t="shared" si="26"/>
        <v>0</v>
      </c>
      <c r="BAF46" s="43">
        <f t="shared" si="26"/>
        <v>0</v>
      </c>
      <c r="BAG46" s="43">
        <f t="shared" si="26"/>
        <v>0</v>
      </c>
      <c r="BAH46" s="43">
        <f t="shared" si="26"/>
        <v>0</v>
      </c>
      <c r="BAI46" s="43">
        <f t="shared" si="26"/>
        <v>0</v>
      </c>
      <c r="BAJ46" s="43">
        <f t="shared" si="26"/>
        <v>0</v>
      </c>
      <c r="BAK46" s="43">
        <f t="shared" si="26"/>
        <v>0</v>
      </c>
      <c r="BAL46" s="43">
        <f t="shared" si="26"/>
        <v>0</v>
      </c>
      <c r="BAM46" s="43">
        <f t="shared" si="26"/>
        <v>0</v>
      </c>
      <c r="BAN46" s="43">
        <f t="shared" si="26"/>
        <v>0</v>
      </c>
      <c r="BAO46" s="43">
        <f t="shared" si="26"/>
        <v>0</v>
      </c>
      <c r="BAP46" s="43">
        <f t="shared" si="26"/>
        <v>0</v>
      </c>
      <c r="BAQ46" s="43">
        <f t="shared" si="26"/>
        <v>0</v>
      </c>
      <c r="BAR46" s="43">
        <f t="shared" si="26"/>
        <v>0</v>
      </c>
      <c r="BAS46" s="43">
        <f t="shared" si="26"/>
        <v>0</v>
      </c>
      <c r="BAT46" s="43">
        <f t="shared" si="26"/>
        <v>0</v>
      </c>
      <c r="BAU46" s="43">
        <f t="shared" si="26"/>
        <v>0</v>
      </c>
      <c r="BAV46" s="43">
        <f t="shared" si="26"/>
        <v>0</v>
      </c>
      <c r="BAW46" s="43">
        <f t="shared" si="26"/>
        <v>0</v>
      </c>
      <c r="BAX46" s="43">
        <f t="shared" si="26"/>
        <v>0</v>
      </c>
      <c r="BAY46" s="43">
        <f t="shared" si="26"/>
        <v>0</v>
      </c>
      <c r="BAZ46" s="43">
        <f t="shared" si="26"/>
        <v>0</v>
      </c>
      <c r="BBA46" s="43">
        <f t="shared" si="26"/>
        <v>0</v>
      </c>
      <c r="BBB46" s="43">
        <f t="shared" si="26"/>
        <v>0</v>
      </c>
      <c r="BBC46" s="43">
        <f t="shared" si="26"/>
        <v>0</v>
      </c>
      <c r="BBD46" s="43">
        <f t="shared" si="26"/>
        <v>0</v>
      </c>
      <c r="BBE46" s="43">
        <f t="shared" si="26"/>
        <v>0</v>
      </c>
      <c r="BBF46" s="43">
        <f t="shared" si="26"/>
        <v>0</v>
      </c>
      <c r="BBG46" s="43">
        <f t="shared" si="26"/>
        <v>0</v>
      </c>
      <c r="BBH46" s="43">
        <f t="shared" si="26"/>
        <v>0</v>
      </c>
      <c r="BBI46" s="43">
        <f t="shared" si="26"/>
        <v>0</v>
      </c>
      <c r="BBJ46" s="43">
        <f t="shared" si="26"/>
        <v>0</v>
      </c>
      <c r="BBK46" s="43">
        <f t="shared" si="26"/>
        <v>0</v>
      </c>
      <c r="BBL46" s="43">
        <f t="shared" ref="BBL46:BDW46" si="27">SUM(BBL43:BBL45)</f>
        <v>0</v>
      </c>
      <c r="BBM46" s="43">
        <f t="shared" si="27"/>
        <v>0</v>
      </c>
      <c r="BBN46" s="43">
        <f t="shared" si="27"/>
        <v>0</v>
      </c>
      <c r="BBO46" s="43">
        <f t="shared" si="27"/>
        <v>0</v>
      </c>
      <c r="BBP46" s="43">
        <f t="shared" si="27"/>
        <v>0</v>
      </c>
      <c r="BBQ46" s="43">
        <f t="shared" si="27"/>
        <v>0</v>
      </c>
      <c r="BBR46" s="43">
        <f t="shared" si="27"/>
        <v>0</v>
      </c>
      <c r="BBS46" s="43">
        <f t="shared" si="27"/>
        <v>0</v>
      </c>
      <c r="BBT46" s="43">
        <f t="shared" si="27"/>
        <v>0</v>
      </c>
      <c r="BBU46" s="43">
        <f t="shared" si="27"/>
        <v>0</v>
      </c>
      <c r="BBV46" s="43">
        <f t="shared" si="27"/>
        <v>0</v>
      </c>
      <c r="BBW46" s="43">
        <f t="shared" si="27"/>
        <v>0</v>
      </c>
      <c r="BBX46" s="43">
        <f t="shared" si="27"/>
        <v>0</v>
      </c>
      <c r="BBY46" s="43">
        <f t="shared" si="27"/>
        <v>0</v>
      </c>
      <c r="BBZ46" s="43">
        <f t="shared" si="27"/>
        <v>0</v>
      </c>
      <c r="BCA46" s="43">
        <f t="shared" si="27"/>
        <v>0</v>
      </c>
      <c r="BCB46" s="43">
        <f t="shared" si="27"/>
        <v>0</v>
      </c>
      <c r="BCC46" s="43">
        <f t="shared" si="27"/>
        <v>0</v>
      </c>
      <c r="BCD46" s="43">
        <f t="shared" si="27"/>
        <v>0</v>
      </c>
      <c r="BCE46" s="43">
        <f t="shared" si="27"/>
        <v>0</v>
      </c>
      <c r="BCF46" s="43">
        <f t="shared" si="27"/>
        <v>0</v>
      </c>
      <c r="BCG46" s="43">
        <f t="shared" si="27"/>
        <v>0</v>
      </c>
      <c r="BCH46" s="43">
        <f t="shared" si="27"/>
        <v>0</v>
      </c>
      <c r="BCI46" s="43">
        <f t="shared" si="27"/>
        <v>0</v>
      </c>
      <c r="BCJ46" s="43">
        <f t="shared" si="27"/>
        <v>0</v>
      </c>
      <c r="BCK46" s="43">
        <f t="shared" si="27"/>
        <v>0</v>
      </c>
      <c r="BCL46" s="43">
        <f t="shared" si="27"/>
        <v>0</v>
      </c>
      <c r="BCM46" s="43">
        <f t="shared" si="27"/>
        <v>0</v>
      </c>
      <c r="BCN46" s="43">
        <f t="shared" si="27"/>
        <v>0</v>
      </c>
      <c r="BCO46" s="43">
        <f t="shared" si="27"/>
        <v>0</v>
      </c>
      <c r="BCP46" s="43">
        <f t="shared" si="27"/>
        <v>0</v>
      </c>
      <c r="BCQ46" s="43">
        <f t="shared" si="27"/>
        <v>0</v>
      </c>
      <c r="BCR46" s="43">
        <f t="shared" si="27"/>
        <v>0</v>
      </c>
      <c r="BCS46" s="43">
        <f t="shared" si="27"/>
        <v>0</v>
      </c>
      <c r="BCT46" s="43">
        <f t="shared" si="27"/>
        <v>0</v>
      </c>
      <c r="BCU46" s="43">
        <f t="shared" si="27"/>
        <v>0</v>
      </c>
      <c r="BCV46" s="43">
        <f t="shared" si="27"/>
        <v>0</v>
      </c>
      <c r="BCW46" s="43">
        <f t="shared" si="27"/>
        <v>0</v>
      </c>
      <c r="BCX46" s="43">
        <f t="shared" si="27"/>
        <v>0</v>
      </c>
      <c r="BCY46" s="43">
        <f t="shared" si="27"/>
        <v>0</v>
      </c>
      <c r="BCZ46" s="43">
        <f t="shared" si="27"/>
        <v>0</v>
      </c>
      <c r="BDA46" s="43">
        <f t="shared" si="27"/>
        <v>0</v>
      </c>
      <c r="BDB46" s="43">
        <f t="shared" si="27"/>
        <v>0</v>
      </c>
      <c r="BDC46" s="43">
        <f t="shared" si="27"/>
        <v>0</v>
      </c>
      <c r="BDD46" s="43">
        <f t="shared" si="27"/>
        <v>0</v>
      </c>
      <c r="BDE46" s="43">
        <f t="shared" si="27"/>
        <v>0</v>
      </c>
      <c r="BDF46" s="43">
        <f t="shared" si="27"/>
        <v>0</v>
      </c>
      <c r="BDG46" s="43">
        <f t="shared" si="27"/>
        <v>0</v>
      </c>
      <c r="BDH46" s="43">
        <f t="shared" si="27"/>
        <v>0</v>
      </c>
      <c r="BDI46" s="43">
        <f t="shared" si="27"/>
        <v>0</v>
      </c>
      <c r="BDJ46" s="43">
        <f t="shared" si="27"/>
        <v>0</v>
      </c>
      <c r="BDK46" s="43">
        <f t="shared" si="27"/>
        <v>0</v>
      </c>
      <c r="BDL46" s="43">
        <f t="shared" si="27"/>
        <v>0</v>
      </c>
      <c r="BDM46" s="43">
        <f t="shared" si="27"/>
        <v>0</v>
      </c>
      <c r="BDN46" s="43">
        <f t="shared" si="27"/>
        <v>0</v>
      </c>
      <c r="BDO46" s="43">
        <f t="shared" si="27"/>
        <v>0</v>
      </c>
      <c r="BDP46" s="43">
        <f t="shared" si="27"/>
        <v>0</v>
      </c>
      <c r="BDQ46" s="43">
        <f t="shared" si="27"/>
        <v>0</v>
      </c>
      <c r="BDR46" s="43">
        <f t="shared" si="27"/>
        <v>0</v>
      </c>
      <c r="BDS46" s="43">
        <f t="shared" si="27"/>
        <v>0</v>
      </c>
      <c r="BDT46" s="43">
        <f t="shared" si="27"/>
        <v>0</v>
      </c>
      <c r="BDU46" s="43">
        <f t="shared" si="27"/>
        <v>0</v>
      </c>
      <c r="BDV46" s="43">
        <f t="shared" si="27"/>
        <v>0</v>
      </c>
      <c r="BDW46" s="43">
        <f t="shared" si="27"/>
        <v>0</v>
      </c>
      <c r="BDX46" s="43">
        <f t="shared" ref="BDX46:BGI46" si="28">SUM(BDX43:BDX45)</f>
        <v>0</v>
      </c>
      <c r="BDY46" s="43">
        <f t="shared" si="28"/>
        <v>0</v>
      </c>
      <c r="BDZ46" s="43">
        <f t="shared" si="28"/>
        <v>0</v>
      </c>
      <c r="BEA46" s="43">
        <f t="shared" si="28"/>
        <v>0</v>
      </c>
      <c r="BEB46" s="43">
        <f t="shared" si="28"/>
        <v>0</v>
      </c>
      <c r="BEC46" s="43">
        <f t="shared" si="28"/>
        <v>0</v>
      </c>
      <c r="BED46" s="43">
        <f t="shared" si="28"/>
        <v>0</v>
      </c>
      <c r="BEE46" s="43">
        <f t="shared" si="28"/>
        <v>0</v>
      </c>
      <c r="BEF46" s="43">
        <f t="shared" si="28"/>
        <v>0</v>
      </c>
      <c r="BEG46" s="43">
        <f t="shared" si="28"/>
        <v>0</v>
      </c>
      <c r="BEH46" s="43">
        <f t="shared" si="28"/>
        <v>0</v>
      </c>
      <c r="BEI46" s="43">
        <f t="shared" si="28"/>
        <v>0</v>
      </c>
      <c r="BEJ46" s="43">
        <f t="shared" si="28"/>
        <v>0</v>
      </c>
      <c r="BEK46" s="43">
        <f t="shared" si="28"/>
        <v>0</v>
      </c>
      <c r="BEL46" s="43">
        <f t="shared" si="28"/>
        <v>0</v>
      </c>
      <c r="BEM46" s="43">
        <f t="shared" si="28"/>
        <v>0</v>
      </c>
      <c r="BEN46" s="43">
        <f t="shared" si="28"/>
        <v>0</v>
      </c>
      <c r="BEO46" s="43">
        <f t="shared" si="28"/>
        <v>0</v>
      </c>
      <c r="BEP46" s="43">
        <f t="shared" si="28"/>
        <v>0</v>
      </c>
      <c r="BEQ46" s="43">
        <f t="shared" si="28"/>
        <v>0</v>
      </c>
      <c r="BER46" s="43">
        <f t="shared" si="28"/>
        <v>0</v>
      </c>
      <c r="BES46" s="43">
        <f t="shared" si="28"/>
        <v>0</v>
      </c>
      <c r="BET46" s="43">
        <f t="shared" si="28"/>
        <v>0</v>
      </c>
      <c r="BEU46" s="43">
        <f t="shared" si="28"/>
        <v>0</v>
      </c>
      <c r="BEV46" s="43">
        <f t="shared" si="28"/>
        <v>0</v>
      </c>
      <c r="BEW46" s="43">
        <f t="shared" si="28"/>
        <v>0</v>
      </c>
      <c r="BEX46" s="43">
        <f t="shared" si="28"/>
        <v>0</v>
      </c>
      <c r="BEY46" s="43">
        <f t="shared" si="28"/>
        <v>0</v>
      </c>
      <c r="BEZ46" s="43">
        <f t="shared" si="28"/>
        <v>0</v>
      </c>
      <c r="BFA46" s="43">
        <f t="shared" si="28"/>
        <v>0</v>
      </c>
      <c r="BFB46" s="43">
        <f t="shared" si="28"/>
        <v>0</v>
      </c>
      <c r="BFC46" s="43">
        <f t="shared" si="28"/>
        <v>0</v>
      </c>
      <c r="BFD46" s="43">
        <f t="shared" si="28"/>
        <v>0</v>
      </c>
      <c r="BFE46" s="43">
        <f t="shared" si="28"/>
        <v>0</v>
      </c>
      <c r="BFF46" s="43">
        <f t="shared" si="28"/>
        <v>0</v>
      </c>
      <c r="BFG46" s="43">
        <f t="shared" si="28"/>
        <v>0</v>
      </c>
      <c r="BFH46" s="43">
        <f t="shared" si="28"/>
        <v>0</v>
      </c>
      <c r="BFI46" s="43">
        <f t="shared" si="28"/>
        <v>0</v>
      </c>
      <c r="BFJ46" s="43">
        <f t="shared" si="28"/>
        <v>0</v>
      </c>
      <c r="BFK46" s="43">
        <f t="shared" si="28"/>
        <v>0</v>
      </c>
      <c r="BFL46" s="43">
        <f t="shared" si="28"/>
        <v>0</v>
      </c>
      <c r="BFM46" s="43">
        <f t="shared" si="28"/>
        <v>0</v>
      </c>
      <c r="BFN46" s="43">
        <f t="shared" si="28"/>
        <v>0</v>
      </c>
      <c r="BFO46" s="43">
        <f t="shared" si="28"/>
        <v>0</v>
      </c>
      <c r="BFP46" s="43">
        <f t="shared" si="28"/>
        <v>0</v>
      </c>
      <c r="BFQ46" s="43">
        <f t="shared" si="28"/>
        <v>0</v>
      </c>
      <c r="BFR46" s="43">
        <f t="shared" si="28"/>
        <v>0</v>
      </c>
      <c r="BFS46" s="43">
        <f t="shared" si="28"/>
        <v>0</v>
      </c>
      <c r="BFT46" s="43">
        <f t="shared" si="28"/>
        <v>0</v>
      </c>
      <c r="BFU46" s="43">
        <f t="shared" si="28"/>
        <v>0</v>
      </c>
      <c r="BFV46" s="43">
        <f t="shared" si="28"/>
        <v>0</v>
      </c>
      <c r="BFW46" s="43">
        <f t="shared" si="28"/>
        <v>0</v>
      </c>
      <c r="BFX46" s="43">
        <f t="shared" si="28"/>
        <v>0</v>
      </c>
      <c r="BFY46" s="43">
        <f t="shared" si="28"/>
        <v>0</v>
      </c>
      <c r="BFZ46" s="43">
        <f t="shared" si="28"/>
        <v>0</v>
      </c>
      <c r="BGA46" s="43">
        <f t="shared" si="28"/>
        <v>0</v>
      </c>
      <c r="BGB46" s="43">
        <f t="shared" si="28"/>
        <v>0</v>
      </c>
      <c r="BGC46" s="43">
        <f t="shared" si="28"/>
        <v>0</v>
      </c>
      <c r="BGD46" s="43">
        <f t="shared" si="28"/>
        <v>0</v>
      </c>
      <c r="BGE46" s="43">
        <f t="shared" si="28"/>
        <v>0</v>
      </c>
      <c r="BGF46" s="43">
        <f t="shared" si="28"/>
        <v>0</v>
      </c>
      <c r="BGG46" s="43">
        <f t="shared" si="28"/>
        <v>0</v>
      </c>
      <c r="BGH46" s="43">
        <f t="shared" si="28"/>
        <v>0</v>
      </c>
      <c r="BGI46" s="43">
        <f t="shared" si="28"/>
        <v>0</v>
      </c>
      <c r="BGJ46" s="43">
        <f t="shared" ref="BGJ46:BIU46" si="29">SUM(BGJ43:BGJ45)</f>
        <v>0</v>
      </c>
      <c r="BGK46" s="43">
        <f t="shared" si="29"/>
        <v>0</v>
      </c>
      <c r="BGL46" s="43">
        <f t="shared" si="29"/>
        <v>0</v>
      </c>
      <c r="BGM46" s="43">
        <f t="shared" si="29"/>
        <v>0</v>
      </c>
      <c r="BGN46" s="43">
        <f t="shared" si="29"/>
        <v>0</v>
      </c>
      <c r="BGO46" s="43">
        <f t="shared" si="29"/>
        <v>0</v>
      </c>
      <c r="BGP46" s="43">
        <f t="shared" si="29"/>
        <v>0</v>
      </c>
      <c r="BGQ46" s="43">
        <f t="shared" si="29"/>
        <v>0</v>
      </c>
      <c r="BGR46" s="43">
        <f t="shared" si="29"/>
        <v>0</v>
      </c>
      <c r="BGS46" s="43">
        <f t="shared" si="29"/>
        <v>0</v>
      </c>
      <c r="BGT46" s="43">
        <f t="shared" si="29"/>
        <v>0</v>
      </c>
      <c r="BGU46" s="43">
        <f t="shared" si="29"/>
        <v>0</v>
      </c>
      <c r="BGV46" s="43">
        <f t="shared" si="29"/>
        <v>0</v>
      </c>
      <c r="BGW46" s="43">
        <f t="shared" si="29"/>
        <v>0</v>
      </c>
      <c r="BGX46" s="43">
        <f t="shared" si="29"/>
        <v>0</v>
      </c>
      <c r="BGY46" s="43">
        <f t="shared" si="29"/>
        <v>0</v>
      </c>
      <c r="BGZ46" s="43">
        <f t="shared" si="29"/>
        <v>0</v>
      </c>
      <c r="BHA46" s="43">
        <f t="shared" si="29"/>
        <v>0</v>
      </c>
      <c r="BHB46" s="43">
        <f t="shared" si="29"/>
        <v>0</v>
      </c>
      <c r="BHC46" s="43">
        <f t="shared" si="29"/>
        <v>0</v>
      </c>
      <c r="BHD46" s="43">
        <f t="shared" si="29"/>
        <v>0</v>
      </c>
      <c r="BHE46" s="43">
        <f t="shared" si="29"/>
        <v>0</v>
      </c>
      <c r="BHF46" s="43">
        <f t="shared" si="29"/>
        <v>0</v>
      </c>
      <c r="BHG46" s="43">
        <f t="shared" si="29"/>
        <v>0</v>
      </c>
      <c r="BHH46" s="43">
        <f t="shared" si="29"/>
        <v>0</v>
      </c>
      <c r="BHI46" s="43">
        <f t="shared" si="29"/>
        <v>0</v>
      </c>
      <c r="BHJ46" s="43">
        <f t="shared" si="29"/>
        <v>0</v>
      </c>
      <c r="BHK46" s="43">
        <f t="shared" si="29"/>
        <v>0</v>
      </c>
      <c r="BHL46" s="43">
        <f t="shared" si="29"/>
        <v>0</v>
      </c>
      <c r="BHM46" s="43">
        <f t="shared" si="29"/>
        <v>0</v>
      </c>
      <c r="BHN46" s="43">
        <f t="shared" si="29"/>
        <v>0</v>
      </c>
      <c r="BHO46" s="43">
        <f t="shared" si="29"/>
        <v>0</v>
      </c>
      <c r="BHP46" s="43">
        <f t="shared" si="29"/>
        <v>0</v>
      </c>
      <c r="BHQ46" s="43">
        <f t="shared" si="29"/>
        <v>0</v>
      </c>
      <c r="BHR46" s="43">
        <f t="shared" si="29"/>
        <v>0</v>
      </c>
      <c r="BHS46" s="43">
        <f t="shared" si="29"/>
        <v>0</v>
      </c>
      <c r="BHT46" s="43">
        <f t="shared" si="29"/>
        <v>0</v>
      </c>
      <c r="BHU46" s="43">
        <f t="shared" si="29"/>
        <v>0</v>
      </c>
      <c r="BHV46" s="43">
        <f t="shared" si="29"/>
        <v>0</v>
      </c>
      <c r="BHW46" s="43">
        <f t="shared" si="29"/>
        <v>0</v>
      </c>
      <c r="BHX46" s="43">
        <f t="shared" si="29"/>
        <v>0</v>
      </c>
      <c r="BHY46" s="43">
        <f t="shared" si="29"/>
        <v>0</v>
      </c>
      <c r="BHZ46" s="43">
        <f t="shared" si="29"/>
        <v>0</v>
      </c>
      <c r="BIA46" s="43">
        <f t="shared" si="29"/>
        <v>0</v>
      </c>
      <c r="BIB46" s="43">
        <f t="shared" si="29"/>
        <v>0</v>
      </c>
      <c r="BIC46" s="43">
        <f t="shared" si="29"/>
        <v>0</v>
      </c>
      <c r="BID46" s="43">
        <f t="shared" si="29"/>
        <v>0</v>
      </c>
      <c r="BIE46" s="43">
        <f t="shared" si="29"/>
        <v>0</v>
      </c>
      <c r="BIF46" s="43">
        <f t="shared" si="29"/>
        <v>0</v>
      </c>
      <c r="BIG46" s="43">
        <f t="shared" si="29"/>
        <v>0</v>
      </c>
      <c r="BIH46" s="43">
        <f t="shared" si="29"/>
        <v>0</v>
      </c>
      <c r="BII46" s="43">
        <f t="shared" si="29"/>
        <v>0</v>
      </c>
      <c r="BIJ46" s="43">
        <f t="shared" si="29"/>
        <v>0</v>
      </c>
      <c r="BIK46" s="43">
        <f t="shared" si="29"/>
        <v>0</v>
      </c>
      <c r="BIL46" s="43">
        <f t="shared" si="29"/>
        <v>0</v>
      </c>
      <c r="BIM46" s="43">
        <f t="shared" si="29"/>
        <v>0</v>
      </c>
      <c r="BIN46" s="43">
        <f t="shared" si="29"/>
        <v>0</v>
      </c>
      <c r="BIO46" s="43">
        <f t="shared" si="29"/>
        <v>0</v>
      </c>
      <c r="BIP46" s="43">
        <f t="shared" si="29"/>
        <v>0</v>
      </c>
      <c r="BIQ46" s="43">
        <f t="shared" si="29"/>
        <v>0</v>
      </c>
      <c r="BIR46" s="43">
        <f t="shared" si="29"/>
        <v>0</v>
      </c>
      <c r="BIS46" s="43">
        <f t="shared" si="29"/>
        <v>0</v>
      </c>
      <c r="BIT46" s="43">
        <f t="shared" si="29"/>
        <v>0</v>
      </c>
      <c r="BIU46" s="43">
        <f t="shared" si="29"/>
        <v>0</v>
      </c>
      <c r="BIV46" s="43">
        <f t="shared" ref="BIV46:BLG46" si="30">SUM(BIV43:BIV45)</f>
        <v>0</v>
      </c>
      <c r="BIW46" s="43">
        <f t="shared" si="30"/>
        <v>0</v>
      </c>
      <c r="BIX46" s="43">
        <f t="shared" si="30"/>
        <v>0</v>
      </c>
      <c r="BIY46" s="43">
        <f t="shared" si="30"/>
        <v>0</v>
      </c>
      <c r="BIZ46" s="43">
        <f t="shared" si="30"/>
        <v>0</v>
      </c>
      <c r="BJA46" s="43">
        <f t="shared" si="30"/>
        <v>0</v>
      </c>
      <c r="BJB46" s="43">
        <f t="shared" si="30"/>
        <v>0</v>
      </c>
      <c r="BJC46" s="43">
        <f t="shared" si="30"/>
        <v>0</v>
      </c>
      <c r="BJD46" s="43">
        <f t="shared" si="30"/>
        <v>0</v>
      </c>
      <c r="BJE46" s="43">
        <f t="shared" si="30"/>
        <v>0</v>
      </c>
      <c r="BJF46" s="43">
        <f t="shared" si="30"/>
        <v>0</v>
      </c>
      <c r="BJG46" s="43">
        <f t="shared" si="30"/>
        <v>0</v>
      </c>
      <c r="BJH46" s="43">
        <f t="shared" si="30"/>
        <v>0</v>
      </c>
      <c r="BJI46" s="43">
        <f t="shared" si="30"/>
        <v>0</v>
      </c>
      <c r="BJJ46" s="43">
        <f t="shared" si="30"/>
        <v>0</v>
      </c>
      <c r="BJK46" s="43">
        <f t="shared" si="30"/>
        <v>0</v>
      </c>
      <c r="BJL46" s="43">
        <f t="shared" si="30"/>
        <v>0</v>
      </c>
      <c r="BJM46" s="43">
        <f t="shared" si="30"/>
        <v>0</v>
      </c>
      <c r="BJN46" s="43">
        <f t="shared" si="30"/>
        <v>0</v>
      </c>
      <c r="BJO46" s="43">
        <f t="shared" si="30"/>
        <v>0</v>
      </c>
      <c r="BJP46" s="43">
        <f t="shared" si="30"/>
        <v>0</v>
      </c>
      <c r="BJQ46" s="43">
        <f t="shared" si="30"/>
        <v>0</v>
      </c>
      <c r="BJR46" s="43">
        <f t="shared" si="30"/>
        <v>0</v>
      </c>
      <c r="BJS46" s="43">
        <f t="shared" si="30"/>
        <v>0</v>
      </c>
      <c r="BJT46" s="43">
        <f t="shared" si="30"/>
        <v>0</v>
      </c>
      <c r="BJU46" s="43">
        <f t="shared" si="30"/>
        <v>0</v>
      </c>
      <c r="BJV46" s="43">
        <f t="shared" si="30"/>
        <v>0</v>
      </c>
      <c r="BJW46" s="43">
        <f t="shared" si="30"/>
        <v>0</v>
      </c>
      <c r="BJX46" s="43">
        <f t="shared" si="30"/>
        <v>0</v>
      </c>
      <c r="BJY46" s="43">
        <f t="shared" si="30"/>
        <v>0</v>
      </c>
      <c r="BJZ46" s="43">
        <f t="shared" si="30"/>
        <v>0</v>
      </c>
      <c r="BKA46" s="43">
        <f t="shared" si="30"/>
        <v>0</v>
      </c>
      <c r="BKB46" s="43">
        <f t="shared" si="30"/>
        <v>0</v>
      </c>
      <c r="BKC46" s="43">
        <f t="shared" si="30"/>
        <v>0</v>
      </c>
      <c r="BKD46" s="43">
        <f t="shared" si="30"/>
        <v>0</v>
      </c>
      <c r="BKE46" s="43">
        <f t="shared" si="30"/>
        <v>0</v>
      </c>
      <c r="BKF46" s="43">
        <f t="shared" si="30"/>
        <v>0</v>
      </c>
      <c r="BKG46" s="43">
        <f t="shared" si="30"/>
        <v>0</v>
      </c>
      <c r="BKH46" s="43">
        <f t="shared" si="30"/>
        <v>0</v>
      </c>
      <c r="BKI46" s="43">
        <f t="shared" si="30"/>
        <v>0</v>
      </c>
      <c r="BKJ46" s="43">
        <f t="shared" si="30"/>
        <v>0</v>
      </c>
      <c r="BKK46" s="43">
        <f t="shared" si="30"/>
        <v>0</v>
      </c>
      <c r="BKL46" s="43">
        <f t="shared" si="30"/>
        <v>0</v>
      </c>
      <c r="BKM46" s="43">
        <f t="shared" si="30"/>
        <v>0</v>
      </c>
      <c r="BKN46" s="43">
        <f t="shared" si="30"/>
        <v>0</v>
      </c>
      <c r="BKO46" s="43">
        <f t="shared" si="30"/>
        <v>0</v>
      </c>
      <c r="BKP46" s="43">
        <f t="shared" si="30"/>
        <v>0</v>
      </c>
      <c r="BKQ46" s="43">
        <f t="shared" si="30"/>
        <v>0</v>
      </c>
      <c r="BKR46" s="43">
        <f t="shared" si="30"/>
        <v>0</v>
      </c>
      <c r="BKS46" s="43">
        <f t="shared" si="30"/>
        <v>0</v>
      </c>
      <c r="BKT46" s="43">
        <f t="shared" si="30"/>
        <v>0</v>
      </c>
      <c r="BKU46" s="43">
        <f t="shared" si="30"/>
        <v>0</v>
      </c>
      <c r="BKV46" s="43">
        <f t="shared" si="30"/>
        <v>0</v>
      </c>
      <c r="BKW46" s="43">
        <f t="shared" si="30"/>
        <v>0</v>
      </c>
      <c r="BKX46" s="43">
        <f t="shared" si="30"/>
        <v>0</v>
      </c>
      <c r="BKY46" s="43">
        <f t="shared" si="30"/>
        <v>0</v>
      </c>
      <c r="BKZ46" s="43">
        <f t="shared" si="30"/>
        <v>0</v>
      </c>
      <c r="BLA46" s="43">
        <f t="shared" si="30"/>
        <v>0</v>
      </c>
      <c r="BLB46" s="43">
        <f t="shared" si="30"/>
        <v>0</v>
      </c>
      <c r="BLC46" s="43">
        <f t="shared" si="30"/>
        <v>0</v>
      </c>
      <c r="BLD46" s="43">
        <f t="shared" si="30"/>
        <v>0</v>
      </c>
      <c r="BLE46" s="43">
        <f t="shared" si="30"/>
        <v>0</v>
      </c>
      <c r="BLF46" s="43">
        <f t="shared" si="30"/>
        <v>0</v>
      </c>
      <c r="BLG46" s="43">
        <f t="shared" si="30"/>
        <v>0</v>
      </c>
      <c r="BLH46" s="43">
        <f t="shared" ref="BLH46:BNS46" si="31">SUM(BLH43:BLH45)</f>
        <v>0</v>
      </c>
      <c r="BLI46" s="43">
        <f t="shared" si="31"/>
        <v>0</v>
      </c>
      <c r="BLJ46" s="43">
        <f t="shared" si="31"/>
        <v>0</v>
      </c>
      <c r="BLK46" s="43">
        <f t="shared" si="31"/>
        <v>0</v>
      </c>
      <c r="BLL46" s="43">
        <f t="shared" si="31"/>
        <v>0</v>
      </c>
      <c r="BLM46" s="43">
        <f t="shared" si="31"/>
        <v>0</v>
      </c>
      <c r="BLN46" s="43">
        <f t="shared" si="31"/>
        <v>0</v>
      </c>
      <c r="BLO46" s="43">
        <f t="shared" si="31"/>
        <v>0</v>
      </c>
      <c r="BLP46" s="43">
        <f t="shared" si="31"/>
        <v>0</v>
      </c>
      <c r="BLQ46" s="43">
        <f t="shared" si="31"/>
        <v>0</v>
      </c>
      <c r="BLR46" s="43">
        <f t="shared" si="31"/>
        <v>0</v>
      </c>
      <c r="BLS46" s="43">
        <f t="shared" si="31"/>
        <v>0</v>
      </c>
      <c r="BLT46" s="43">
        <f t="shared" si="31"/>
        <v>0</v>
      </c>
      <c r="BLU46" s="43">
        <f t="shared" si="31"/>
        <v>0</v>
      </c>
      <c r="BLV46" s="43">
        <f t="shared" si="31"/>
        <v>0</v>
      </c>
      <c r="BLW46" s="43">
        <f t="shared" si="31"/>
        <v>0</v>
      </c>
      <c r="BLX46" s="43">
        <f t="shared" si="31"/>
        <v>0</v>
      </c>
      <c r="BLY46" s="43">
        <f t="shared" si="31"/>
        <v>0</v>
      </c>
      <c r="BLZ46" s="43">
        <f t="shared" si="31"/>
        <v>0</v>
      </c>
      <c r="BMA46" s="43">
        <f t="shared" si="31"/>
        <v>0</v>
      </c>
      <c r="BMB46" s="43">
        <f t="shared" si="31"/>
        <v>0</v>
      </c>
      <c r="BMC46" s="43">
        <f t="shared" si="31"/>
        <v>0</v>
      </c>
      <c r="BMD46" s="43">
        <f t="shared" si="31"/>
        <v>0</v>
      </c>
      <c r="BME46" s="43">
        <f t="shared" si="31"/>
        <v>0</v>
      </c>
      <c r="BMF46" s="43">
        <f t="shared" si="31"/>
        <v>0</v>
      </c>
      <c r="BMG46" s="43">
        <f t="shared" si="31"/>
        <v>0</v>
      </c>
      <c r="BMH46" s="43">
        <f t="shared" si="31"/>
        <v>0</v>
      </c>
      <c r="BMI46" s="43">
        <f t="shared" si="31"/>
        <v>0</v>
      </c>
      <c r="BMJ46" s="43">
        <f t="shared" si="31"/>
        <v>0</v>
      </c>
      <c r="BMK46" s="43">
        <f t="shared" si="31"/>
        <v>0</v>
      </c>
      <c r="BML46" s="43">
        <f t="shared" si="31"/>
        <v>0</v>
      </c>
      <c r="BMM46" s="43">
        <f t="shared" si="31"/>
        <v>0</v>
      </c>
      <c r="BMN46" s="43">
        <f t="shared" si="31"/>
        <v>0</v>
      </c>
      <c r="BMO46" s="43">
        <f t="shared" si="31"/>
        <v>0</v>
      </c>
      <c r="BMP46" s="43">
        <f t="shared" si="31"/>
        <v>0</v>
      </c>
      <c r="BMQ46" s="43">
        <f t="shared" si="31"/>
        <v>0</v>
      </c>
      <c r="BMR46" s="43">
        <f t="shared" si="31"/>
        <v>0</v>
      </c>
      <c r="BMS46" s="43">
        <f t="shared" si="31"/>
        <v>0</v>
      </c>
      <c r="BMT46" s="43">
        <f t="shared" si="31"/>
        <v>0</v>
      </c>
      <c r="BMU46" s="43">
        <f t="shared" si="31"/>
        <v>0</v>
      </c>
      <c r="BMV46" s="43">
        <f t="shared" si="31"/>
        <v>0</v>
      </c>
      <c r="BMW46" s="43">
        <f t="shared" si="31"/>
        <v>0</v>
      </c>
      <c r="BMX46" s="43">
        <f t="shared" si="31"/>
        <v>0</v>
      </c>
      <c r="BMY46" s="43">
        <f t="shared" si="31"/>
        <v>0</v>
      </c>
      <c r="BMZ46" s="43">
        <f t="shared" si="31"/>
        <v>0</v>
      </c>
      <c r="BNA46" s="43">
        <f t="shared" si="31"/>
        <v>0</v>
      </c>
      <c r="BNB46" s="43">
        <f t="shared" si="31"/>
        <v>0</v>
      </c>
      <c r="BNC46" s="43">
        <f t="shared" si="31"/>
        <v>0</v>
      </c>
      <c r="BND46" s="43">
        <f t="shared" si="31"/>
        <v>0</v>
      </c>
      <c r="BNE46" s="43">
        <f t="shared" si="31"/>
        <v>0</v>
      </c>
      <c r="BNF46" s="43">
        <f t="shared" si="31"/>
        <v>0</v>
      </c>
      <c r="BNG46" s="43">
        <f t="shared" si="31"/>
        <v>0</v>
      </c>
      <c r="BNH46" s="43">
        <f t="shared" si="31"/>
        <v>0</v>
      </c>
      <c r="BNI46" s="43">
        <f t="shared" si="31"/>
        <v>0</v>
      </c>
      <c r="BNJ46" s="43">
        <f t="shared" si="31"/>
        <v>0</v>
      </c>
      <c r="BNK46" s="43">
        <f t="shared" si="31"/>
        <v>0</v>
      </c>
      <c r="BNL46" s="43">
        <f t="shared" si="31"/>
        <v>0</v>
      </c>
      <c r="BNM46" s="43">
        <f t="shared" si="31"/>
        <v>0</v>
      </c>
      <c r="BNN46" s="43">
        <f t="shared" si="31"/>
        <v>0</v>
      </c>
      <c r="BNO46" s="43">
        <f t="shared" si="31"/>
        <v>0</v>
      </c>
      <c r="BNP46" s="43">
        <f t="shared" si="31"/>
        <v>0</v>
      </c>
      <c r="BNQ46" s="43">
        <f t="shared" si="31"/>
        <v>0</v>
      </c>
      <c r="BNR46" s="43">
        <f t="shared" si="31"/>
        <v>0</v>
      </c>
      <c r="BNS46" s="43">
        <f t="shared" si="31"/>
        <v>0</v>
      </c>
      <c r="BNT46" s="43">
        <f t="shared" ref="BNT46:BQE46" si="32">SUM(BNT43:BNT45)</f>
        <v>0</v>
      </c>
      <c r="BNU46" s="43">
        <f t="shared" si="32"/>
        <v>0</v>
      </c>
      <c r="BNV46" s="43">
        <f t="shared" si="32"/>
        <v>0</v>
      </c>
      <c r="BNW46" s="43">
        <f t="shared" si="32"/>
        <v>0</v>
      </c>
      <c r="BNX46" s="43">
        <f t="shared" si="32"/>
        <v>0</v>
      </c>
      <c r="BNY46" s="43">
        <f t="shared" si="32"/>
        <v>0</v>
      </c>
      <c r="BNZ46" s="43">
        <f t="shared" si="32"/>
        <v>0</v>
      </c>
      <c r="BOA46" s="43">
        <f t="shared" si="32"/>
        <v>0</v>
      </c>
      <c r="BOB46" s="43">
        <f t="shared" si="32"/>
        <v>0</v>
      </c>
      <c r="BOC46" s="43">
        <f t="shared" si="32"/>
        <v>0</v>
      </c>
      <c r="BOD46" s="43">
        <f t="shared" si="32"/>
        <v>0</v>
      </c>
      <c r="BOE46" s="43">
        <f t="shared" si="32"/>
        <v>0</v>
      </c>
      <c r="BOF46" s="43">
        <f t="shared" si="32"/>
        <v>0</v>
      </c>
      <c r="BOG46" s="43">
        <f t="shared" si="32"/>
        <v>0</v>
      </c>
      <c r="BOH46" s="43">
        <f t="shared" si="32"/>
        <v>0</v>
      </c>
      <c r="BOI46" s="43">
        <f t="shared" si="32"/>
        <v>0</v>
      </c>
      <c r="BOJ46" s="43">
        <f t="shared" si="32"/>
        <v>0</v>
      </c>
      <c r="BOK46" s="43">
        <f t="shared" si="32"/>
        <v>0</v>
      </c>
      <c r="BOL46" s="43">
        <f t="shared" si="32"/>
        <v>0</v>
      </c>
      <c r="BOM46" s="43">
        <f t="shared" si="32"/>
        <v>0</v>
      </c>
      <c r="BON46" s="43">
        <f t="shared" si="32"/>
        <v>0</v>
      </c>
      <c r="BOO46" s="43">
        <f t="shared" si="32"/>
        <v>0</v>
      </c>
      <c r="BOP46" s="43">
        <f t="shared" si="32"/>
        <v>0</v>
      </c>
      <c r="BOQ46" s="43">
        <f t="shared" si="32"/>
        <v>0</v>
      </c>
      <c r="BOR46" s="43">
        <f t="shared" si="32"/>
        <v>0</v>
      </c>
      <c r="BOS46" s="43">
        <f t="shared" si="32"/>
        <v>0</v>
      </c>
      <c r="BOT46" s="43">
        <f t="shared" si="32"/>
        <v>0</v>
      </c>
      <c r="BOU46" s="43">
        <f t="shared" si="32"/>
        <v>0</v>
      </c>
      <c r="BOV46" s="43">
        <f t="shared" si="32"/>
        <v>0</v>
      </c>
      <c r="BOW46" s="43">
        <f t="shared" si="32"/>
        <v>0</v>
      </c>
      <c r="BOX46" s="43">
        <f t="shared" si="32"/>
        <v>0</v>
      </c>
      <c r="BOY46" s="43">
        <f t="shared" si="32"/>
        <v>0</v>
      </c>
      <c r="BOZ46" s="43">
        <f t="shared" si="32"/>
        <v>0</v>
      </c>
      <c r="BPA46" s="43">
        <f t="shared" si="32"/>
        <v>0</v>
      </c>
      <c r="BPB46" s="43">
        <f t="shared" si="32"/>
        <v>0</v>
      </c>
      <c r="BPC46" s="43">
        <f t="shared" si="32"/>
        <v>0</v>
      </c>
      <c r="BPD46" s="43">
        <f t="shared" si="32"/>
        <v>0</v>
      </c>
      <c r="BPE46" s="43">
        <f t="shared" si="32"/>
        <v>0</v>
      </c>
      <c r="BPF46" s="43">
        <f t="shared" si="32"/>
        <v>0</v>
      </c>
      <c r="BPG46" s="43">
        <f t="shared" si="32"/>
        <v>0</v>
      </c>
      <c r="BPH46" s="43">
        <f t="shared" si="32"/>
        <v>0</v>
      </c>
      <c r="BPI46" s="43">
        <f t="shared" si="32"/>
        <v>0</v>
      </c>
      <c r="BPJ46" s="43">
        <f t="shared" si="32"/>
        <v>0</v>
      </c>
      <c r="BPK46" s="43">
        <f t="shared" si="32"/>
        <v>0</v>
      </c>
      <c r="BPL46" s="43">
        <f t="shared" si="32"/>
        <v>0</v>
      </c>
      <c r="BPM46" s="43">
        <f t="shared" si="32"/>
        <v>0</v>
      </c>
      <c r="BPN46" s="43">
        <f t="shared" si="32"/>
        <v>0</v>
      </c>
      <c r="BPO46" s="43">
        <f t="shared" si="32"/>
        <v>0</v>
      </c>
      <c r="BPP46" s="43">
        <f t="shared" si="32"/>
        <v>0</v>
      </c>
      <c r="BPQ46" s="43">
        <f t="shared" si="32"/>
        <v>0</v>
      </c>
      <c r="BPR46" s="43">
        <f t="shared" si="32"/>
        <v>0</v>
      </c>
      <c r="BPS46" s="43">
        <f t="shared" si="32"/>
        <v>0</v>
      </c>
      <c r="BPT46" s="43">
        <f t="shared" si="32"/>
        <v>0</v>
      </c>
      <c r="BPU46" s="43">
        <f t="shared" si="32"/>
        <v>0</v>
      </c>
      <c r="BPV46" s="43">
        <f t="shared" si="32"/>
        <v>0</v>
      </c>
      <c r="BPW46" s="43">
        <f t="shared" si="32"/>
        <v>0</v>
      </c>
      <c r="BPX46" s="43">
        <f t="shared" si="32"/>
        <v>0</v>
      </c>
      <c r="BPY46" s="43">
        <f t="shared" si="32"/>
        <v>0</v>
      </c>
      <c r="BPZ46" s="43">
        <f t="shared" si="32"/>
        <v>0</v>
      </c>
      <c r="BQA46" s="43">
        <f t="shared" si="32"/>
        <v>0</v>
      </c>
      <c r="BQB46" s="43">
        <f t="shared" si="32"/>
        <v>0</v>
      </c>
      <c r="BQC46" s="43">
        <f t="shared" si="32"/>
        <v>0</v>
      </c>
      <c r="BQD46" s="43">
        <f t="shared" si="32"/>
        <v>0</v>
      </c>
      <c r="BQE46" s="43">
        <f t="shared" si="32"/>
        <v>0</v>
      </c>
      <c r="BQF46" s="43">
        <f t="shared" ref="BQF46:BSQ46" si="33">SUM(BQF43:BQF45)</f>
        <v>0</v>
      </c>
      <c r="BQG46" s="43">
        <f t="shared" si="33"/>
        <v>0</v>
      </c>
      <c r="BQH46" s="43">
        <f t="shared" si="33"/>
        <v>0</v>
      </c>
      <c r="BQI46" s="43">
        <f t="shared" si="33"/>
        <v>0</v>
      </c>
      <c r="BQJ46" s="43">
        <f t="shared" si="33"/>
        <v>0</v>
      </c>
      <c r="BQK46" s="43">
        <f t="shared" si="33"/>
        <v>0</v>
      </c>
      <c r="BQL46" s="43">
        <f t="shared" si="33"/>
        <v>0</v>
      </c>
      <c r="BQM46" s="43">
        <f t="shared" si="33"/>
        <v>0</v>
      </c>
      <c r="BQN46" s="43">
        <f t="shared" si="33"/>
        <v>0</v>
      </c>
      <c r="BQO46" s="43">
        <f t="shared" si="33"/>
        <v>0</v>
      </c>
      <c r="BQP46" s="43">
        <f t="shared" si="33"/>
        <v>0</v>
      </c>
      <c r="BQQ46" s="43">
        <f t="shared" si="33"/>
        <v>0</v>
      </c>
      <c r="BQR46" s="43">
        <f t="shared" si="33"/>
        <v>0</v>
      </c>
      <c r="BQS46" s="43">
        <f t="shared" si="33"/>
        <v>0</v>
      </c>
      <c r="BQT46" s="43">
        <f t="shared" si="33"/>
        <v>0</v>
      </c>
      <c r="BQU46" s="43">
        <f t="shared" si="33"/>
        <v>0</v>
      </c>
      <c r="BQV46" s="43">
        <f t="shared" si="33"/>
        <v>0</v>
      </c>
      <c r="BQW46" s="43">
        <f t="shared" si="33"/>
        <v>0</v>
      </c>
      <c r="BQX46" s="43">
        <f t="shared" si="33"/>
        <v>0</v>
      </c>
      <c r="BQY46" s="43">
        <f t="shared" si="33"/>
        <v>0</v>
      </c>
      <c r="BQZ46" s="43">
        <f t="shared" si="33"/>
        <v>0</v>
      </c>
      <c r="BRA46" s="43">
        <f t="shared" si="33"/>
        <v>0</v>
      </c>
      <c r="BRB46" s="43">
        <f t="shared" si="33"/>
        <v>0</v>
      </c>
      <c r="BRC46" s="43">
        <f t="shared" si="33"/>
        <v>0</v>
      </c>
      <c r="BRD46" s="43">
        <f t="shared" si="33"/>
        <v>0</v>
      </c>
      <c r="BRE46" s="43">
        <f t="shared" si="33"/>
        <v>0</v>
      </c>
      <c r="BRF46" s="43">
        <f t="shared" si="33"/>
        <v>0</v>
      </c>
      <c r="BRG46" s="43">
        <f t="shared" si="33"/>
        <v>0</v>
      </c>
      <c r="BRH46" s="43">
        <f t="shared" si="33"/>
        <v>0</v>
      </c>
      <c r="BRI46" s="43">
        <f t="shared" si="33"/>
        <v>0</v>
      </c>
      <c r="BRJ46" s="43">
        <f t="shared" si="33"/>
        <v>0</v>
      </c>
      <c r="BRK46" s="43">
        <f t="shared" si="33"/>
        <v>0</v>
      </c>
      <c r="BRL46" s="43">
        <f t="shared" si="33"/>
        <v>0</v>
      </c>
      <c r="BRM46" s="43">
        <f t="shared" si="33"/>
        <v>0</v>
      </c>
      <c r="BRN46" s="43">
        <f t="shared" si="33"/>
        <v>0</v>
      </c>
      <c r="BRO46" s="43">
        <f t="shared" si="33"/>
        <v>0</v>
      </c>
      <c r="BRP46" s="43">
        <f t="shared" si="33"/>
        <v>0</v>
      </c>
      <c r="BRQ46" s="43">
        <f t="shared" si="33"/>
        <v>0</v>
      </c>
      <c r="BRR46" s="43">
        <f t="shared" si="33"/>
        <v>0</v>
      </c>
      <c r="BRS46" s="43">
        <f t="shared" si="33"/>
        <v>0</v>
      </c>
      <c r="BRT46" s="43">
        <f t="shared" si="33"/>
        <v>0</v>
      </c>
      <c r="BRU46" s="43">
        <f t="shared" si="33"/>
        <v>0</v>
      </c>
      <c r="BRV46" s="43">
        <f t="shared" si="33"/>
        <v>0</v>
      </c>
      <c r="BRW46" s="43">
        <f t="shared" si="33"/>
        <v>0</v>
      </c>
      <c r="BRX46" s="43">
        <f t="shared" si="33"/>
        <v>0</v>
      </c>
      <c r="BRY46" s="43">
        <f t="shared" si="33"/>
        <v>0</v>
      </c>
      <c r="BRZ46" s="43">
        <f t="shared" si="33"/>
        <v>0</v>
      </c>
      <c r="BSA46" s="43">
        <f t="shared" si="33"/>
        <v>0</v>
      </c>
      <c r="BSB46" s="43">
        <f t="shared" si="33"/>
        <v>0</v>
      </c>
      <c r="BSC46" s="43">
        <f t="shared" si="33"/>
        <v>0</v>
      </c>
      <c r="BSD46" s="43">
        <f t="shared" si="33"/>
        <v>0</v>
      </c>
      <c r="BSE46" s="43">
        <f t="shared" si="33"/>
        <v>0</v>
      </c>
      <c r="BSF46" s="43">
        <f t="shared" si="33"/>
        <v>0</v>
      </c>
      <c r="BSG46" s="43">
        <f t="shared" si="33"/>
        <v>0</v>
      </c>
      <c r="BSH46" s="43">
        <f t="shared" si="33"/>
        <v>0</v>
      </c>
      <c r="BSI46" s="43">
        <f t="shared" si="33"/>
        <v>0</v>
      </c>
      <c r="BSJ46" s="43">
        <f t="shared" si="33"/>
        <v>0</v>
      </c>
      <c r="BSK46" s="43">
        <f t="shared" si="33"/>
        <v>0</v>
      </c>
      <c r="BSL46" s="43">
        <f t="shared" si="33"/>
        <v>0</v>
      </c>
      <c r="BSM46" s="43">
        <f t="shared" si="33"/>
        <v>0</v>
      </c>
      <c r="BSN46" s="43">
        <f t="shared" si="33"/>
        <v>0</v>
      </c>
      <c r="BSO46" s="43">
        <f t="shared" si="33"/>
        <v>0</v>
      </c>
      <c r="BSP46" s="43">
        <f t="shared" si="33"/>
        <v>0</v>
      </c>
      <c r="BSQ46" s="43">
        <f t="shared" si="33"/>
        <v>0</v>
      </c>
      <c r="BSR46" s="43">
        <f t="shared" ref="BSR46:BVC46" si="34">SUM(BSR43:BSR45)</f>
        <v>0</v>
      </c>
      <c r="BSS46" s="43">
        <f t="shared" si="34"/>
        <v>0</v>
      </c>
      <c r="BST46" s="43">
        <f t="shared" si="34"/>
        <v>0</v>
      </c>
      <c r="BSU46" s="43">
        <f t="shared" si="34"/>
        <v>0</v>
      </c>
      <c r="BSV46" s="43">
        <f t="shared" si="34"/>
        <v>0</v>
      </c>
      <c r="BSW46" s="43">
        <f t="shared" si="34"/>
        <v>0</v>
      </c>
      <c r="BSX46" s="43">
        <f t="shared" si="34"/>
        <v>0</v>
      </c>
      <c r="BSY46" s="43">
        <f t="shared" si="34"/>
        <v>0</v>
      </c>
      <c r="BSZ46" s="43">
        <f t="shared" si="34"/>
        <v>0</v>
      </c>
      <c r="BTA46" s="43">
        <f t="shared" si="34"/>
        <v>0</v>
      </c>
      <c r="BTB46" s="43">
        <f t="shared" si="34"/>
        <v>0</v>
      </c>
      <c r="BTC46" s="43">
        <f t="shared" si="34"/>
        <v>0</v>
      </c>
      <c r="BTD46" s="43">
        <f t="shared" si="34"/>
        <v>0</v>
      </c>
      <c r="BTE46" s="43">
        <f t="shared" si="34"/>
        <v>0</v>
      </c>
      <c r="BTF46" s="43">
        <f t="shared" si="34"/>
        <v>0</v>
      </c>
      <c r="BTG46" s="43">
        <f t="shared" si="34"/>
        <v>0</v>
      </c>
      <c r="BTH46" s="43">
        <f t="shared" si="34"/>
        <v>0</v>
      </c>
      <c r="BTI46" s="43">
        <f t="shared" si="34"/>
        <v>0</v>
      </c>
      <c r="BTJ46" s="43">
        <f t="shared" si="34"/>
        <v>0</v>
      </c>
      <c r="BTK46" s="43">
        <f t="shared" si="34"/>
        <v>0</v>
      </c>
      <c r="BTL46" s="43">
        <f t="shared" si="34"/>
        <v>0</v>
      </c>
      <c r="BTM46" s="43">
        <f t="shared" si="34"/>
        <v>0</v>
      </c>
      <c r="BTN46" s="43">
        <f t="shared" si="34"/>
        <v>0</v>
      </c>
      <c r="BTO46" s="43">
        <f t="shared" si="34"/>
        <v>0</v>
      </c>
      <c r="BTP46" s="43">
        <f t="shared" si="34"/>
        <v>0</v>
      </c>
      <c r="BTQ46" s="43">
        <f t="shared" si="34"/>
        <v>0</v>
      </c>
      <c r="BTR46" s="43">
        <f t="shared" si="34"/>
        <v>0</v>
      </c>
      <c r="BTS46" s="43">
        <f t="shared" si="34"/>
        <v>0</v>
      </c>
      <c r="BTT46" s="43">
        <f t="shared" si="34"/>
        <v>0</v>
      </c>
      <c r="BTU46" s="43">
        <f t="shared" si="34"/>
        <v>0</v>
      </c>
      <c r="BTV46" s="43">
        <f t="shared" si="34"/>
        <v>0</v>
      </c>
      <c r="BTW46" s="43">
        <f t="shared" si="34"/>
        <v>0</v>
      </c>
      <c r="BTX46" s="43">
        <f t="shared" si="34"/>
        <v>0</v>
      </c>
      <c r="BTY46" s="43">
        <f t="shared" si="34"/>
        <v>0</v>
      </c>
      <c r="BTZ46" s="43">
        <f t="shared" si="34"/>
        <v>0</v>
      </c>
      <c r="BUA46" s="43">
        <f t="shared" si="34"/>
        <v>0</v>
      </c>
      <c r="BUB46" s="43">
        <f t="shared" si="34"/>
        <v>0</v>
      </c>
      <c r="BUC46" s="43">
        <f t="shared" si="34"/>
        <v>0</v>
      </c>
      <c r="BUD46" s="43">
        <f t="shared" si="34"/>
        <v>0</v>
      </c>
      <c r="BUE46" s="43">
        <f t="shared" si="34"/>
        <v>0</v>
      </c>
      <c r="BUF46" s="43">
        <f t="shared" si="34"/>
        <v>0</v>
      </c>
      <c r="BUG46" s="43">
        <f t="shared" si="34"/>
        <v>0</v>
      </c>
      <c r="BUH46" s="43">
        <f t="shared" si="34"/>
        <v>0</v>
      </c>
      <c r="BUI46" s="43">
        <f t="shared" si="34"/>
        <v>0</v>
      </c>
      <c r="BUJ46" s="43">
        <f t="shared" si="34"/>
        <v>0</v>
      </c>
      <c r="BUK46" s="43">
        <f t="shared" si="34"/>
        <v>0</v>
      </c>
      <c r="BUL46" s="43">
        <f t="shared" si="34"/>
        <v>0</v>
      </c>
      <c r="BUM46" s="43">
        <f t="shared" si="34"/>
        <v>0</v>
      </c>
      <c r="BUN46" s="43">
        <f t="shared" si="34"/>
        <v>0</v>
      </c>
      <c r="BUO46" s="43">
        <f t="shared" si="34"/>
        <v>0</v>
      </c>
      <c r="BUP46" s="43">
        <f t="shared" si="34"/>
        <v>0</v>
      </c>
      <c r="BUQ46" s="43">
        <f t="shared" si="34"/>
        <v>0</v>
      </c>
      <c r="BUR46" s="43">
        <f t="shared" si="34"/>
        <v>0</v>
      </c>
      <c r="BUS46" s="43">
        <f t="shared" si="34"/>
        <v>0</v>
      </c>
      <c r="BUT46" s="43">
        <f t="shared" si="34"/>
        <v>0</v>
      </c>
      <c r="BUU46" s="43">
        <f t="shared" si="34"/>
        <v>0</v>
      </c>
      <c r="BUV46" s="43">
        <f t="shared" si="34"/>
        <v>0</v>
      </c>
      <c r="BUW46" s="43">
        <f t="shared" si="34"/>
        <v>0</v>
      </c>
      <c r="BUX46" s="43">
        <f t="shared" si="34"/>
        <v>0</v>
      </c>
      <c r="BUY46" s="43">
        <f t="shared" si="34"/>
        <v>0</v>
      </c>
      <c r="BUZ46" s="43">
        <f t="shared" si="34"/>
        <v>0</v>
      </c>
      <c r="BVA46" s="43">
        <f t="shared" si="34"/>
        <v>0</v>
      </c>
      <c r="BVB46" s="43">
        <f t="shared" si="34"/>
        <v>0</v>
      </c>
      <c r="BVC46" s="43">
        <f t="shared" si="34"/>
        <v>0</v>
      </c>
      <c r="BVD46" s="43">
        <f t="shared" ref="BVD46:BXO46" si="35">SUM(BVD43:BVD45)</f>
        <v>0</v>
      </c>
      <c r="BVE46" s="43">
        <f t="shared" si="35"/>
        <v>0</v>
      </c>
      <c r="BVF46" s="43">
        <f t="shared" si="35"/>
        <v>0</v>
      </c>
      <c r="BVG46" s="43">
        <f t="shared" si="35"/>
        <v>0</v>
      </c>
      <c r="BVH46" s="43">
        <f t="shared" si="35"/>
        <v>0</v>
      </c>
      <c r="BVI46" s="43">
        <f t="shared" si="35"/>
        <v>0</v>
      </c>
      <c r="BVJ46" s="43">
        <f t="shared" si="35"/>
        <v>0</v>
      </c>
      <c r="BVK46" s="43">
        <f t="shared" si="35"/>
        <v>0</v>
      </c>
      <c r="BVL46" s="43">
        <f t="shared" si="35"/>
        <v>0</v>
      </c>
      <c r="BVM46" s="43">
        <f t="shared" si="35"/>
        <v>0</v>
      </c>
      <c r="BVN46" s="43">
        <f t="shared" si="35"/>
        <v>0</v>
      </c>
      <c r="BVO46" s="43">
        <f t="shared" si="35"/>
        <v>0</v>
      </c>
      <c r="BVP46" s="43">
        <f t="shared" si="35"/>
        <v>0</v>
      </c>
      <c r="BVQ46" s="43">
        <f t="shared" si="35"/>
        <v>0</v>
      </c>
      <c r="BVR46" s="43">
        <f t="shared" si="35"/>
        <v>0</v>
      </c>
      <c r="BVS46" s="43">
        <f t="shared" si="35"/>
        <v>0</v>
      </c>
      <c r="BVT46" s="43">
        <f t="shared" si="35"/>
        <v>0</v>
      </c>
      <c r="BVU46" s="43">
        <f t="shared" si="35"/>
        <v>0</v>
      </c>
      <c r="BVV46" s="43">
        <f t="shared" si="35"/>
        <v>0</v>
      </c>
      <c r="BVW46" s="43">
        <f t="shared" si="35"/>
        <v>0</v>
      </c>
      <c r="BVX46" s="43">
        <f t="shared" si="35"/>
        <v>0</v>
      </c>
      <c r="BVY46" s="43">
        <f t="shared" si="35"/>
        <v>0</v>
      </c>
      <c r="BVZ46" s="43">
        <f t="shared" si="35"/>
        <v>0</v>
      </c>
      <c r="BWA46" s="43">
        <f t="shared" si="35"/>
        <v>0</v>
      </c>
      <c r="BWB46" s="43">
        <f t="shared" si="35"/>
        <v>0</v>
      </c>
      <c r="BWC46" s="43">
        <f t="shared" si="35"/>
        <v>0</v>
      </c>
      <c r="BWD46" s="43">
        <f t="shared" si="35"/>
        <v>0</v>
      </c>
      <c r="BWE46" s="43">
        <f t="shared" si="35"/>
        <v>0</v>
      </c>
      <c r="BWF46" s="43">
        <f t="shared" si="35"/>
        <v>0</v>
      </c>
      <c r="BWG46" s="43">
        <f t="shared" si="35"/>
        <v>0</v>
      </c>
      <c r="BWH46" s="43">
        <f t="shared" si="35"/>
        <v>0</v>
      </c>
      <c r="BWI46" s="43">
        <f t="shared" si="35"/>
        <v>0</v>
      </c>
      <c r="BWJ46" s="43">
        <f t="shared" si="35"/>
        <v>0</v>
      </c>
      <c r="BWK46" s="43">
        <f t="shared" si="35"/>
        <v>0</v>
      </c>
      <c r="BWL46" s="43">
        <f t="shared" si="35"/>
        <v>0</v>
      </c>
      <c r="BWM46" s="43">
        <f t="shared" si="35"/>
        <v>0</v>
      </c>
      <c r="BWN46" s="43">
        <f t="shared" si="35"/>
        <v>0</v>
      </c>
      <c r="BWO46" s="43">
        <f t="shared" si="35"/>
        <v>0</v>
      </c>
      <c r="BWP46" s="43">
        <f t="shared" si="35"/>
        <v>0</v>
      </c>
      <c r="BWQ46" s="43">
        <f t="shared" si="35"/>
        <v>0</v>
      </c>
      <c r="BWR46" s="43">
        <f t="shared" si="35"/>
        <v>0</v>
      </c>
      <c r="BWS46" s="43">
        <f t="shared" si="35"/>
        <v>0</v>
      </c>
      <c r="BWT46" s="43">
        <f t="shared" si="35"/>
        <v>0</v>
      </c>
      <c r="BWU46" s="43">
        <f t="shared" si="35"/>
        <v>0</v>
      </c>
      <c r="BWV46" s="43">
        <f t="shared" si="35"/>
        <v>0</v>
      </c>
      <c r="BWW46" s="43">
        <f t="shared" si="35"/>
        <v>0</v>
      </c>
      <c r="BWX46" s="43">
        <f t="shared" si="35"/>
        <v>0</v>
      </c>
      <c r="BWY46" s="43">
        <f t="shared" si="35"/>
        <v>0</v>
      </c>
      <c r="BWZ46" s="43">
        <f t="shared" si="35"/>
        <v>0</v>
      </c>
      <c r="BXA46" s="43">
        <f t="shared" si="35"/>
        <v>0</v>
      </c>
      <c r="BXB46" s="43">
        <f t="shared" si="35"/>
        <v>0</v>
      </c>
      <c r="BXC46" s="43">
        <f t="shared" si="35"/>
        <v>0</v>
      </c>
      <c r="BXD46" s="43">
        <f t="shared" si="35"/>
        <v>0</v>
      </c>
      <c r="BXE46" s="43">
        <f t="shared" si="35"/>
        <v>0</v>
      </c>
      <c r="BXF46" s="43">
        <f t="shared" si="35"/>
        <v>0</v>
      </c>
      <c r="BXG46" s="43">
        <f t="shared" si="35"/>
        <v>0</v>
      </c>
      <c r="BXH46" s="43">
        <f t="shared" si="35"/>
        <v>0</v>
      </c>
      <c r="BXI46" s="43">
        <f t="shared" si="35"/>
        <v>0</v>
      </c>
      <c r="BXJ46" s="43">
        <f t="shared" si="35"/>
        <v>0</v>
      </c>
      <c r="BXK46" s="43">
        <f t="shared" si="35"/>
        <v>0</v>
      </c>
      <c r="BXL46" s="43">
        <f t="shared" si="35"/>
        <v>0</v>
      </c>
      <c r="BXM46" s="43">
        <f t="shared" si="35"/>
        <v>0</v>
      </c>
      <c r="BXN46" s="43">
        <f t="shared" si="35"/>
        <v>0</v>
      </c>
      <c r="BXO46" s="43">
        <f t="shared" si="35"/>
        <v>0</v>
      </c>
      <c r="BXP46" s="43">
        <f t="shared" ref="BXP46:CAA46" si="36">SUM(BXP43:BXP45)</f>
        <v>0</v>
      </c>
      <c r="BXQ46" s="43">
        <f t="shared" si="36"/>
        <v>0</v>
      </c>
      <c r="BXR46" s="43">
        <f t="shared" si="36"/>
        <v>0</v>
      </c>
      <c r="BXS46" s="43">
        <f t="shared" si="36"/>
        <v>0</v>
      </c>
      <c r="BXT46" s="43">
        <f t="shared" si="36"/>
        <v>0</v>
      </c>
      <c r="BXU46" s="43">
        <f t="shared" si="36"/>
        <v>0</v>
      </c>
      <c r="BXV46" s="43">
        <f t="shared" si="36"/>
        <v>0</v>
      </c>
      <c r="BXW46" s="43">
        <f t="shared" si="36"/>
        <v>0</v>
      </c>
      <c r="BXX46" s="43">
        <f t="shared" si="36"/>
        <v>0</v>
      </c>
      <c r="BXY46" s="43">
        <f t="shared" si="36"/>
        <v>0</v>
      </c>
      <c r="BXZ46" s="43">
        <f t="shared" si="36"/>
        <v>0</v>
      </c>
      <c r="BYA46" s="43">
        <f t="shared" si="36"/>
        <v>0</v>
      </c>
      <c r="BYB46" s="43">
        <f t="shared" si="36"/>
        <v>0</v>
      </c>
      <c r="BYC46" s="43">
        <f t="shared" si="36"/>
        <v>0</v>
      </c>
      <c r="BYD46" s="43">
        <f t="shared" si="36"/>
        <v>0</v>
      </c>
      <c r="BYE46" s="43">
        <f t="shared" si="36"/>
        <v>0</v>
      </c>
      <c r="BYF46" s="43">
        <f t="shared" si="36"/>
        <v>0</v>
      </c>
      <c r="BYG46" s="43">
        <f t="shared" si="36"/>
        <v>0</v>
      </c>
      <c r="BYH46" s="43">
        <f t="shared" si="36"/>
        <v>0</v>
      </c>
      <c r="BYI46" s="43">
        <f t="shared" si="36"/>
        <v>0</v>
      </c>
      <c r="BYJ46" s="43">
        <f t="shared" si="36"/>
        <v>0</v>
      </c>
      <c r="BYK46" s="43">
        <f t="shared" si="36"/>
        <v>0</v>
      </c>
      <c r="BYL46" s="43">
        <f t="shared" si="36"/>
        <v>0</v>
      </c>
      <c r="BYM46" s="43">
        <f t="shared" si="36"/>
        <v>0</v>
      </c>
      <c r="BYN46" s="43">
        <f t="shared" si="36"/>
        <v>0</v>
      </c>
      <c r="BYO46" s="43">
        <f t="shared" si="36"/>
        <v>0</v>
      </c>
      <c r="BYP46" s="43">
        <f t="shared" si="36"/>
        <v>0</v>
      </c>
      <c r="BYQ46" s="43">
        <f t="shared" si="36"/>
        <v>0</v>
      </c>
      <c r="BYR46" s="43">
        <f t="shared" si="36"/>
        <v>0</v>
      </c>
      <c r="BYS46" s="43">
        <f t="shared" si="36"/>
        <v>0</v>
      </c>
      <c r="BYT46" s="43">
        <f t="shared" si="36"/>
        <v>0</v>
      </c>
      <c r="BYU46" s="43">
        <f t="shared" si="36"/>
        <v>0</v>
      </c>
      <c r="BYV46" s="43">
        <f t="shared" si="36"/>
        <v>0</v>
      </c>
      <c r="BYW46" s="43">
        <f t="shared" si="36"/>
        <v>0</v>
      </c>
      <c r="BYX46" s="43">
        <f t="shared" si="36"/>
        <v>0</v>
      </c>
      <c r="BYY46" s="43">
        <f t="shared" si="36"/>
        <v>0</v>
      </c>
      <c r="BYZ46" s="43">
        <f t="shared" si="36"/>
        <v>0</v>
      </c>
      <c r="BZA46" s="43">
        <f t="shared" si="36"/>
        <v>0</v>
      </c>
      <c r="BZB46" s="43">
        <f t="shared" si="36"/>
        <v>0</v>
      </c>
      <c r="BZC46" s="43">
        <f t="shared" si="36"/>
        <v>0</v>
      </c>
      <c r="BZD46" s="43">
        <f t="shared" si="36"/>
        <v>0</v>
      </c>
      <c r="BZE46" s="43">
        <f t="shared" si="36"/>
        <v>0</v>
      </c>
      <c r="BZF46" s="43">
        <f t="shared" si="36"/>
        <v>0</v>
      </c>
      <c r="BZG46" s="43">
        <f t="shared" si="36"/>
        <v>0</v>
      </c>
      <c r="BZH46" s="43">
        <f t="shared" si="36"/>
        <v>0</v>
      </c>
      <c r="BZI46" s="43">
        <f t="shared" si="36"/>
        <v>0</v>
      </c>
      <c r="BZJ46" s="43">
        <f t="shared" si="36"/>
        <v>0</v>
      </c>
      <c r="BZK46" s="43">
        <f t="shared" si="36"/>
        <v>0</v>
      </c>
      <c r="BZL46" s="43">
        <f t="shared" si="36"/>
        <v>0</v>
      </c>
      <c r="BZM46" s="43">
        <f t="shared" si="36"/>
        <v>0</v>
      </c>
      <c r="BZN46" s="43">
        <f t="shared" si="36"/>
        <v>0</v>
      </c>
      <c r="BZO46" s="43">
        <f t="shared" si="36"/>
        <v>0</v>
      </c>
      <c r="BZP46" s="43">
        <f t="shared" si="36"/>
        <v>0</v>
      </c>
      <c r="BZQ46" s="43">
        <f t="shared" si="36"/>
        <v>0</v>
      </c>
      <c r="BZR46" s="43">
        <f t="shared" si="36"/>
        <v>0</v>
      </c>
      <c r="BZS46" s="43">
        <f t="shared" si="36"/>
        <v>0</v>
      </c>
      <c r="BZT46" s="43">
        <f t="shared" si="36"/>
        <v>0</v>
      </c>
      <c r="BZU46" s="43">
        <f t="shared" si="36"/>
        <v>0</v>
      </c>
      <c r="BZV46" s="43">
        <f t="shared" si="36"/>
        <v>0</v>
      </c>
      <c r="BZW46" s="43">
        <f t="shared" si="36"/>
        <v>0</v>
      </c>
      <c r="BZX46" s="43">
        <f t="shared" si="36"/>
        <v>0</v>
      </c>
      <c r="BZY46" s="43">
        <f t="shared" si="36"/>
        <v>0</v>
      </c>
      <c r="BZZ46" s="43">
        <f t="shared" si="36"/>
        <v>0</v>
      </c>
      <c r="CAA46" s="43">
        <f t="shared" si="36"/>
        <v>0</v>
      </c>
      <c r="CAB46" s="43">
        <f t="shared" ref="CAB46:CCM46" si="37">SUM(CAB43:CAB45)</f>
        <v>0</v>
      </c>
      <c r="CAC46" s="43">
        <f t="shared" si="37"/>
        <v>0</v>
      </c>
      <c r="CAD46" s="43">
        <f t="shared" si="37"/>
        <v>0</v>
      </c>
      <c r="CAE46" s="43">
        <f t="shared" si="37"/>
        <v>0</v>
      </c>
      <c r="CAF46" s="43">
        <f t="shared" si="37"/>
        <v>0</v>
      </c>
      <c r="CAG46" s="43">
        <f t="shared" si="37"/>
        <v>0</v>
      </c>
      <c r="CAH46" s="43">
        <f t="shared" si="37"/>
        <v>0</v>
      </c>
      <c r="CAI46" s="43">
        <f t="shared" si="37"/>
        <v>0</v>
      </c>
      <c r="CAJ46" s="43">
        <f t="shared" si="37"/>
        <v>0</v>
      </c>
      <c r="CAK46" s="43">
        <f t="shared" si="37"/>
        <v>0</v>
      </c>
      <c r="CAL46" s="43">
        <f t="shared" si="37"/>
        <v>0</v>
      </c>
      <c r="CAM46" s="43">
        <f t="shared" si="37"/>
        <v>0</v>
      </c>
      <c r="CAN46" s="43">
        <f t="shared" si="37"/>
        <v>0</v>
      </c>
      <c r="CAO46" s="43">
        <f t="shared" si="37"/>
        <v>0</v>
      </c>
      <c r="CAP46" s="43">
        <f t="shared" si="37"/>
        <v>0</v>
      </c>
      <c r="CAQ46" s="43">
        <f t="shared" si="37"/>
        <v>0</v>
      </c>
      <c r="CAR46" s="43">
        <f t="shared" si="37"/>
        <v>0</v>
      </c>
      <c r="CAS46" s="43">
        <f t="shared" si="37"/>
        <v>0</v>
      </c>
      <c r="CAT46" s="43">
        <f t="shared" si="37"/>
        <v>0</v>
      </c>
      <c r="CAU46" s="43">
        <f t="shared" si="37"/>
        <v>0</v>
      </c>
      <c r="CAV46" s="43">
        <f t="shared" si="37"/>
        <v>0</v>
      </c>
      <c r="CAW46" s="43">
        <f t="shared" si="37"/>
        <v>0</v>
      </c>
      <c r="CAX46" s="43">
        <f t="shared" si="37"/>
        <v>0</v>
      </c>
      <c r="CAY46" s="43">
        <f t="shared" si="37"/>
        <v>0</v>
      </c>
      <c r="CAZ46" s="43">
        <f t="shared" si="37"/>
        <v>0</v>
      </c>
      <c r="CBA46" s="43">
        <f t="shared" si="37"/>
        <v>0</v>
      </c>
      <c r="CBB46" s="43">
        <f t="shared" si="37"/>
        <v>0</v>
      </c>
      <c r="CBC46" s="43">
        <f t="shared" si="37"/>
        <v>0</v>
      </c>
      <c r="CBD46" s="43">
        <f t="shared" si="37"/>
        <v>0</v>
      </c>
      <c r="CBE46" s="43">
        <f t="shared" si="37"/>
        <v>0</v>
      </c>
      <c r="CBF46" s="43">
        <f t="shared" si="37"/>
        <v>0</v>
      </c>
      <c r="CBG46" s="43">
        <f t="shared" si="37"/>
        <v>0</v>
      </c>
      <c r="CBH46" s="43">
        <f t="shared" si="37"/>
        <v>0</v>
      </c>
      <c r="CBI46" s="43">
        <f t="shared" si="37"/>
        <v>0</v>
      </c>
      <c r="CBJ46" s="43">
        <f t="shared" si="37"/>
        <v>0</v>
      </c>
      <c r="CBK46" s="43">
        <f t="shared" si="37"/>
        <v>0</v>
      </c>
      <c r="CBL46" s="43">
        <f t="shared" si="37"/>
        <v>0</v>
      </c>
      <c r="CBM46" s="43">
        <f t="shared" si="37"/>
        <v>0</v>
      </c>
      <c r="CBN46" s="43">
        <f t="shared" si="37"/>
        <v>0</v>
      </c>
      <c r="CBO46" s="43">
        <f t="shared" si="37"/>
        <v>0</v>
      </c>
      <c r="CBP46" s="43">
        <f t="shared" si="37"/>
        <v>0</v>
      </c>
      <c r="CBQ46" s="43">
        <f t="shared" si="37"/>
        <v>0</v>
      </c>
      <c r="CBR46" s="43">
        <f t="shared" si="37"/>
        <v>0</v>
      </c>
      <c r="CBS46" s="43">
        <f t="shared" si="37"/>
        <v>0</v>
      </c>
      <c r="CBT46" s="43">
        <f t="shared" si="37"/>
        <v>0</v>
      </c>
      <c r="CBU46" s="43">
        <f t="shared" si="37"/>
        <v>0</v>
      </c>
      <c r="CBV46" s="43">
        <f t="shared" si="37"/>
        <v>0</v>
      </c>
      <c r="CBW46" s="43">
        <f t="shared" si="37"/>
        <v>0</v>
      </c>
      <c r="CBX46" s="43">
        <f t="shared" si="37"/>
        <v>0</v>
      </c>
      <c r="CBY46" s="43">
        <f t="shared" si="37"/>
        <v>0</v>
      </c>
      <c r="CBZ46" s="43">
        <f t="shared" si="37"/>
        <v>0</v>
      </c>
      <c r="CCA46" s="43">
        <f t="shared" si="37"/>
        <v>0</v>
      </c>
      <c r="CCB46" s="43">
        <f t="shared" si="37"/>
        <v>0</v>
      </c>
      <c r="CCC46" s="43">
        <f t="shared" si="37"/>
        <v>0</v>
      </c>
      <c r="CCD46" s="43">
        <f t="shared" si="37"/>
        <v>0</v>
      </c>
      <c r="CCE46" s="43">
        <f t="shared" si="37"/>
        <v>0</v>
      </c>
      <c r="CCF46" s="43">
        <f t="shared" si="37"/>
        <v>0</v>
      </c>
      <c r="CCG46" s="43">
        <f t="shared" si="37"/>
        <v>0</v>
      </c>
      <c r="CCH46" s="43">
        <f t="shared" si="37"/>
        <v>0</v>
      </c>
      <c r="CCI46" s="43">
        <f t="shared" si="37"/>
        <v>0</v>
      </c>
      <c r="CCJ46" s="43">
        <f t="shared" si="37"/>
        <v>0</v>
      </c>
      <c r="CCK46" s="43">
        <f t="shared" si="37"/>
        <v>0</v>
      </c>
      <c r="CCL46" s="43">
        <f t="shared" si="37"/>
        <v>0</v>
      </c>
      <c r="CCM46" s="43">
        <f t="shared" si="37"/>
        <v>0</v>
      </c>
      <c r="CCN46" s="43">
        <f t="shared" ref="CCN46:CEY46" si="38">SUM(CCN43:CCN45)</f>
        <v>0</v>
      </c>
      <c r="CCO46" s="43">
        <f t="shared" si="38"/>
        <v>0</v>
      </c>
      <c r="CCP46" s="43">
        <f t="shared" si="38"/>
        <v>0</v>
      </c>
      <c r="CCQ46" s="43">
        <f t="shared" si="38"/>
        <v>0</v>
      </c>
      <c r="CCR46" s="43">
        <f t="shared" si="38"/>
        <v>0</v>
      </c>
      <c r="CCS46" s="43">
        <f t="shared" si="38"/>
        <v>0</v>
      </c>
      <c r="CCT46" s="43">
        <f t="shared" si="38"/>
        <v>0</v>
      </c>
      <c r="CCU46" s="43">
        <f t="shared" si="38"/>
        <v>0</v>
      </c>
      <c r="CCV46" s="43">
        <f t="shared" si="38"/>
        <v>0</v>
      </c>
      <c r="CCW46" s="43">
        <f t="shared" si="38"/>
        <v>0</v>
      </c>
      <c r="CCX46" s="43">
        <f t="shared" si="38"/>
        <v>0</v>
      </c>
      <c r="CCY46" s="43">
        <f t="shared" si="38"/>
        <v>0</v>
      </c>
      <c r="CCZ46" s="43">
        <f t="shared" si="38"/>
        <v>0</v>
      </c>
      <c r="CDA46" s="43">
        <f t="shared" si="38"/>
        <v>0</v>
      </c>
      <c r="CDB46" s="43">
        <f t="shared" si="38"/>
        <v>0</v>
      </c>
      <c r="CDC46" s="43">
        <f t="shared" si="38"/>
        <v>0</v>
      </c>
      <c r="CDD46" s="43">
        <f t="shared" si="38"/>
        <v>0</v>
      </c>
      <c r="CDE46" s="43">
        <f t="shared" si="38"/>
        <v>0</v>
      </c>
      <c r="CDF46" s="43">
        <f t="shared" si="38"/>
        <v>0</v>
      </c>
      <c r="CDG46" s="43">
        <f t="shared" si="38"/>
        <v>0</v>
      </c>
      <c r="CDH46" s="43">
        <f t="shared" si="38"/>
        <v>0</v>
      </c>
      <c r="CDI46" s="43">
        <f t="shared" si="38"/>
        <v>0</v>
      </c>
      <c r="CDJ46" s="43">
        <f t="shared" si="38"/>
        <v>0</v>
      </c>
      <c r="CDK46" s="43">
        <f t="shared" si="38"/>
        <v>0</v>
      </c>
      <c r="CDL46" s="43">
        <f t="shared" si="38"/>
        <v>0</v>
      </c>
      <c r="CDM46" s="43">
        <f t="shared" si="38"/>
        <v>0</v>
      </c>
      <c r="CDN46" s="43">
        <f t="shared" si="38"/>
        <v>0</v>
      </c>
      <c r="CDO46" s="43">
        <f t="shared" si="38"/>
        <v>0</v>
      </c>
      <c r="CDP46" s="43">
        <f t="shared" si="38"/>
        <v>0</v>
      </c>
      <c r="CDQ46" s="43">
        <f t="shared" si="38"/>
        <v>0</v>
      </c>
      <c r="CDR46" s="43">
        <f t="shared" si="38"/>
        <v>0</v>
      </c>
      <c r="CDS46" s="43">
        <f t="shared" si="38"/>
        <v>0</v>
      </c>
      <c r="CDT46" s="43">
        <f t="shared" si="38"/>
        <v>0</v>
      </c>
      <c r="CDU46" s="43">
        <f t="shared" si="38"/>
        <v>0</v>
      </c>
      <c r="CDV46" s="43">
        <f t="shared" si="38"/>
        <v>0</v>
      </c>
      <c r="CDW46" s="43">
        <f t="shared" si="38"/>
        <v>0</v>
      </c>
      <c r="CDX46" s="43">
        <f t="shared" si="38"/>
        <v>0</v>
      </c>
      <c r="CDY46" s="43">
        <f t="shared" si="38"/>
        <v>0</v>
      </c>
      <c r="CDZ46" s="43">
        <f t="shared" si="38"/>
        <v>0</v>
      </c>
      <c r="CEA46" s="43">
        <f t="shared" si="38"/>
        <v>0</v>
      </c>
      <c r="CEB46" s="43">
        <f t="shared" si="38"/>
        <v>0</v>
      </c>
      <c r="CEC46" s="43">
        <f t="shared" si="38"/>
        <v>0</v>
      </c>
      <c r="CED46" s="43">
        <f t="shared" si="38"/>
        <v>0</v>
      </c>
      <c r="CEE46" s="43">
        <f t="shared" si="38"/>
        <v>0</v>
      </c>
      <c r="CEF46" s="43">
        <f t="shared" si="38"/>
        <v>0</v>
      </c>
      <c r="CEG46" s="43">
        <f t="shared" si="38"/>
        <v>0</v>
      </c>
      <c r="CEH46" s="43">
        <f t="shared" si="38"/>
        <v>0</v>
      </c>
      <c r="CEI46" s="43">
        <f t="shared" si="38"/>
        <v>0</v>
      </c>
      <c r="CEJ46" s="43">
        <f t="shared" si="38"/>
        <v>0</v>
      </c>
      <c r="CEK46" s="43">
        <f t="shared" si="38"/>
        <v>0</v>
      </c>
      <c r="CEL46" s="43">
        <f t="shared" si="38"/>
        <v>0</v>
      </c>
      <c r="CEM46" s="43">
        <f t="shared" si="38"/>
        <v>0</v>
      </c>
      <c r="CEN46" s="43">
        <f t="shared" si="38"/>
        <v>0</v>
      </c>
      <c r="CEO46" s="43">
        <f t="shared" si="38"/>
        <v>0</v>
      </c>
      <c r="CEP46" s="43">
        <f t="shared" si="38"/>
        <v>0</v>
      </c>
      <c r="CEQ46" s="43">
        <f t="shared" si="38"/>
        <v>0</v>
      </c>
      <c r="CER46" s="43">
        <f t="shared" si="38"/>
        <v>0</v>
      </c>
      <c r="CES46" s="43">
        <f t="shared" si="38"/>
        <v>0</v>
      </c>
      <c r="CET46" s="43">
        <f t="shared" si="38"/>
        <v>0</v>
      </c>
      <c r="CEU46" s="43">
        <f t="shared" si="38"/>
        <v>0</v>
      </c>
      <c r="CEV46" s="43">
        <f t="shared" si="38"/>
        <v>0</v>
      </c>
      <c r="CEW46" s="43">
        <f t="shared" si="38"/>
        <v>0</v>
      </c>
      <c r="CEX46" s="43">
        <f t="shared" si="38"/>
        <v>0</v>
      </c>
      <c r="CEY46" s="43">
        <f t="shared" si="38"/>
        <v>0</v>
      </c>
      <c r="CEZ46" s="43">
        <f t="shared" ref="CEZ46:CHK46" si="39">SUM(CEZ43:CEZ45)</f>
        <v>0</v>
      </c>
      <c r="CFA46" s="43">
        <f t="shared" si="39"/>
        <v>0</v>
      </c>
      <c r="CFB46" s="43">
        <f t="shared" si="39"/>
        <v>0</v>
      </c>
      <c r="CFC46" s="43">
        <f t="shared" si="39"/>
        <v>0</v>
      </c>
      <c r="CFD46" s="43">
        <f t="shared" si="39"/>
        <v>0</v>
      </c>
      <c r="CFE46" s="43">
        <f t="shared" si="39"/>
        <v>0</v>
      </c>
      <c r="CFF46" s="43">
        <f t="shared" si="39"/>
        <v>0</v>
      </c>
      <c r="CFG46" s="43">
        <f t="shared" si="39"/>
        <v>0</v>
      </c>
      <c r="CFH46" s="43">
        <f t="shared" si="39"/>
        <v>0</v>
      </c>
      <c r="CFI46" s="43">
        <f t="shared" si="39"/>
        <v>0</v>
      </c>
      <c r="CFJ46" s="43">
        <f t="shared" si="39"/>
        <v>0</v>
      </c>
      <c r="CFK46" s="43">
        <f t="shared" si="39"/>
        <v>0</v>
      </c>
      <c r="CFL46" s="43">
        <f t="shared" si="39"/>
        <v>0</v>
      </c>
      <c r="CFM46" s="43">
        <f t="shared" si="39"/>
        <v>0</v>
      </c>
      <c r="CFN46" s="43">
        <f t="shared" si="39"/>
        <v>0</v>
      </c>
      <c r="CFO46" s="43">
        <f t="shared" si="39"/>
        <v>0</v>
      </c>
      <c r="CFP46" s="43">
        <f t="shared" si="39"/>
        <v>0</v>
      </c>
      <c r="CFQ46" s="43">
        <f t="shared" si="39"/>
        <v>0</v>
      </c>
      <c r="CFR46" s="43">
        <f t="shared" si="39"/>
        <v>0</v>
      </c>
      <c r="CFS46" s="43">
        <f t="shared" si="39"/>
        <v>0</v>
      </c>
      <c r="CFT46" s="43">
        <f t="shared" si="39"/>
        <v>0</v>
      </c>
      <c r="CFU46" s="43">
        <f t="shared" si="39"/>
        <v>0</v>
      </c>
      <c r="CFV46" s="43">
        <f t="shared" si="39"/>
        <v>0</v>
      </c>
      <c r="CFW46" s="43">
        <f t="shared" si="39"/>
        <v>0</v>
      </c>
      <c r="CFX46" s="43">
        <f t="shared" si="39"/>
        <v>0</v>
      </c>
      <c r="CFY46" s="43">
        <f t="shared" si="39"/>
        <v>0</v>
      </c>
      <c r="CFZ46" s="43">
        <f t="shared" si="39"/>
        <v>0</v>
      </c>
      <c r="CGA46" s="43">
        <f t="shared" si="39"/>
        <v>0</v>
      </c>
      <c r="CGB46" s="43">
        <f t="shared" si="39"/>
        <v>0</v>
      </c>
      <c r="CGC46" s="43">
        <f t="shared" si="39"/>
        <v>0</v>
      </c>
      <c r="CGD46" s="43">
        <f t="shared" si="39"/>
        <v>0</v>
      </c>
      <c r="CGE46" s="43">
        <f t="shared" si="39"/>
        <v>0</v>
      </c>
      <c r="CGF46" s="43">
        <f t="shared" si="39"/>
        <v>0</v>
      </c>
      <c r="CGG46" s="43">
        <f t="shared" si="39"/>
        <v>0</v>
      </c>
      <c r="CGH46" s="43">
        <f t="shared" si="39"/>
        <v>0</v>
      </c>
      <c r="CGI46" s="43">
        <f t="shared" si="39"/>
        <v>0</v>
      </c>
      <c r="CGJ46" s="43">
        <f t="shared" si="39"/>
        <v>0</v>
      </c>
      <c r="CGK46" s="43">
        <f t="shared" si="39"/>
        <v>0</v>
      </c>
      <c r="CGL46" s="43">
        <f t="shared" si="39"/>
        <v>0</v>
      </c>
      <c r="CGM46" s="43">
        <f t="shared" si="39"/>
        <v>0</v>
      </c>
      <c r="CGN46" s="43">
        <f t="shared" si="39"/>
        <v>0</v>
      </c>
      <c r="CGO46" s="43">
        <f t="shared" si="39"/>
        <v>0</v>
      </c>
      <c r="CGP46" s="43">
        <f t="shared" si="39"/>
        <v>0</v>
      </c>
      <c r="CGQ46" s="43">
        <f t="shared" si="39"/>
        <v>0</v>
      </c>
      <c r="CGR46" s="43">
        <f t="shared" si="39"/>
        <v>0</v>
      </c>
      <c r="CGS46" s="43">
        <f t="shared" si="39"/>
        <v>0</v>
      </c>
      <c r="CGT46" s="43">
        <f t="shared" si="39"/>
        <v>0</v>
      </c>
      <c r="CGU46" s="43">
        <f t="shared" si="39"/>
        <v>0</v>
      </c>
      <c r="CGV46" s="43">
        <f t="shared" si="39"/>
        <v>0</v>
      </c>
      <c r="CGW46" s="43">
        <f t="shared" si="39"/>
        <v>0</v>
      </c>
      <c r="CGX46" s="43">
        <f t="shared" si="39"/>
        <v>0</v>
      </c>
      <c r="CGY46" s="43">
        <f t="shared" si="39"/>
        <v>0</v>
      </c>
      <c r="CGZ46" s="43">
        <f t="shared" si="39"/>
        <v>0</v>
      </c>
      <c r="CHA46" s="43">
        <f t="shared" si="39"/>
        <v>0</v>
      </c>
      <c r="CHB46" s="43">
        <f t="shared" si="39"/>
        <v>0</v>
      </c>
      <c r="CHC46" s="43">
        <f t="shared" si="39"/>
        <v>0</v>
      </c>
      <c r="CHD46" s="43">
        <f t="shared" si="39"/>
        <v>0</v>
      </c>
      <c r="CHE46" s="43">
        <f t="shared" si="39"/>
        <v>0</v>
      </c>
      <c r="CHF46" s="43">
        <f t="shared" si="39"/>
        <v>0</v>
      </c>
      <c r="CHG46" s="43">
        <f t="shared" si="39"/>
        <v>0</v>
      </c>
      <c r="CHH46" s="43">
        <f t="shared" si="39"/>
        <v>0</v>
      </c>
      <c r="CHI46" s="43">
        <f t="shared" si="39"/>
        <v>0</v>
      </c>
      <c r="CHJ46" s="43">
        <f t="shared" si="39"/>
        <v>0</v>
      </c>
      <c r="CHK46" s="43">
        <f t="shared" si="39"/>
        <v>0</v>
      </c>
      <c r="CHL46" s="43">
        <f t="shared" ref="CHL46:CJW46" si="40">SUM(CHL43:CHL45)</f>
        <v>0</v>
      </c>
      <c r="CHM46" s="43">
        <f t="shared" si="40"/>
        <v>0</v>
      </c>
      <c r="CHN46" s="43">
        <f t="shared" si="40"/>
        <v>0</v>
      </c>
      <c r="CHO46" s="43">
        <f t="shared" si="40"/>
        <v>0</v>
      </c>
      <c r="CHP46" s="43">
        <f t="shared" si="40"/>
        <v>0</v>
      </c>
      <c r="CHQ46" s="43">
        <f t="shared" si="40"/>
        <v>0</v>
      </c>
      <c r="CHR46" s="43">
        <f t="shared" si="40"/>
        <v>0</v>
      </c>
      <c r="CHS46" s="43">
        <f t="shared" si="40"/>
        <v>0</v>
      </c>
      <c r="CHT46" s="43">
        <f t="shared" si="40"/>
        <v>0</v>
      </c>
      <c r="CHU46" s="43">
        <f t="shared" si="40"/>
        <v>0</v>
      </c>
      <c r="CHV46" s="43">
        <f t="shared" si="40"/>
        <v>0</v>
      </c>
      <c r="CHW46" s="43">
        <f t="shared" si="40"/>
        <v>0</v>
      </c>
      <c r="CHX46" s="43">
        <f t="shared" si="40"/>
        <v>0</v>
      </c>
      <c r="CHY46" s="43">
        <f t="shared" si="40"/>
        <v>0</v>
      </c>
      <c r="CHZ46" s="43">
        <f t="shared" si="40"/>
        <v>0</v>
      </c>
      <c r="CIA46" s="43">
        <f t="shared" si="40"/>
        <v>0</v>
      </c>
      <c r="CIB46" s="43">
        <f t="shared" si="40"/>
        <v>0</v>
      </c>
      <c r="CIC46" s="43">
        <f t="shared" si="40"/>
        <v>0</v>
      </c>
      <c r="CID46" s="43">
        <f t="shared" si="40"/>
        <v>0</v>
      </c>
      <c r="CIE46" s="43">
        <f t="shared" si="40"/>
        <v>0</v>
      </c>
      <c r="CIF46" s="43">
        <f t="shared" si="40"/>
        <v>0</v>
      </c>
      <c r="CIG46" s="43">
        <f t="shared" si="40"/>
        <v>0</v>
      </c>
      <c r="CIH46" s="43">
        <f t="shared" si="40"/>
        <v>0</v>
      </c>
      <c r="CII46" s="43">
        <f t="shared" si="40"/>
        <v>0</v>
      </c>
      <c r="CIJ46" s="43">
        <f t="shared" si="40"/>
        <v>0</v>
      </c>
      <c r="CIK46" s="43">
        <f t="shared" si="40"/>
        <v>0</v>
      </c>
      <c r="CIL46" s="43">
        <f t="shared" si="40"/>
        <v>0</v>
      </c>
      <c r="CIM46" s="43">
        <f t="shared" si="40"/>
        <v>0</v>
      </c>
      <c r="CIN46" s="43">
        <f t="shared" si="40"/>
        <v>0</v>
      </c>
      <c r="CIO46" s="43">
        <f t="shared" si="40"/>
        <v>0</v>
      </c>
      <c r="CIP46" s="43">
        <f t="shared" si="40"/>
        <v>0</v>
      </c>
      <c r="CIQ46" s="43">
        <f t="shared" si="40"/>
        <v>0</v>
      </c>
      <c r="CIR46" s="43">
        <f t="shared" si="40"/>
        <v>0</v>
      </c>
      <c r="CIS46" s="43">
        <f t="shared" si="40"/>
        <v>0</v>
      </c>
      <c r="CIT46" s="43">
        <f t="shared" si="40"/>
        <v>0</v>
      </c>
      <c r="CIU46" s="43">
        <f t="shared" si="40"/>
        <v>0</v>
      </c>
      <c r="CIV46" s="43">
        <f t="shared" si="40"/>
        <v>0</v>
      </c>
      <c r="CIW46" s="43">
        <f t="shared" si="40"/>
        <v>0</v>
      </c>
      <c r="CIX46" s="43">
        <f t="shared" si="40"/>
        <v>0</v>
      </c>
      <c r="CIY46" s="43">
        <f t="shared" si="40"/>
        <v>0</v>
      </c>
      <c r="CIZ46" s="43">
        <f t="shared" si="40"/>
        <v>0</v>
      </c>
      <c r="CJA46" s="43">
        <f t="shared" si="40"/>
        <v>0</v>
      </c>
      <c r="CJB46" s="43">
        <f t="shared" si="40"/>
        <v>0</v>
      </c>
      <c r="CJC46" s="43">
        <f t="shared" si="40"/>
        <v>0</v>
      </c>
      <c r="CJD46" s="43">
        <f t="shared" si="40"/>
        <v>0</v>
      </c>
      <c r="CJE46" s="43">
        <f t="shared" si="40"/>
        <v>0</v>
      </c>
      <c r="CJF46" s="43">
        <f t="shared" si="40"/>
        <v>0</v>
      </c>
      <c r="CJG46" s="43">
        <f t="shared" si="40"/>
        <v>0</v>
      </c>
      <c r="CJH46" s="43">
        <f t="shared" si="40"/>
        <v>0</v>
      </c>
      <c r="CJI46" s="43">
        <f t="shared" si="40"/>
        <v>0</v>
      </c>
      <c r="CJJ46" s="43">
        <f t="shared" si="40"/>
        <v>0</v>
      </c>
      <c r="CJK46" s="43">
        <f t="shared" si="40"/>
        <v>0</v>
      </c>
      <c r="CJL46" s="43">
        <f t="shared" si="40"/>
        <v>0</v>
      </c>
      <c r="CJM46" s="43">
        <f t="shared" si="40"/>
        <v>0</v>
      </c>
      <c r="CJN46" s="43">
        <f t="shared" si="40"/>
        <v>0</v>
      </c>
      <c r="CJO46" s="43">
        <f t="shared" si="40"/>
        <v>0</v>
      </c>
      <c r="CJP46" s="43">
        <f t="shared" si="40"/>
        <v>0</v>
      </c>
      <c r="CJQ46" s="43">
        <f t="shared" si="40"/>
        <v>0</v>
      </c>
      <c r="CJR46" s="43">
        <f t="shared" si="40"/>
        <v>0</v>
      </c>
      <c r="CJS46" s="43">
        <f t="shared" si="40"/>
        <v>0</v>
      </c>
      <c r="CJT46" s="43">
        <f t="shared" si="40"/>
        <v>0</v>
      </c>
      <c r="CJU46" s="43">
        <f t="shared" si="40"/>
        <v>0</v>
      </c>
      <c r="CJV46" s="43">
        <f t="shared" si="40"/>
        <v>0</v>
      </c>
      <c r="CJW46" s="43">
        <f t="shared" si="40"/>
        <v>0</v>
      </c>
      <c r="CJX46" s="43">
        <f t="shared" ref="CJX46:CMI46" si="41">SUM(CJX43:CJX45)</f>
        <v>0</v>
      </c>
      <c r="CJY46" s="43">
        <f t="shared" si="41"/>
        <v>0</v>
      </c>
      <c r="CJZ46" s="43">
        <f t="shared" si="41"/>
        <v>0</v>
      </c>
      <c r="CKA46" s="43">
        <f t="shared" si="41"/>
        <v>0</v>
      </c>
      <c r="CKB46" s="43">
        <f t="shared" si="41"/>
        <v>0</v>
      </c>
      <c r="CKC46" s="43">
        <f t="shared" si="41"/>
        <v>0</v>
      </c>
      <c r="CKD46" s="43">
        <f t="shared" si="41"/>
        <v>0</v>
      </c>
      <c r="CKE46" s="43">
        <f t="shared" si="41"/>
        <v>0</v>
      </c>
      <c r="CKF46" s="43">
        <f t="shared" si="41"/>
        <v>0</v>
      </c>
      <c r="CKG46" s="43">
        <f t="shared" si="41"/>
        <v>0</v>
      </c>
      <c r="CKH46" s="43">
        <f t="shared" si="41"/>
        <v>0</v>
      </c>
      <c r="CKI46" s="43">
        <f t="shared" si="41"/>
        <v>0</v>
      </c>
      <c r="CKJ46" s="43">
        <f t="shared" si="41"/>
        <v>0</v>
      </c>
      <c r="CKK46" s="43">
        <f t="shared" si="41"/>
        <v>0</v>
      </c>
      <c r="CKL46" s="43">
        <f t="shared" si="41"/>
        <v>0</v>
      </c>
      <c r="CKM46" s="43">
        <f t="shared" si="41"/>
        <v>0</v>
      </c>
      <c r="CKN46" s="43">
        <f t="shared" si="41"/>
        <v>0</v>
      </c>
      <c r="CKO46" s="43">
        <f t="shared" si="41"/>
        <v>0</v>
      </c>
      <c r="CKP46" s="43">
        <f t="shared" si="41"/>
        <v>0</v>
      </c>
      <c r="CKQ46" s="43">
        <f t="shared" si="41"/>
        <v>0</v>
      </c>
      <c r="CKR46" s="43">
        <f t="shared" si="41"/>
        <v>0</v>
      </c>
      <c r="CKS46" s="43">
        <f t="shared" si="41"/>
        <v>0</v>
      </c>
      <c r="CKT46" s="43">
        <f t="shared" si="41"/>
        <v>0</v>
      </c>
      <c r="CKU46" s="43">
        <f t="shared" si="41"/>
        <v>0</v>
      </c>
      <c r="CKV46" s="43">
        <f t="shared" si="41"/>
        <v>0</v>
      </c>
      <c r="CKW46" s="43">
        <f t="shared" si="41"/>
        <v>0</v>
      </c>
      <c r="CKX46" s="43">
        <f t="shared" si="41"/>
        <v>0</v>
      </c>
      <c r="CKY46" s="43">
        <f t="shared" si="41"/>
        <v>0</v>
      </c>
      <c r="CKZ46" s="43">
        <f t="shared" si="41"/>
        <v>0</v>
      </c>
      <c r="CLA46" s="43">
        <f t="shared" si="41"/>
        <v>0</v>
      </c>
      <c r="CLB46" s="43">
        <f t="shared" si="41"/>
        <v>0</v>
      </c>
      <c r="CLC46" s="43">
        <f t="shared" si="41"/>
        <v>0</v>
      </c>
      <c r="CLD46" s="43">
        <f t="shared" si="41"/>
        <v>0</v>
      </c>
      <c r="CLE46" s="43">
        <f t="shared" si="41"/>
        <v>0</v>
      </c>
      <c r="CLF46" s="43">
        <f t="shared" si="41"/>
        <v>0</v>
      </c>
      <c r="CLG46" s="43">
        <f t="shared" si="41"/>
        <v>0</v>
      </c>
      <c r="CLH46" s="43">
        <f t="shared" si="41"/>
        <v>0</v>
      </c>
      <c r="CLI46" s="43">
        <f t="shared" si="41"/>
        <v>0</v>
      </c>
      <c r="CLJ46" s="43">
        <f t="shared" si="41"/>
        <v>0</v>
      </c>
      <c r="CLK46" s="43">
        <f t="shared" si="41"/>
        <v>0</v>
      </c>
      <c r="CLL46" s="43">
        <f t="shared" si="41"/>
        <v>0</v>
      </c>
      <c r="CLM46" s="43">
        <f t="shared" si="41"/>
        <v>0</v>
      </c>
      <c r="CLN46" s="43">
        <f t="shared" si="41"/>
        <v>0</v>
      </c>
      <c r="CLO46" s="43">
        <f t="shared" si="41"/>
        <v>0</v>
      </c>
      <c r="CLP46" s="43">
        <f t="shared" si="41"/>
        <v>0</v>
      </c>
      <c r="CLQ46" s="43">
        <f t="shared" si="41"/>
        <v>0</v>
      </c>
      <c r="CLR46" s="43">
        <f t="shared" si="41"/>
        <v>0</v>
      </c>
      <c r="CLS46" s="43">
        <f t="shared" si="41"/>
        <v>0</v>
      </c>
      <c r="CLT46" s="43">
        <f t="shared" si="41"/>
        <v>0</v>
      </c>
      <c r="CLU46" s="43">
        <f t="shared" si="41"/>
        <v>0</v>
      </c>
      <c r="CLV46" s="43">
        <f t="shared" si="41"/>
        <v>0</v>
      </c>
      <c r="CLW46" s="43">
        <f t="shared" si="41"/>
        <v>0</v>
      </c>
      <c r="CLX46" s="43">
        <f t="shared" si="41"/>
        <v>0</v>
      </c>
      <c r="CLY46" s="43">
        <f t="shared" si="41"/>
        <v>0</v>
      </c>
      <c r="CLZ46" s="43">
        <f t="shared" si="41"/>
        <v>0</v>
      </c>
      <c r="CMA46" s="43">
        <f t="shared" si="41"/>
        <v>0</v>
      </c>
      <c r="CMB46" s="43">
        <f t="shared" si="41"/>
        <v>0</v>
      </c>
      <c r="CMC46" s="43">
        <f t="shared" si="41"/>
        <v>0</v>
      </c>
      <c r="CMD46" s="43">
        <f t="shared" si="41"/>
        <v>0</v>
      </c>
      <c r="CME46" s="43">
        <f t="shared" si="41"/>
        <v>0</v>
      </c>
      <c r="CMF46" s="43">
        <f t="shared" si="41"/>
        <v>0</v>
      </c>
      <c r="CMG46" s="43">
        <f t="shared" si="41"/>
        <v>0</v>
      </c>
      <c r="CMH46" s="43">
        <f t="shared" si="41"/>
        <v>0</v>
      </c>
      <c r="CMI46" s="43">
        <f t="shared" si="41"/>
        <v>0</v>
      </c>
      <c r="CMJ46" s="43">
        <f t="shared" ref="CMJ46:COU46" si="42">SUM(CMJ43:CMJ45)</f>
        <v>0</v>
      </c>
      <c r="CMK46" s="43">
        <f t="shared" si="42"/>
        <v>0</v>
      </c>
      <c r="CML46" s="43">
        <f t="shared" si="42"/>
        <v>0</v>
      </c>
      <c r="CMM46" s="43">
        <f t="shared" si="42"/>
        <v>0</v>
      </c>
      <c r="CMN46" s="43">
        <f t="shared" si="42"/>
        <v>0</v>
      </c>
      <c r="CMO46" s="43">
        <f t="shared" si="42"/>
        <v>0</v>
      </c>
      <c r="CMP46" s="43">
        <f t="shared" si="42"/>
        <v>0</v>
      </c>
      <c r="CMQ46" s="43">
        <f t="shared" si="42"/>
        <v>0</v>
      </c>
      <c r="CMR46" s="43">
        <f t="shared" si="42"/>
        <v>0</v>
      </c>
      <c r="CMS46" s="43">
        <f t="shared" si="42"/>
        <v>0</v>
      </c>
      <c r="CMT46" s="43">
        <f t="shared" si="42"/>
        <v>0</v>
      </c>
      <c r="CMU46" s="43">
        <f t="shared" si="42"/>
        <v>0</v>
      </c>
      <c r="CMV46" s="43">
        <f t="shared" si="42"/>
        <v>0</v>
      </c>
      <c r="CMW46" s="43">
        <f t="shared" si="42"/>
        <v>0</v>
      </c>
      <c r="CMX46" s="43">
        <f t="shared" si="42"/>
        <v>0</v>
      </c>
      <c r="CMY46" s="43">
        <f t="shared" si="42"/>
        <v>0</v>
      </c>
      <c r="CMZ46" s="43">
        <f t="shared" si="42"/>
        <v>0</v>
      </c>
      <c r="CNA46" s="43">
        <f t="shared" si="42"/>
        <v>0</v>
      </c>
      <c r="CNB46" s="43">
        <f t="shared" si="42"/>
        <v>0</v>
      </c>
      <c r="CNC46" s="43">
        <f t="shared" si="42"/>
        <v>0</v>
      </c>
      <c r="CND46" s="43">
        <f t="shared" si="42"/>
        <v>0</v>
      </c>
      <c r="CNE46" s="43">
        <f t="shared" si="42"/>
        <v>0</v>
      </c>
      <c r="CNF46" s="43">
        <f t="shared" si="42"/>
        <v>0</v>
      </c>
      <c r="CNG46" s="43">
        <f t="shared" si="42"/>
        <v>0</v>
      </c>
      <c r="CNH46" s="43">
        <f t="shared" si="42"/>
        <v>0</v>
      </c>
      <c r="CNI46" s="43">
        <f t="shared" si="42"/>
        <v>0</v>
      </c>
      <c r="CNJ46" s="43">
        <f t="shared" si="42"/>
        <v>0</v>
      </c>
      <c r="CNK46" s="43">
        <f t="shared" si="42"/>
        <v>0</v>
      </c>
      <c r="CNL46" s="43">
        <f t="shared" si="42"/>
        <v>0</v>
      </c>
      <c r="CNM46" s="43">
        <f t="shared" si="42"/>
        <v>0</v>
      </c>
      <c r="CNN46" s="43">
        <f t="shared" si="42"/>
        <v>0</v>
      </c>
      <c r="CNO46" s="43">
        <f t="shared" si="42"/>
        <v>0</v>
      </c>
      <c r="CNP46" s="43">
        <f t="shared" si="42"/>
        <v>0</v>
      </c>
      <c r="CNQ46" s="43">
        <f t="shared" si="42"/>
        <v>0</v>
      </c>
      <c r="CNR46" s="43">
        <f t="shared" si="42"/>
        <v>0</v>
      </c>
      <c r="CNS46" s="43">
        <f t="shared" si="42"/>
        <v>0</v>
      </c>
      <c r="CNT46" s="43">
        <f t="shared" si="42"/>
        <v>0</v>
      </c>
      <c r="CNU46" s="43">
        <f t="shared" si="42"/>
        <v>0</v>
      </c>
      <c r="CNV46" s="43">
        <f t="shared" si="42"/>
        <v>0</v>
      </c>
      <c r="CNW46" s="43">
        <f t="shared" si="42"/>
        <v>0</v>
      </c>
      <c r="CNX46" s="43">
        <f t="shared" si="42"/>
        <v>0</v>
      </c>
      <c r="CNY46" s="43">
        <f t="shared" si="42"/>
        <v>0</v>
      </c>
      <c r="CNZ46" s="43">
        <f t="shared" si="42"/>
        <v>0</v>
      </c>
      <c r="COA46" s="43">
        <f t="shared" si="42"/>
        <v>0</v>
      </c>
      <c r="COB46" s="43">
        <f t="shared" si="42"/>
        <v>0</v>
      </c>
      <c r="COC46" s="43">
        <f t="shared" si="42"/>
        <v>0</v>
      </c>
      <c r="COD46" s="43">
        <f t="shared" si="42"/>
        <v>0</v>
      </c>
      <c r="COE46" s="43">
        <f t="shared" si="42"/>
        <v>0</v>
      </c>
      <c r="COF46" s="43">
        <f t="shared" si="42"/>
        <v>0</v>
      </c>
      <c r="COG46" s="43">
        <f t="shared" si="42"/>
        <v>0</v>
      </c>
      <c r="COH46" s="43">
        <f t="shared" si="42"/>
        <v>0</v>
      </c>
      <c r="COI46" s="43">
        <f t="shared" si="42"/>
        <v>0</v>
      </c>
      <c r="COJ46" s="43">
        <f t="shared" si="42"/>
        <v>0</v>
      </c>
      <c r="COK46" s="43">
        <f t="shared" si="42"/>
        <v>0</v>
      </c>
      <c r="COL46" s="43">
        <f t="shared" si="42"/>
        <v>0</v>
      </c>
      <c r="COM46" s="43">
        <f t="shared" si="42"/>
        <v>0</v>
      </c>
      <c r="CON46" s="43">
        <f t="shared" si="42"/>
        <v>0</v>
      </c>
      <c r="COO46" s="43">
        <f t="shared" si="42"/>
        <v>0</v>
      </c>
      <c r="COP46" s="43">
        <f t="shared" si="42"/>
        <v>0</v>
      </c>
      <c r="COQ46" s="43">
        <f t="shared" si="42"/>
        <v>0</v>
      </c>
      <c r="COR46" s="43">
        <f t="shared" si="42"/>
        <v>0</v>
      </c>
      <c r="COS46" s="43">
        <f t="shared" si="42"/>
        <v>0</v>
      </c>
      <c r="COT46" s="43">
        <f t="shared" si="42"/>
        <v>0</v>
      </c>
      <c r="COU46" s="43">
        <f t="shared" si="42"/>
        <v>0</v>
      </c>
      <c r="COV46" s="43">
        <f t="shared" ref="COV46:CRG46" si="43">SUM(COV43:COV45)</f>
        <v>0</v>
      </c>
      <c r="COW46" s="43">
        <f t="shared" si="43"/>
        <v>0</v>
      </c>
      <c r="COX46" s="43">
        <f t="shared" si="43"/>
        <v>0</v>
      </c>
      <c r="COY46" s="43">
        <f t="shared" si="43"/>
        <v>0</v>
      </c>
      <c r="COZ46" s="43">
        <f t="shared" si="43"/>
        <v>0</v>
      </c>
      <c r="CPA46" s="43">
        <f t="shared" si="43"/>
        <v>0</v>
      </c>
      <c r="CPB46" s="43">
        <f t="shared" si="43"/>
        <v>0</v>
      </c>
      <c r="CPC46" s="43">
        <f t="shared" si="43"/>
        <v>0</v>
      </c>
      <c r="CPD46" s="43">
        <f t="shared" si="43"/>
        <v>0</v>
      </c>
      <c r="CPE46" s="43">
        <f t="shared" si="43"/>
        <v>0</v>
      </c>
      <c r="CPF46" s="43">
        <f t="shared" si="43"/>
        <v>0</v>
      </c>
      <c r="CPG46" s="43">
        <f t="shared" si="43"/>
        <v>0</v>
      </c>
      <c r="CPH46" s="43">
        <f t="shared" si="43"/>
        <v>0</v>
      </c>
      <c r="CPI46" s="43">
        <f t="shared" si="43"/>
        <v>0</v>
      </c>
      <c r="CPJ46" s="43">
        <f t="shared" si="43"/>
        <v>0</v>
      </c>
      <c r="CPK46" s="43">
        <f t="shared" si="43"/>
        <v>0</v>
      </c>
      <c r="CPL46" s="43">
        <f t="shared" si="43"/>
        <v>0</v>
      </c>
      <c r="CPM46" s="43">
        <f t="shared" si="43"/>
        <v>0</v>
      </c>
      <c r="CPN46" s="43">
        <f t="shared" si="43"/>
        <v>0</v>
      </c>
      <c r="CPO46" s="43">
        <f t="shared" si="43"/>
        <v>0</v>
      </c>
      <c r="CPP46" s="43">
        <f t="shared" si="43"/>
        <v>0</v>
      </c>
      <c r="CPQ46" s="43">
        <f t="shared" si="43"/>
        <v>0</v>
      </c>
      <c r="CPR46" s="43">
        <f t="shared" si="43"/>
        <v>0</v>
      </c>
      <c r="CPS46" s="43">
        <f t="shared" si="43"/>
        <v>0</v>
      </c>
      <c r="CPT46" s="43">
        <f t="shared" si="43"/>
        <v>0</v>
      </c>
      <c r="CPU46" s="43">
        <f t="shared" si="43"/>
        <v>0</v>
      </c>
      <c r="CPV46" s="43">
        <f t="shared" si="43"/>
        <v>0</v>
      </c>
      <c r="CPW46" s="43">
        <f t="shared" si="43"/>
        <v>0</v>
      </c>
      <c r="CPX46" s="43">
        <f t="shared" si="43"/>
        <v>0</v>
      </c>
      <c r="CPY46" s="43">
        <f t="shared" si="43"/>
        <v>0</v>
      </c>
      <c r="CPZ46" s="43">
        <f t="shared" si="43"/>
        <v>0</v>
      </c>
      <c r="CQA46" s="43">
        <f t="shared" si="43"/>
        <v>0</v>
      </c>
      <c r="CQB46" s="43">
        <f t="shared" si="43"/>
        <v>0</v>
      </c>
      <c r="CQC46" s="43">
        <f t="shared" si="43"/>
        <v>0</v>
      </c>
      <c r="CQD46" s="43">
        <f t="shared" si="43"/>
        <v>0</v>
      </c>
      <c r="CQE46" s="43">
        <f t="shared" si="43"/>
        <v>0</v>
      </c>
      <c r="CQF46" s="43">
        <f t="shared" si="43"/>
        <v>0</v>
      </c>
      <c r="CQG46" s="43">
        <f t="shared" si="43"/>
        <v>0</v>
      </c>
      <c r="CQH46" s="43">
        <f t="shared" si="43"/>
        <v>0</v>
      </c>
      <c r="CQI46" s="43">
        <f t="shared" si="43"/>
        <v>0</v>
      </c>
      <c r="CQJ46" s="43">
        <f t="shared" si="43"/>
        <v>0</v>
      </c>
      <c r="CQK46" s="43">
        <f t="shared" si="43"/>
        <v>0</v>
      </c>
      <c r="CQL46" s="43">
        <f t="shared" si="43"/>
        <v>0</v>
      </c>
      <c r="CQM46" s="43">
        <f t="shared" si="43"/>
        <v>0</v>
      </c>
      <c r="CQN46" s="43">
        <f t="shared" si="43"/>
        <v>0</v>
      </c>
      <c r="CQO46" s="43">
        <f t="shared" si="43"/>
        <v>0</v>
      </c>
      <c r="CQP46" s="43">
        <f t="shared" si="43"/>
        <v>0</v>
      </c>
      <c r="CQQ46" s="43">
        <f t="shared" si="43"/>
        <v>0</v>
      </c>
      <c r="CQR46" s="43">
        <f t="shared" si="43"/>
        <v>0</v>
      </c>
      <c r="CQS46" s="43">
        <f t="shared" si="43"/>
        <v>0</v>
      </c>
      <c r="CQT46" s="43">
        <f t="shared" si="43"/>
        <v>0</v>
      </c>
      <c r="CQU46" s="43">
        <f t="shared" si="43"/>
        <v>0</v>
      </c>
      <c r="CQV46" s="43">
        <f t="shared" si="43"/>
        <v>0</v>
      </c>
      <c r="CQW46" s="43">
        <f t="shared" si="43"/>
        <v>0</v>
      </c>
      <c r="CQX46" s="43">
        <f t="shared" si="43"/>
        <v>0</v>
      </c>
      <c r="CQY46" s="43">
        <f t="shared" si="43"/>
        <v>0</v>
      </c>
      <c r="CQZ46" s="43">
        <f t="shared" si="43"/>
        <v>0</v>
      </c>
      <c r="CRA46" s="43">
        <f t="shared" si="43"/>
        <v>0</v>
      </c>
      <c r="CRB46" s="43">
        <f t="shared" si="43"/>
        <v>0</v>
      </c>
      <c r="CRC46" s="43">
        <f t="shared" si="43"/>
        <v>0</v>
      </c>
      <c r="CRD46" s="43">
        <f t="shared" si="43"/>
        <v>0</v>
      </c>
      <c r="CRE46" s="43">
        <f t="shared" si="43"/>
        <v>0</v>
      </c>
      <c r="CRF46" s="43">
        <f t="shared" si="43"/>
        <v>0</v>
      </c>
      <c r="CRG46" s="43">
        <f t="shared" si="43"/>
        <v>0</v>
      </c>
      <c r="CRH46" s="43">
        <f t="shared" ref="CRH46:CTS46" si="44">SUM(CRH43:CRH45)</f>
        <v>0</v>
      </c>
      <c r="CRI46" s="43">
        <f t="shared" si="44"/>
        <v>0</v>
      </c>
      <c r="CRJ46" s="43">
        <f t="shared" si="44"/>
        <v>0</v>
      </c>
      <c r="CRK46" s="43">
        <f t="shared" si="44"/>
        <v>0</v>
      </c>
      <c r="CRL46" s="43">
        <f t="shared" si="44"/>
        <v>0</v>
      </c>
      <c r="CRM46" s="43">
        <f t="shared" si="44"/>
        <v>0</v>
      </c>
      <c r="CRN46" s="43">
        <f t="shared" si="44"/>
        <v>0</v>
      </c>
      <c r="CRO46" s="43">
        <f t="shared" si="44"/>
        <v>0</v>
      </c>
      <c r="CRP46" s="43">
        <f t="shared" si="44"/>
        <v>0</v>
      </c>
      <c r="CRQ46" s="43">
        <f t="shared" si="44"/>
        <v>0</v>
      </c>
      <c r="CRR46" s="43">
        <f t="shared" si="44"/>
        <v>0</v>
      </c>
      <c r="CRS46" s="43">
        <f t="shared" si="44"/>
        <v>0</v>
      </c>
      <c r="CRT46" s="43">
        <f t="shared" si="44"/>
        <v>0</v>
      </c>
      <c r="CRU46" s="43">
        <f t="shared" si="44"/>
        <v>0</v>
      </c>
      <c r="CRV46" s="43">
        <f t="shared" si="44"/>
        <v>0</v>
      </c>
      <c r="CRW46" s="43">
        <f t="shared" si="44"/>
        <v>0</v>
      </c>
      <c r="CRX46" s="43">
        <f t="shared" si="44"/>
        <v>0</v>
      </c>
      <c r="CRY46" s="43">
        <f t="shared" si="44"/>
        <v>0</v>
      </c>
      <c r="CRZ46" s="43">
        <f t="shared" si="44"/>
        <v>0</v>
      </c>
      <c r="CSA46" s="43">
        <f t="shared" si="44"/>
        <v>0</v>
      </c>
      <c r="CSB46" s="43">
        <f t="shared" si="44"/>
        <v>0</v>
      </c>
      <c r="CSC46" s="43">
        <f t="shared" si="44"/>
        <v>0</v>
      </c>
      <c r="CSD46" s="43">
        <f t="shared" si="44"/>
        <v>0</v>
      </c>
      <c r="CSE46" s="43">
        <f t="shared" si="44"/>
        <v>0</v>
      </c>
      <c r="CSF46" s="43">
        <f t="shared" si="44"/>
        <v>0</v>
      </c>
      <c r="CSG46" s="43">
        <f t="shared" si="44"/>
        <v>0</v>
      </c>
      <c r="CSH46" s="43">
        <f t="shared" si="44"/>
        <v>0</v>
      </c>
      <c r="CSI46" s="43">
        <f t="shared" si="44"/>
        <v>0</v>
      </c>
      <c r="CSJ46" s="43">
        <f t="shared" si="44"/>
        <v>0</v>
      </c>
      <c r="CSK46" s="43">
        <f t="shared" si="44"/>
        <v>0</v>
      </c>
      <c r="CSL46" s="43">
        <f t="shared" si="44"/>
        <v>0</v>
      </c>
      <c r="CSM46" s="43">
        <f t="shared" si="44"/>
        <v>0</v>
      </c>
      <c r="CSN46" s="43">
        <f t="shared" si="44"/>
        <v>0</v>
      </c>
      <c r="CSO46" s="43">
        <f t="shared" si="44"/>
        <v>0</v>
      </c>
      <c r="CSP46" s="43">
        <f t="shared" si="44"/>
        <v>0</v>
      </c>
      <c r="CSQ46" s="43">
        <f t="shared" si="44"/>
        <v>0</v>
      </c>
      <c r="CSR46" s="43">
        <f t="shared" si="44"/>
        <v>0</v>
      </c>
      <c r="CSS46" s="43">
        <f t="shared" si="44"/>
        <v>0</v>
      </c>
      <c r="CST46" s="43">
        <f t="shared" si="44"/>
        <v>0</v>
      </c>
      <c r="CSU46" s="43">
        <f t="shared" si="44"/>
        <v>0</v>
      </c>
      <c r="CSV46" s="43">
        <f t="shared" si="44"/>
        <v>0</v>
      </c>
      <c r="CSW46" s="43">
        <f t="shared" si="44"/>
        <v>0</v>
      </c>
      <c r="CSX46" s="43">
        <f t="shared" si="44"/>
        <v>0</v>
      </c>
      <c r="CSY46" s="43">
        <f t="shared" si="44"/>
        <v>0</v>
      </c>
      <c r="CSZ46" s="43">
        <f t="shared" si="44"/>
        <v>0</v>
      </c>
      <c r="CTA46" s="43">
        <f t="shared" si="44"/>
        <v>0</v>
      </c>
      <c r="CTB46" s="43">
        <f t="shared" si="44"/>
        <v>0</v>
      </c>
      <c r="CTC46" s="43">
        <f t="shared" si="44"/>
        <v>0</v>
      </c>
      <c r="CTD46" s="43">
        <f t="shared" si="44"/>
        <v>0</v>
      </c>
      <c r="CTE46" s="43">
        <f t="shared" si="44"/>
        <v>0</v>
      </c>
      <c r="CTF46" s="43">
        <f t="shared" si="44"/>
        <v>0</v>
      </c>
      <c r="CTG46" s="43">
        <f t="shared" si="44"/>
        <v>0</v>
      </c>
      <c r="CTH46" s="43">
        <f t="shared" si="44"/>
        <v>0</v>
      </c>
      <c r="CTI46" s="43">
        <f t="shared" si="44"/>
        <v>0</v>
      </c>
      <c r="CTJ46" s="43">
        <f t="shared" si="44"/>
        <v>0</v>
      </c>
      <c r="CTK46" s="43">
        <f t="shared" si="44"/>
        <v>0</v>
      </c>
      <c r="CTL46" s="43">
        <f t="shared" si="44"/>
        <v>0</v>
      </c>
      <c r="CTM46" s="43">
        <f t="shared" si="44"/>
        <v>0</v>
      </c>
      <c r="CTN46" s="43">
        <f t="shared" si="44"/>
        <v>0</v>
      </c>
      <c r="CTO46" s="43">
        <f t="shared" si="44"/>
        <v>0</v>
      </c>
      <c r="CTP46" s="43">
        <f t="shared" si="44"/>
        <v>0</v>
      </c>
      <c r="CTQ46" s="43">
        <f t="shared" si="44"/>
        <v>0</v>
      </c>
      <c r="CTR46" s="43">
        <f t="shared" si="44"/>
        <v>0</v>
      </c>
      <c r="CTS46" s="43">
        <f t="shared" si="44"/>
        <v>0</v>
      </c>
      <c r="CTT46" s="43">
        <f t="shared" ref="CTT46:CWE46" si="45">SUM(CTT43:CTT45)</f>
        <v>0</v>
      </c>
      <c r="CTU46" s="43">
        <f t="shared" si="45"/>
        <v>0</v>
      </c>
      <c r="CTV46" s="43">
        <f t="shared" si="45"/>
        <v>0</v>
      </c>
      <c r="CTW46" s="43">
        <f t="shared" si="45"/>
        <v>0</v>
      </c>
      <c r="CTX46" s="43">
        <f t="shared" si="45"/>
        <v>0</v>
      </c>
      <c r="CTY46" s="43">
        <f t="shared" si="45"/>
        <v>0</v>
      </c>
      <c r="CTZ46" s="43">
        <f t="shared" si="45"/>
        <v>0</v>
      </c>
      <c r="CUA46" s="43">
        <f t="shared" si="45"/>
        <v>0</v>
      </c>
      <c r="CUB46" s="43">
        <f t="shared" si="45"/>
        <v>0</v>
      </c>
      <c r="CUC46" s="43">
        <f t="shared" si="45"/>
        <v>0</v>
      </c>
      <c r="CUD46" s="43">
        <f t="shared" si="45"/>
        <v>0</v>
      </c>
      <c r="CUE46" s="43">
        <f t="shared" si="45"/>
        <v>0</v>
      </c>
      <c r="CUF46" s="43">
        <f t="shared" si="45"/>
        <v>0</v>
      </c>
      <c r="CUG46" s="43">
        <f t="shared" si="45"/>
        <v>0</v>
      </c>
      <c r="CUH46" s="43">
        <f t="shared" si="45"/>
        <v>0</v>
      </c>
      <c r="CUI46" s="43">
        <f t="shared" si="45"/>
        <v>0</v>
      </c>
      <c r="CUJ46" s="43">
        <f t="shared" si="45"/>
        <v>0</v>
      </c>
      <c r="CUK46" s="43">
        <f t="shared" si="45"/>
        <v>0</v>
      </c>
      <c r="CUL46" s="43">
        <f t="shared" si="45"/>
        <v>0</v>
      </c>
      <c r="CUM46" s="43">
        <f t="shared" si="45"/>
        <v>0</v>
      </c>
      <c r="CUN46" s="43">
        <f t="shared" si="45"/>
        <v>0</v>
      </c>
      <c r="CUO46" s="43">
        <f t="shared" si="45"/>
        <v>0</v>
      </c>
      <c r="CUP46" s="43">
        <f t="shared" si="45"/>
        <v>0</v>
      </c>
      <c r="CUQ46" s="43">
        <f t="shared" si="45"/>
        <v>0</v>
      </c>
      <c r="CUR46" s="43">
        <f t="shared" si="45"/>
        <v>0</v>
      </c>
      <c r="CUS46" s="43">
        <f t="shared" si="45"/>
        <v>0</v>
      </c>
      <c r="CUT46" s="43">
        <f t="shared" si="45"/>
        <v>0</v>
      </c>
      <c r="CUU46" s="43">
        <f t="shared" si="45"/>
        <v>0</v>
      </c>
      <c r="CUV46" s="43">
        <f t="shared" si="45"/>
        <v>0</v>
      </c>
      <c r="CUW46" s="43">
        <f t="shared" si="45"/>
        <v>0</v>
      </c>
      <c r="CUX46" s="43">
        <f t="shared" si="45"/>
        <v>0</v>
      </c>
      <c r="CUY46" s="43">
        <f t="shared" si="45"/>
        <v>0</v>
      </c>
      <c r="CUZ46" s="43">
        <f t="shared" si="45"/>
        <v>0</v>
      </c>
      <c r="CVA46" s="43">
        <f t="shared" si="45"/>
        <v>0</v>
      </c>
      <c r="CVB46" s="43">
        <f t="shared" si="45"/>
        <v>0</v>
      </c>
      <c r="CVC46" s="43">
        <f t="shared" si="45"/>
        <v>0</v>
      </c>
      <c r="CVD46" s="43">
        <f t="shared" si="45"/>
        <v>0</v>
      </c>
      <c r="CVE46" s="43">
        <f t="shared" si="45"/>
        <v>0</v>
      </c>
      <c r="CVF46" s="43">
        <f t="shared" si="45"/>
        <v>0</v>
      </c>
      <c r="CVG46" s="43">
        <f t="shared" si="45"/>
        <v>0</v>
      </c>
      <c r="CVH46" s="43">
        <f t="shared" si="45"/>
        <v>0</v>
      </c>
      <c r="CVI46" s="43">
        <f t="shared" si="45"/>
        <v>0</v>
      </c>
      <c r="CVJ46" s="43">
        <f t="shared" si="45"/>
        <v>0</v>
      </c>
      <c r="CVK46" s="43">
        <f t="shared" si="45"/>
        <v>0</v>
      </c>
      <c r="CVL46" s="43">
        <f t="shared" si="45"/>
        <v>0</v>
      </c>
      <c r="CVM46" s="43">
        <f t="shared" si="45"/>
        <v>0</v>
      </c>
      <c r="CVN46" s="43">
        <f t="shared" si="45"/>
        <v>0</v>
      </c>
      <c r="CVO46" s="43">
        <f t="shared" si="45"/>
        <v>0</v>
      </c>
      <c r="CVP46" s="43">
        <f t="shared" si="45"/>
        <v>0</v>
      </c>
      <c r="CVQ46" s="43">
        <f t="shared" si="45"/>
        <v>0</v>
      </c>
      <c r="CVR46" s="43">
        <f t="shared" si="45"/>
        <v>0</v>
      </c>
      <c r="CVS46" s="43">
        <f t="shared" si="45"/>
        <v>0</v>
      </c>
      <c r="CVT46" s="43">
        <f t="shared" si="45"/>
        <v>0</v>
      </c>
      <c r="CVU46" s="43">
        <f t="shared" si="45"/>
        <v>0</v>
      </c>
      <c r="CVV46" s="43">
        <f t="shared" si="45"/>
        <v>0</v>
      </c>
      <c r="CVW46" s="43">
        <f t="shared" si="45"/>
        <v>0</v>
      </c>
      <c r="CVX46" s="43">
        <f t="shared" si="45"/>
        <v>0</v>
      </c>
      <c r="CVY46" s="43">
        <f t="shared" si="45"/>
        <v>0</v>
      </c>
      <c r="CVZ46" s="43">
        <f t="shared" si="45"/>
        <v>0</v>
      </c>
      <c r="CWA46" s="43">
        <f t="shared" si="45"/>
        <v>0</v>
      </c>
      <c r="CWB46" s="43">
        <f t="shared" si="45"/>
        <v>0</v>
      </c>
      <c r="CWC46" s="43">
        <f t="shared" si="45"/>
        <v>0</v>
      </c>
      <c r="CWD46" s="43">
        <f t="shared" si="45"/>
        <v>0</v>
      </c>
      <c r="CWE46" s="43">
        <f t="shared" si="45"/>
        <v>0</v>
      </c>
      <c r="CWF46" s="43">
        <f t="shared" ref="CWF46:CYQ46" si="46">SUM(CWF43:CWF45)</f>
        <v>0</v>
      </c>
      <c r="CWG46" s="43">
        <f t="shared" si="46"/>
        <v>0</v>
      </c>
      <c r="CWH46" s="43">
        <f t="shared" si="46"/>
        <v>0</v>
      </c>
      <c r="CWI46" s="43">
        <f t="shared" si="46"/>
        <v>0</v>
      </c>
      <c r="CWJ46" s="43">
        <f t="shared" si="46"/>
        <v>0</v>
      </c>
      <c r="CWK46" s="43">
        <f t="shared" si="46"/>
        <v>0</v>
      </c>
      <c r="CWL46" s="43">
        <f t="shared" si="46"/>
        <v>0</v>
      </c>
      <c r="CWM46" s="43">
        <f t="shared" si="46"/>
        <v>0</v>
      </c>
      <c r="CWN46" s="43">
        <f t="shared" si="46"/>
        <v>0</v>
      </c>
      <c r="CWO46" s="43">
        <f t="shared" si="46"/>
        <v>0</v>
      </c>
      <c r="CWP46" s="43">
        <f t="shared" si="46"/>
        <v>0</v>
      </c>
      <c r="CWQ46" s="43">
        <f t="shared" si="46"/>
        <v>0</v>
      </c>
      <c r="CWR46" s="43">
        <f t="shared" si="46"/>
        <v>0</v>
      </c>
      <c r="CWS46" s="43">
        <f t="shared" si="46"/>
        <v>0</v>
      </c>
      <c r="CWT46" s="43">
        <f t="shared" si="46"/>
        <v>0</v>
      </c>
      <c r="CWU46" s="43">
        <f t="shared" si="46"/>
        <v>0</v>
      </c>
      <c r="CWV46" s="43">
        <f t="shared" si="46"/>
        <v>0</v>
      </c>
      <c r="CWW46" s="43">
        <f t="shared" si="46"/>
        <v>0</v>
      </c>
      <c r="CWX46" s="43">
        <f t="shared" si="46"/>
        <v>0</v>
      </c>
      <c r="CWY46" s="43">
        <f t="shared" si="46"/>
        <v>0</v>
      </c>
      <c r="CWZ46" s="43">
        <f t="shared" si="46"/>
        <v>0</v>
      </c>
      <c r="CXA46" s="43">
        <f t="shared" si="46"/>
        <v>0</v>
      </c>
      <c r="CXB46" s="43">
        <f t="shared" si="46"/>
        <v>0</v>
      </c>
      <c r="CXC46" s="43">
        <f t="shared" si="46"/>
        <v>0</v>
      </c>
      <c r="CXD46" s="43">
        <f t="shared" si="46"/>
        <v>0</v>
      </c>
      <c r="CXE46" s="43">
        <f t="shared" si="46"/>
        <v>0</v>
      </c>
      <c r="CXF46" s="43">
        <f t="shared" si="46"/>
        <v>0</v>
      </c>
      <c r="CXG46" s="43">
        <f t="shared" si="46"/>
        <v>0</v>
      </c>
      <c r="CXH46" s="43">
        <f t="shared" si="46"/>
        <v>0</v>
      </c>
      <c r="CXI46" s="43">
        <f t="shared" si="46"/>
        <v>0</v>
      </c>
      <c r="CXJ46" s="43">
        <f t="shared" si="46"/>
        <v>0</v>
      </c>
      <c r="CXK46" s="43">
        <f t="shared" si="46"/>
        <v>0</v>
      </c>
      <c r="CXL46" s="43">
        <f t="shared" si="46"/>
        <v>0</v>
      </c>
      <c r="CXM46" s="43">
        <f t="shared" si="46"/>
        <v>0</v>
      </c>
      <c r="CXN46" s="43">
        <f t="shared" si="46"/>
        <v>0</v>
      </c>
      <c r="CXO46" s="43">
        <f t="shared" si="46"/>
        <v>0</v>
      </c>
      <c r="CXP46" s="43">
        <f t="shared" si="46"/>
        <v>0</v>
      </c>
      <c r="CXQ46" s="43">
        <f t="shared" si="46"/>
        <v>0</v>
      </c>
      <c r="CXR46" s="43">
        <f t="shared" si="46"/>
        <v>0</v>
      </c>
      <c r="CXS46" s="43">
        <f t="shared" si="46"/>
        <v>0</v>
      </c>
      <c r="CXT46" s="43">
        <f t="shared" si="46"/>
        <v>0</v>
      </c>
      <c r="CXU46" s="43">
        <f t="shared" si="46"/>
        <v>0</v>
      </c>
      <c r="CXV46" s="43">
        <f t="shared" si="46"/>
        <v>0</v>
      </c>
      <c r="CXW46" s="43">
        <f t="shared" si="46"/>
        <v>0</v>
      </c>
      <c r="CXX46" s="43">
        <f t="shared" si="46"/>
        <v>0</v>
      </c>
      <c r="CXY46" s="43">
        <f t="shared" si="46"/>
        <v>0</v>
      </c>
      <c r="CXZ46" s="43">
        <f t="shared" si="46"/>
        <v>0</v>
      </c>
      <c r="CYA46" s="43">
        <f t="shared" si="46"/>
        <v>0</v>
      </c>
      <c r="CYB46" s="43">
        <f t="shared" si="46"/>
        <v>0</v>
      </c>
      <c r="CYC46" s="43">
        <f t="shared" si="46"/>
        <v>0</v>
      </c>
      <c r="CYD46" s="43">
        <f t="shared" si="46"/>
        <v>0</v>
      </c>
      <c r="CYE46" s="43">
        <f t="shared" si="46"/>
        <v>0</v>
      </c>
      <c r="CYF46" s="43">
        <f t="shared" si="46"/>
        <v>0</v>
      </c>
      <c r="CYG46" s="43">
        <f t="shared" si="46"/>
        <v>0</v>
      </c>
      <c r="CYH46" s="43">
        <f t="shared" si="46"/>
        <v>0</v>
      </c>
      <c r="CYI46" s="43">
        <f t="shared" si="46"/>
        <v>0</v>
      </c>
      <c r="CYJ46" s="43">
        <f t="shared" si="46"/>
        <v>0</v>
      </c>
      <c r="CYK46" s="43">
        <f t="shared" si="46"/>
        <v>0</v>
      </c>
      <c r="CYL46" s="43">
        <f t="shared" si="46"/>
        <v>0</v>
      </c>
      <c r="CYM46" s="43">
        <f t="shared" si="46"/>
        <v>0</v>
      </c>
      <c r="CYN46" s="43">
        <f t="shared" si="46"/>
        <v>0</v>
      </c>
      <c r="CYO46" s="43">
        <f t="shared" si="46"/>
        <v>0</v>
      </c>
      <c r="CYP46" s="43">
        <f t="shared" si="46"/>
        <v>0</v>
      </c>
      <c r="CYQ46" s="43">
        <f t="shared" si="46"/>
        <v>0</v>
      </c>
      <c r="CYR46" s="43">
        <f t="shared" ref="CYR46:DBC46" si="47">SUM(CYR43:CYR45)</f>
        <v>0</v>
      </c>
      <c r="CYS46" s="43">
        <f t="shared" si="47"/>
        <v>0</v>
      </c>
      <c r="CYT46" s="43">
        <f t="shared" si="47"/>
        <v>0</v>
      </c>
      <c r="CYU46" s="43">
        <f t="shared" si="47"/>
        <v>0</v>
      </c>
      <c r="CYV46" s="43">
        <f t="shared" si="47"/>
        <v>0</v>
      </c>
      <c r="CYW46" s="43">
        <f t="shared" si="47"/>
        <v>0</v>
      </c>
      <c r="CYX46" s="43">
        <f t="shared" si="47"/>
        <v>0</v>
      </c>
      <c r="CYY46" s="43">
        <f t="shared" si="47"/>
        <v>0</v>
      </c>
      <c r="CYZ46" s="43">
        <f t="shared" si="47"/>
        <v>0</v>
      </c>
      <c r="CZA46" s="43">
        <f t="shared" si="47"/>
        <v>0</v>
      </c>
      <c r="CZB46" s="43">
        <f t="shared" si="47"/>
        <v>0</v>
      </c>
      <c r="CZC46" s="43">
        <f t="shared" si="47"/>
        <v>0</v>
      </c>
      <c r="CZD46" s="43">
        <f t="shared" si="47"/>
        <v>0</v>
      </c>
      <c r="CZE46" s="43">
        <f t="shared" si="47"/>
        <v>0</v>
      </c>
      <c r="CZF46" s="43">
        <f t="shared" si="47"/>
        <v>0</v>
      </c>
      <c r="CZG46" s="43">
        <f t="shared" si="47"/>
        <v>0</v>
      </c>
      <c r="CZH46" s="43">
        <f t="shared" si="47"/>
        <v>0</v>
      </c>
      <c r="CZI46" s="43">
        <f t="shared" si="47"/>
        <v>0</v>
      </c>
      <c r="CZJ46" s="43">
        <f t="shared" si="47"/>
        <v>0</v>
      </c>
      <c r="CZK46" s="43">
        <f t="shared" si="47"/>
        <v>0</v>
      </c>
      <c r="CZL46" s="43">
        <f t="shared" si="47"/>
        <v>0</v>
      </c>
      <c r="CZM46" s="43">
        <f t="shared" si="47"/>
        <v>0</v>
      </c>
      <c r="CZN46" s="43">
        <f t="shared" si="47"/>
        <v>0</v>
      </c>
      <c r="CZO46" s="43">
        <f t="shared" si="47"/>
        <v>0</v>
      </c>
      <c r="CZP46" s="43">
        <f t="shared" si="47"/>
        <v>0</v>
      </c>
      <c r="CZQ46" s="43">
        <f t="shared" si="47"/>
        <v>0</v>
      </c>
      <c r="CZR46" s="43">
        <f t="shared" si="47"/>
        <v>0</v>
      </c>
      <c r="CZS46" s="43">
        <f t="shared" si="47"/>
        <v>0</v>
      </c>
      <c r="CZT46" s="43">
        <f t="shared" si="47"/>
        <v>0</v>
      </c>
      <c r="CZU46" s="43">
        <f t="shared" si="47"/>
        <v>0</v>
      </c>
      <c r="CZV46" s="43">
        <f t="shared" si="47"/>
        <v>0</v>
      </c>
      <c r="CZW46" s="43">
        <f t="shared" si="47"/>
        <v>0</v>
      </c>
      <c r="CZX46" s="43">
        <f t="shared" si="47"/>
        <v>0</v>
      </c>
      <c r="CZY46" s="43">
        <f t="shared" si="47"/>
        <v>0</v>
      </c>
      <c r="CZZ46" s="43">
        <f t="shared" si="47"/>
        <v>0</v>
      </c>
      <c r="DAA46" s="43">
        <f t="shared" si="47"/>
        <v>0</v>
      </c>
      <c r="DAB46" s="43">
        <f t="shared" si="47"/>
        <v>0</v>
      </c>
      <c r="DAC46" s="43">
        <f t="shared" si="47"/>
        <v>0</v>
      </c>
      <c r="DAD46" s="43">
        <f t="shared" si="47"/>
        <v>0</v>
      </c>
      <c r="DAE46" s="43">
        <f t="shared" si="47"/>
        <v>0</v>
      </c>
      <c r="DAF46" s="43">
        <f t="shared" si="47"/>
        <v>0</v>
      </c>
      <c r="DAG46" s="43">
        <f t="shared" si="47"/>
        <v>0</v>
      </c>
      <c r="DAH46" s="43">
        <f t="shared" si="47"/>
        <v>0</v>
      </c>
      <c r="DAI46" s="43">
        <f t="shared" si="47"/>
        <v>0</v>
      </c>
      <c r="DAJ46" s="43">
        <f t="shared" si="47"/>
        <v>0</v>
      </c>
      <c r="DAK46" s="43">
        <f t="shared" si="47"/>
        <v>0</v>
      </c>
      <c r="DAL46" s="43">
        <f t="shared" si="47"/>
        <v>0</v>
      </c>
      <c r="DAM46" s="43">
        <f t="shared" si="47"/>
        <v>0</v>
      </c>
      <c r="DAN46" s="43">
        <f t="shared" si="47"/>
        <v>0</v>
      </c>
      <c r="DAO46" s="43">
        <f t="shared" si="47"/>
        <v>0</v>
      </c>
      <c r="DAP46" s="43">
        <f t="shared" si="47"/>
        <v>0</v>
      </c>
      <c r="DAQ46" s="43">
        <f t="shared" si="47"/>
        <v>0</v>
      </c>
      <c r="DAR46" s="43">
        <f t="shared" si="47"/>
        <v>0</v>
      </c>
      <c r="DAS46" s="43">
        <f t="shared" si="47"/>
        <v>0</v>
      </c>
      <c r="DAT46" s="43">
        <f t="shared" si="47"/>
        <v>0</v>
      </c>
      <c r="DAU46" s="43">
        <f t="shared" si="47"/>
        <v>0</v>
      </c>
      <c r="DAV46" s="43">
        <f t="shared" si="47"/>
        <v>0</v>
      </c>
      <c r="DAW46" s="43">
        <f t="shared" si="47"/>
        <v>0</v>
      </c>
      <c r="DAX46" s="43">
        <f t="shared" si="47"/>
        <v>0</v>
      </c>
      <c r="DAY46" s="43">
        <f t="shared" si="47"/>
        <v>0</v>
      </c>
      <c r="DAZ46" s="43">
        <f t="shared" si="47"/>
        <v>0</v>
      </c>
      <c r="DBA46" s="43">
        <f t="shared" si="47"/>
        <v>0</v>
      </c>
      <c r="DBB46" s="43">
        <f t="shared" si="47"/>
        <v>0</v>
      </c>
      <c r="DBC46" s="43">
        <f t="shared" si="47"/>
        <v>0</v>
      </c>
      <c r="DBD46" s="43">
        <f t="shared" ref="DBD46:DDO46" si="48">SUM(DBD43:DBD45)</f>
        <v>0</v>
      </c>
      <c r="DBE46" s="43">
        <f t="shared" si="48"/>
        <v>0</v>
      </c>
      <c r="DBF46" s="43">
        <f t="shared" si="48"/>
        <v>0</v>
      </c>
      <c r="DBG46" s="43">
        <f t="shared" si="48"/>
        <v>0</v>
      </c>
      <c r="DBH46" s="43">
        <f t="shared" si="48"/>
        <v>0</v>
      </c>
      <c r="DBI46" s="43">
        <f t="shared" si="48"/>
        <v>0</v>
      </c>
      <c r="DBJ46" s="43">
        <f t="shared" si="48"/>
        <v>0</v>
      </c>
      <c r="DBK46" s="43">
        <f t="shared" si="48"/>
        <v>0</v>
      </c>
      <c r="DBL46" s="43">
        <f t="shared" si="48"/>
        <v>0</v>
      </c>
      <c r="DBM46" s="43">
        <f t="shared" si="48"/>
        <v>0</v>
      </c>
      <c r="DBN46" s="43">
        <f t="shared" si="48"/>
        <v>0</v>
      </c>
      <c r="DBO46" s="43">
        <f t="shared" si="48"/>
        <v>0</v>
      </c>
      <c r="DBP46" s="43">
        <f t="shared" si="48"/>
        <v>0</v>
      </c>
      <c r="DBQ46" s="43">
        <f t="shared" si="48"/>
        <v>0</v>
      </c>
      <c r="DBR46" s="43">
        <f t="shared" si="48"/>
        <v>0</v>
      </c>
      <c r="DBS46" s="43">
        <f t="shared" si="48"/>
        <v>0</v>
      </c>
      <c r="DBT46" s="43">
        <f t="shared" si="48"/>
        <v>0</v>
      </c>
      <c r="DBU46" s="43">
        <f t="shared" si="48"/>
        <v>0</v>
      </c>
      <c r="DBV46" s="43">
        <f t="shared" si="48"/>
        <v>0</v>
      </c>
      <c r="DBW46" s="43">
        <f t="shared" si="48"/>
        <v>0</v>
      </c>
      <c r="DBX46" s="43">
        <f t="shared" si="48"/>
        <v>0</v>
      </c>
      <c r="DBY46" s="43">
        <f t="shared" si="48"/>
        <v>0</v>
      </c>
      <c r="DBZ46" s="43">
        <f t="shared" si="48"/>
        <v>0</v>
      </c>
      <c r="DCA46" s="43">
        <f t="shared" si="48"/>
        <v>0</v>
      </c>
      <c r="DCB46" s="43">
        <f t="shared" si="48"/>
        <v>0</v>
      </c>
      <c r="DCC46" s="43">
        <f t="shared" si="48"/>
        <v>0</v>
      </c>
      <c r="DCD46" s="43">
        <f t="shared" si="48"/>
        <v>0</v>
      </c>
      <c r="DCE46" s="43">
        <f t="shared" si="48"/>
        <v>0</v>
      </c>
      <c r="DCF46" s="43">
        <f t="shared" si="48"/>
        <v>0</v>
      </c>
      <c r="DCG46" s="43">
        <f t="shared" si="48"/>
        <v>0</v>
      </c>
      <c r="DCH46" s="43">
        <f t="shared" si="48"/>
        <v>0</v>
      </c>
      <c r="DCI46" s="43">
        <f t="shared" si="48"/>
        <v>0</v>
      </c>
      <c r="DCJ46" s="43">
        <f t="shared" si="48"/>
        <v>0</v>
      </c>
      <c r="DCK46" s="43">
        <f t="shared" si="48"/>
        <v>0</v>
      </c>
      <c r="DCL46" s="43">
        <f t="shared" si="48"/>
        <v>0</v>
      </c>
      <c r="DCM46" s="43">
        <f t="shared" si="48"/>
        <v>0</v>
      </c>
      <c r="DCN46" s="43">
        <f t="shared" si="48"/>
        <v>0</v>
      </c>
      <c r="DCO46" s="43">
        <f t="shared" si="48"/>
        <v>0</v>
      </c>
      <c r="DCP46" s="43">
        <f t="shared" si="48"/>
        <v>0</v>
      </c>
      <c r="DCQ46" s="43">
        <f t="shared" si="48"/>
        <v>0</v>
      </c>
      <c r="DCR46" s="43">
        <f t="shared" si="48"/>
        <v>0</v>
      </c>
      <c r="DCS46" s="43">
        <f t="shared" si="48"/>
        <v>0</v>
      </c>
      <c r="DCT46" s="43">
        <f t="shared" si="48"/>
        <v>0</v>
      </c>
      <c r="DCU46" s="43">
        <f t="shared" si="48"/>
        <v>0</v>
      </c>
      <c r="DCV46" s="43">
        <f t="shared" si="48"/>
        <v>0</v>
      </c>
      <c r="DCW46" s="43">
        <f t="shared" si="48"/>
        <v>0</v>
      </c>
      <c r="DCX46" s="43">
        <f t="shared" si="48"/>
        <v>0</v>
      </c>
      <c r="DCY46" s="43">
        <f t="shared" si="48"/>
        <v>0</v>
      </c>
      <c r="DCZ46" s="43">
        <f t="shared" si="48"/>
        <v>0</v>
      </c>
      <c r="DDA46" s="43">
        <f t="shared" si="48"/>
        <v>0</v>
      </c>
      <c r="DDB46" s="43">
        <f t="shared" si="48"/>
        <v>0</v>
      </c>
      <c r="DDC46" s="43">
        <f t="shared" si="48"/>
        <v>0</v>
      </c>
      <c r="DDD46" s="43">
        <f t="shared" si="48"/>
        <v>0</v>
      </c>
      <c r="DDE46" s="43">
        <f t="shared" si="48"/>
        <v>0</v>
      </c>
      <c r="DDF46" s="43">
        <f t="shared" si="48"/>
        <v>0</v>
      </c>
      <c r="DDG46" s="43">
        <f t="shared" si="48"/>
        <v>0</v>
      </c>
      <c r="DDH46" s="43">
        <f t="shared" si="48"/>
        <v>0</v>
      </c>
      <c r="DDI46" s="43">
        <f t="shared" si="48"/>
        <v>0</v>
      </c>
      <c r="DDJ46" s="43">
        <f t="shared" si="48"/>
        <v>0</v>
      </c>
      <c r="DDK46" s="43">
        <f t="shared" si="48"/>
        <v>0</v>
      </c>
      <c r="DDL46" s="43">
        <f t="shared" si="48"/>
        <v>0</v>
      </c>
      <c r="DDM46" s="43">
        <f t="shared" si="48"/>
        <v>0</v>
      </c>
      <c r="DDN46" s="43">
        <f t="shared" si="48"/>
        <v>0</v>
      </c>
      <c r="DDO46" s="43">
        <f t="shared" si="48"/>
        <v>0</v>
      </c>
      <c r="DDP46" s="43">
        <f t="shared" ref="DDP46:DGA46" si="49">SUM(DDP43:DDP45)</f>
        <v>0</v>
      </c>
      <c r="DDQ46" s="43">
        <f t="shared" si="49"/>
        <v>0</v>
      </c>
      <c r="DDR46" s="43">
        <f t="shared" si="49"/>
        <v>0</v>
      </c>
      <c r="DDS46" s="43">
        <f t="shared" si="49"/>
        <v>0</v>
      </c>
      <c r="DDT46" s="43">
        <f t="shared" si="49"/>
        <v>0</v>
      </c>
      <c r="DDU46" s="43">
        <f t="shared" si="49"/>
        <v>0</v>
      </c>
      <c r="DDV46" s="43">
        <f t="shared" si="49"/>
        <v>0</v>
      </c>
      <c r="DDW46" s="43">
        <f t="shared" si="49"/>
        <v>0</v>
      </c>
      <c r="DDX46" s="43">
        <f t="shared" si="49"/>
        <v>0</v>
      </c>
      <c r="DDY46" s="43">
        <f t="shared" si="49"/>
        <v>0</v>
      </c>
      <c r="DDZ46" s="43">
        <f t="shared" si="49"/>
        <v>0</v>
      </c>
      <c r="DEA46" s="43">
        <f t="shared" si="49"/>
        <v>0</v>
      </c>
      <c r="DEB46" s="43">
        <f t="shared" si="49"/>
        <v>0</v>
      </c>
      <c r="DEC46" s="43">
        <f t="shared" si="49"/>
        <v>0</v>
      </c>
      <c r="DED46" s="43">
        <f t="shared" si="49"/>
        <v>0</v>
      </c>
      <c r="DEE46" s="43">
        <f t="shared" si="49"/>
        <v>0</v>
      </c>
      <c r="DEF46" s="43">
        <f t="shared" si="49"/>
        <v>0</v>
      </c>
      <c r="DEG46" s="43">
        <f t="shared" si="49"/>
        <v>0</v>
      </c>
      <c r="DEH46" s="43">
        <f t="shared" si="49"/>
        <v>0</v>
      </c>
      <c r="DEI46" s="43">
        <f t="shared" si="49"/>
        <v>0</v>
      </c>
      <c r="DEJ46" s="43">
        <f t="shared" si="49"/>
        <v>0</v>
      </c>
      <c r="DEK46" s="43">
        <f t="shared" si="49"/>
        <v>0</v>
      </c>
      <c r="DEL46" s="43">
        <f t="shared" si="49"/>
        <v>0</v>
      </c>
      <c r="DEM46" s="43">
        <f t="shared" si="49"/>
        <v>0</v>
      </c>
      <c r="DEN46" s="43">
        <f t="shared" si="49"/>
        <v>0</v>
      </c>
      <c r="DEO46" s="43">
        <f t="shared" si="49"/>
        <v>0</v>
      </c>
      <c r="DEP46" s="43">
        <f t="shared" si="49"/>
        <v>0</v>
      </c>
      <c r="DEQ46" s="43">
        <f t="shared" si="49"/>
        <v>0</v>
      </c>
      <c r="DER46" s="43">
        <f t="shared" si="49"/>
        <v>0</v>
      </c>
      <c r="DES46" s="43">
        <f t="shared" si="49"/>
        <v>0</v>
      </c>
      <c r="DET46" s="43">
        <f t="shared" si="49"/>
        <v>0</v>
      </c>
      <c r="DEU46" s="43">
        <f t="shared" si="49"/>
        <v>0</v>
      </c>
      <c r="DEV46" s="43">
        <f t="shared" si="49"/>
        <v>0</v>
      </c>
      <c r="DEW46" s="43">
        <f t="shared" si="49"/>
        <v>0</v>
      </c>
      <c r="DEX46" s="43">
        <f t="shared" si="49"/>
        <v>0</v>
      </c>
      <c r="DEY46" s="43">
        <f t="shared" si="49"/>
        <v>0</v>
      </c>
      <c r="DEZ46" s="43">
        <f t="shared" si="49"/>
        <v>0</v>
      </c>
      <c r="DFA46" s="43">
        <f t="shared" si="49"/>
        <v>0</v>
      </c>
      <c r="DFB46" s="43">
        <f t="shared" si="49"/>
        <v>0</v>
      </c>
      <c r="DFC46" s="43">
        <f t="shared" si="49"/>
        <v>0</v>
      </c>
      <c r="DFD46" s="43">
        <f t="shared" si="49"/>
        <v>0</v>
      </c>
      <c r="DFE46" s="43">
        <f t="shared" si="49"/>
        <v>0</v>
      </c>
      <c r="DFF46" s="43">
        <f t="shared" si="49"/>
        <v>0</v>
      </c>
      <c r="DFG46" s="43">
        <f t="shared" si="49"/>
        <v>0</v>
      </c>
      <c r="DFH46" s="43">
        <f t="shared" si="49"/>
        <v>0</v>
      </c>
      <c r="DFI46" s="43">
        <f t="shared" si="49"/>
        <v>0</v>
      </c>
      <c r="DFJ46" s="43">
        <f t="shared" si="49"/>
        <v>0</v>
      </c>
      <c r="DFK46" s="43">
        <f t="shared" si="49"/>
        <v>0</v>
      </c>
      <c r="DFL46" s="43">
        <f t="shared" si="49"/>
        <v>0</v>
      </c>
      <c r="DFM46" s="43">
        <f t="shared" si="49"/>
        <v>0</v>
      </c>
      <c r="DFN46" s="43">
        <f t="shared" si="49"/>
        <v>0</v>
      </c>
      <c r="DFO46" s="43">
        <f t="shared" si="49"/>
        <v>0</v>
      </c>
      <c r="DFP46" s="43">
        <f t="shared" si="49"/>
        <v>0</v>
      </c>
      <c r="DFQ46" s="43">
        <f t="shared" si="49"/>
        <v>0</v>
      </c>
      <c r="DFR46" s="43">
        <f t="shared" si="49"/>
        <v>0</v>
      </c>
      <c r="DFS46" s="43">
        <f t="shared" si="49"/>
        <v>0</v>
      </c>
      <c r="DFT46" s="43">
        <f t="shared" si="49"/>
        <v>0</v>
      </c>
      <c r="DFU46" s="43">
        <f t="shared" si="49"/>
        <v>0</v>
      </c>
      <c r="DFV46" s="43">
        <f t="shared" si="49"/>
        <v>0</v>
      </c>
      <c r="DFW46" s="43">
        <f t="shared" si="49"/>
        <v>0</v>
      </c>
      <c r="DFX46" s="43">
        <f t="shared" si="49"/>
        <v>0</v>
      </c>
      <c r="DFY46" s="43">
        <f t="shared" si="49"/>
        <v>0</v>
      </c>
      <c r="DFZ46" s="43">
        <f t="shared" si="49"/>
        <v>0</v>
      </c>
      <c r="DGA46" s="43">
        <f t="shared" si="49"/>
        <v>0</v>
      </c>
      <c r="DGB46" s="43">
        <f t="shared" ref="DGB46:DIM46" si="50">SUM(DGB43:DGB45)</f>
        <v>0</v>
      </c>
      <c r="DGC46" s="43">
        <f t="shared" si="50"/>
        <v>0</v>
      </c>
      <c r="DGD46" s="43">
        <f t="shared" si="50"/>
        <v>0</v>
      </c>
      <c r="DGE46" s="43">
        <f t="shared" si="50"/>
        <v>0</v>
      </c>
      <c r="DGF46" s="43">
        <f t="shared" si="50"/>
        <v>0</v>
      </c>
      <c r="DGG46" s="43">
        <f t="shared" si="50"/>
        <v>0</v>
      </c>
      <c r="DGH46" s="43">
        <f t="shared" si="50"/>
        <v>0</v>
      </c>
      <c r="DGI46" s="43">
        <f t="shared" si="50"/>
        <v>0</v>
      </c>
      <c r="DGJ46" s="43">
        <f t="shared" si="50"/>
        <v>0</v>
      </c>
      <c r="DGK46" s="43">
        <f t="shared" si="50"/>
        <v>0</v>
      </c>
      <c r="DGL46" s="43">
        <f t="shared" si="50"/>
        <v>0</v>
      </c>
      <c r="DGM46" s="43">
        <f t="shared" si="50"/>
        <v>0</v>
      </c>
      <c r="DGN46" s="43">
        <f t="shared" si="50"/>
        <v>0</v>
      </c>
      <c r="DGO46" s="43">
        <f t="shared" si="50"/>
        <v>0</v>
      </c>
      <c r="DGP46" s="43">
        <f t="shared" si="50"/>
        <v>0</v>
      </c>
      <c r="DGQ46" s="43">
        <f t="shared" si="50"/>
        <v>0</v>
      </c>
      <c r="DGR46" s="43">
        <f t="shared" si="50"/>
        <v>0</v>
      </c>
      <c r="DGS46" s="43">
        <f t="shared" si="50"/>
        <v>0</v>
      </c>
      <c r="DGT46" s="43">
        <f t="shared" si="50"/>
        <v>0</v>
      </c>
      <c r="DGU46" s="43">
        <f t="shared" si="50"/>
        <v>0</v>
      </c>
      <c r="DGV46" s="43">
        <f t="shared" si="50"/>
        <v>0</v>
      </c>
      <c r="DGW46" s="43">
        <f t="shared" si="50"/>
        <v>0</v>
      </c>
      <c r="DGX46" s="43">
        <f t="shared" si="50"/>
        <v>0</v>
      </c>
      <c r="DGY46" s="43">
        <f t="shared" si="50"/>
        <v>0</v>
      </c>
      <c r="DGZ46" s="43">
        <f t="shared" si="50"/>
        <v>0</v>
      </c>
      <c r="DHA46" s="43">
        <f t="shared" si="50"/>
        <v>0</v>
      </c>
      <c r="DHB46" s="43">
        <f t="shared" si="50"/>
        <v>0</v>
      </c>
      <c r="DHC46" s="43">
        <f t="shared" si="50"/>
        <v>0</v>
      </c>
      <c r="DHD46" s="43">
        <f t="shared" si="50"/>
        <v>0</v>
      </c>
      <c r="DHE46" s="43">
        <f t="shared" si="50"/>
        <v>0</v>
      </c>
      <c r="DHF46" s="43">
        <f t="shared" si="50"/>
        <v>0</v>
      </c>
      <c r="DHG46" s="43">
        <f t="shared" si="50"/>
        <v>0</v>
      </c>
      <c r="DHH46" s="43">
        <f t="shared" si="50"/>
        <v>0</v>
      </c>
      <c r="DHI46" s="43">
        <f t="shared" si="50"/>
        <v>0</v>
      </c>
      <c r="DHJ46" s="43">
        <f t="shared" si="50"/>
        <v>0</v>
      </c>
      <c r="DHK46" s="43">
        <f t="shared" si="50"/>
        <v>0</v>
      </c>
      <c r="DHL46" s="43">
        <f t="shared" si="50"/>
        <v>0</v>
      </c>
      <c r="DHM46" s="43">
        <f t="shared" si="50"/>
        <v>0</v>
      </c>
      <c r="DHN46" s="43">
        <f t="shared" si="50"/>
        <v>0</v>
      </c>
      <c r="DHO46" s="43">
        <f t="shared" si="50"/>
        <v>0</v>
      </c>
      <c r="DHP46" s="43">
        <f t="shared" si="50"/>
        <v>0</v>
      </c>
      <c r="DHQ46" s="43">
        <f t="shared" si="50"/>
        <v>0</v>
      </c>
      <c r="DHR46" s="43">
        <f t="shared" si="50"/>
        <v>0</v>
      </c>
      <c r="DHS46" s="43">
        <f t="shared" si="50"/>
        <v>0</v>
      </c>
      <c r="DHT46" s="43">
        <f t="shared" si="50"/>
        <v>0</v>
      </c>
      <c r="DHU46" s="43">
        <f t="shared" si="50"/>
        <v>0</v>
      </c>
      <c r="DHV46" s="43">
        <f t="shared" si="50"/>
        <v>0</v>
      </c>
      <c r="DHW46" s="43">
        <f t="shared" si="50"/>
        <v>0</v>
      </c>
      <c r="DHX46" s="43">
        <f t="shared" si="50"/>
        <v>0</v>
      </c>
      <c r="DHY46" s="43">
        <f t="shared" si="50"/>
        <v>0</v>
      </c>
      <c r="DHZ46" s="43">
        <f t="shared" si="50"/>
        <v>0</v>
      </c>
      <c r="DIA46" s="43">
        <f t="shared" si="50"/>
        <v>0</v>
      </c>
      <c r="DIB46" s="43">
        <f t="shared" si="50"/>
        <v>0</v>
      </c>
      <c r="DIC46" s="43">
        <f t="shared" si="50"/>
        <v>0</v>
      </c>
      <c r="DID46" s="43">
        <f t="shared" si="50"/>
        <v>0</v>
      </c>
      <c r="DIE46" s="43">
        <f t="shared" si="50"/>
        <v>0</v>
      </c>
      <c r="DIF46" s="43">
        <f t="shared" si="50"/>
        <v>0</v>
      </c>
      <c r="DIG46" s="43">
        <f t="shared" si="50"/>
        <v>0</v>
      </c>
      <c r="DIH46" s="43">
        <f t="shared" si="50"/>
        <v>0</v>
      </c>
      <c r="DII46" s="43">
        <f t="shared" si="50"/>
        <v>0</v>
      </c>
      <c r="DIJ46" s="43">
        <f t="shared" si="50"/>
        <v>0</v>
      </c>
      <c r="DIK46" s="43">
        <f t="shared" si="50"/>
        <v>0</v>
      </c>
      <c r="DIL46" s="43">
        <f t="shared" si="50"/>
        <v>0</v>
      </c>
      <c r="DIM46" s="43">
        <f t="shared" si="50"/>
        <v>0</v>
      </c>
      <c r="DIN46" s="43">
        <f t="shared" ref="DIN46:DKY46" si="51">SUM(DIN43:DIN45)</f>
        <v>0</v>
      </c>
      <c r="DIO46" s="43">
        <f t="shared" si="51"/>
        <v>0</v>
      </c>
      <c r="DIP46" s="43">
        <f t="shared" si="51"/>
        <v>0</v>
      </c>
      <c r="DIQ46" s="43">
        <f t="shared" si="51"/>
        <v>0</v>
      </c>
      <c r="DIR46" s="43">
        <f t="shared" si="51"/>
        <v>0</v>
      </c>
      <c r="DIS46" s="43">
        <f t="shared" si="51"/>
        <v>0</v>
      </c>
      <c r="DIT46" s="43">
        <f t="shared" si="51"/>
        <v>0</v>
      </c>
      <c r="DIU46" s="43">
        <f t="shared" si="51"/>
        <v>0</v>
      </c>
      <c r="DIV46" s="43">
        <f t="shared" si="51"/>
        <v>0</v>
      </c>
      <c r="DIW46" s="43">
        <f t="shared" si="51"/>
        <v>0</v>
      </c>
      <c r="DIX46" s="43">
        <f t="shared" si="51"/>
        <v>0</v>
      </c>
      <c r="DIY46" s="43">
        <f t="shared" si="51"/>
        <v>0</v>
      </c>
      <c r="DIZ46" s="43">
        <f t="shared" si="51"/>
        <v>0</v>
      </c>
      <c r="DJA46" s="43">
        <f t="shared" si="51"/>
        <v>0</v>
      </c>
      <c r="DJB46" s="43">
        <f t="shared" si="51"/>
        <v>0</v>
      </c>
      <c r="DJC46" s="43">
        <f t="shared" si="51"/>
        <v>0</v>
      </c>
      <c r="DJD46" s="43">
        <f t="shared" si="51"/>
        <v>0</v>
      </c>
      <c r="DJE46" s="43">
        <f t="shared" si="51"/>
        <v>0</v>
      </c>
      <c r="DJF46" s="43">
        <f t="shared" si="51"/>
        <v>0</v>
      </c>
      <c r="DJG46" s="43">
        <f t="shared" si="51"/>
        <v>0</v>
      </c>
      <c r="DJH46" s="43">
        <f t="shared" si="51"/>
        <v>0</v>
      </c>
      <c r="DJI46" s="43">
        <f t="shared" si="51"/>
        <v>0</v>
      </c>
      <c r="DJJ46" s="43">
        <f t="shared" si="51"/>
        <v>0</v>
      </c>
      <c r="DJK46" s="43">
        <f t="shared" si="51"/>
        <v>0</v>
      </c>
      <c r="DJL46" s="43">
        <f t="shared" si="51"/>
        <v>0</v>
      </c>
      <c r="DJM46" s="43">
        <f t="shared" si="51"/>
        <v>0</v>
      </c>
      <c r="DJN46" s="43">
        <f t="shared" si="51"/>
        <v>0</v>
      </c>
      <c r="DJO46" s="43">
        <f t="shared" si="51"/>
        <v>0</v>
      </c>
      <c r="DJP46" s="43">
        <f t="shared" si="51"/>
        <v>0</v>
      </c>
      <c r="DJQ46" s="43">
        <f t="shared" si="51"/>
        <v>0</v>
      </c>
      <c r="DJR46" s="43">
        <f t="shared" si="51"/>
        <v>0</v>
      </c>
      <c r="DJS46" s="43">
        <f t="shared" si="51"/>
        <v>0</v>
      </c>
      <c r="DJT46" s="43">
        <f t="shared" si="51"/>
        <v>0</v>
      </c>
      <c r="DJU46" s="43">
        <f t="shared" si="51"/>
        <v>0</v>
      </c>
      <c r="DJV46" s="43">
        <f t="shared" si="51"/>
        <v>0</v>
      </c>
      <c r="DJW46" s="43">
        <f t="shared" si="51"/>
        <v>0</v>
      </c>
      <c r="DJX46" s="43">
        <f t="shared" si="51"/>
        <v>0</v>
      </c>
      <c r="DJY46" s="43">
        <f t="shared" si="51"/>
        <v>0</v>
      </c>
      <c r="DJZ46" s="43">
        <f t="shared" si="51"/>
        <v>0</v>
      </c>
      <c r="DKA46" s="43">
        <f t="shared" si="51"/>
        <v>0</v>
      </c>
      <c r="DKB46" s="43">
        <f t="shared" si="51"/>
        <v>0</v>
      </c>
      <c r="DKC46" s="43">
        <f t="shared" si="51"/>
        <v>0</v>
      </c>
      <c r="DKD46" s="43">
        <f t="shared" si="51"/>
        <v>0</v>
      </c>
      <c r="DKE46" s="43">
        <f t="shared" si="51"/>
        <v>0</v>
      </c>
      <c r="DKF46" s="43">
        <f t="shared" si="51"/>
        <v>0</v>
      </c>
      <c r="DKG46" s="43">
        <f t="shared" si="51"/>
        <v>0</v>
      </c>
      <c r="DKH46" s="43">
        <f t="shared" si="51"/>
        <v>0</v>
      </c>
      <c r="DKI46" s="43">
        <f t="shared" si="51"/>
        <v>0</v>
      </c>
      <c r="DKJ46" s="43">
        <f t="shared" si="51"/>
        <v>0</v>
      </c>
      <c r="DKK46" s="43">
        <f t="shared" si="51"/>
        <v>0</v>
      </c>
      <c r="DKL46" s="43">
        <f t="shared" si="51"/>
        <v>0</v>
      </c>
      <c r="DKM46" s="43">
        <f t="shared" si="51"/>
        <v>0</v>
      </c>
      <c r="DKN46" s="43">
        <f t="shared" si="51"/>
        <v>0</v>
      </c>
      <c r="DKO46" s="43">
        <f t="shared" si="51"/>
        <v>0</v>
      </c>
      <c r="DKP46" s="43">
        <f t="shared" si="51"/>
        <v>0</v>
      </c>
      <c r="DKQ46" s="43">
        <f t="shared" si="51"/>
        <v>0</v>
      </c>
      <c r="DKR46" s="43">
        <f t="shared" si="51"/>
        <v>0</v>
      </c>
      <c r="DKS46" s="43">
        <f t="shared" si="51"/>
        <v>0</v>
      </c>
      <c r="DKT46" s="43">
        <f t="shared" si="51"/>
        <v>0</v>
      </c>
      <c r="DKU46" s="43">
        <f t="shared" si="51"/>
        <v>0</v>
      </c>
      <c r="DKV46" s="43">
        <f t="shared" si="51"/>
        <v>0</v>
      </c>
      <c r="DKW46" s="43">
        <f t="shared" si="51"/>
        <v>0</v>
      </c>
      <c r="DKX46" s="43">
        <f t="shared" si="51"/>
        <v>0</v>
      </c>
      <c r="DKY46" s="43">
        <f t="shared" si="51"/>
        <v>0</v>
      </c>
      <c r="DKZ46" s="43">
        <f t="shared" ref="DKZ46:DNK46" si="52">SUM(DKZ43:DKZ45)</f>
        <v>0</v>
      </c>
      <c r="DLA46" s="43">
        <f t="shared" si="52"/>
        <v>0</v>
      </c>
      <c r="DLB46" s="43">
        <f t="shared" si="52"/>
        <v>0</v>
      </c>
      <c r="DLC46" s="43">
        <f t="shared" si="52"/>
        <v>0</v>
      </c>
      <c r="DLD46" s="43">
        <f t="shared" si="52"/>
        <v>0</v>
      </c>
      <c r="DLE46" s="43">
        <f t="shared" si="52"/>
        <v>0</v>
      </c>
      <c r="DLF46" s="43">
        <f t="shared" si="52"/>
        <v>0</v>
      </c>
      <c r="DLG46" s="43">
        <f t="shared" si="52"/>
        <v>0</v>
      </c>
      <c r="DLH46" s="43">
        <f t="shared" si="52"/>
        <v>0</v>
      </c>
      <c r="DLI46" s="43">
        <f t="shared" si="52"/>
        <v>0</v>
      </c>
      <c r="DLJ46" s="43">
        <f t="shared" si="52"/>
        <v>0</v>
      </c>
      <c r="DLK46" s="43">
        <f t="shared" si="52"/>
        <v>0</v>
      </c>
      <c r="DLL46" s="43">
        <f t="shared" si="52"/>
        <v>0</v>
      </c>
      <c r="DLM46" s="43">
        <f t="shared" si="52"/>
        <v>0</v>
      </c>
      <c r="DLN46" s="43">
        <f t="shared" si="52"/>
        <v>0</v>
      </c>
      <c r="DLO46" s="43">
        <f t="shared" si="52"/>
        <v>0</v>
      </c>
      <c r="DLP46" s="43">
        <f t="shared" si="52"/>
        <v>0</v>
      </c>
      <c r="DLQ46" s="43">
        <f t="shared" si="52"/>
        <v>0</v>
      </c>
      <c r="DLR46" s="43">
        <f t="shared" si="52"/>
        <v>0</v>
      </c>
      <c r="DLS46" s="43">
        <f t="shared" si="52"/>
        <v>0</v>
      </c>
      <c r="DLT46" s="43">
        <f t="shared" si="52"/>
        <v>0</v>
      </c>
      <c r="DLU46" s="43">
        <f t="shared" si="52"/>
        <v>0</v>
      </c>
      <c r="DLV46" s="43">
        <f t="shared" si="52"/>
        <v>0</v>
      </c>
      <c r="DLW46" s="43">
        <f t="shared" si="52"/>
        <v>0</v>
      </c>
      <c r="DLX46" s="43">
        <f t="shared" si="52"/>
        <v>0</v>
      </c>
      <c r="DLY46" s="43">
        <f t="shared" si="52"/>
        <v>0</v>
      </c>
      <c r="DLZ46" s="43">
        <f t="shared" si="52"/>
        <v>0</v>
      </c>
      <c r="DMA46" s="43">
        <f t="shared" si="52"/>
        <v>0</v>
      </c>
      <c r="DMB46" s="43">
        <f t="shared" si="52"/>
        <v>0</v>
      </c>
      <c r="DMC46" s="43">
        <f t="shared" si="52"/>
        <v>0</v>
      </c>
      <c r="DMD46" s="43">
        <f t="shared" si="52"/>
        <v>0</v>
      </c>
      <c r="DME46" s="43">
        <f t="shared" si="52"/>
        <v>0</v>
      </c>
      <c r="DMF46" s="43">
        <f t="shared" si="52"/>
        <v>0</v>
      </c>
      <c r="DMG46" s="43">
        <f t="shared" si="52"/>
        <v>0</v>
      </c>
      <c r="DMH46" s="43">
        <f t="shared" si="52"/>
        <v>0</v>
      </c>
      <c r="DMI46" s="43">
        <f t="shared" si="52"/>
        <v>0</v>
      </c>
      <c r="DMJ46" s="43">
        <f t="shared" si="52"/>
        <v>0</v>
      </c>
      <c r="DMK46" s="43">
        <f t="shared" si="52"/>
        <v>0</v>
      </c>
      <c r="DML46" s="43">
        <f t="shared" si="52"/>
        <v>0</v>
      </c>
      <c r="DMM46" s="43">
        <f t="shared" si="52"/>
        <v>0</v>
      </c>
      <c r="DMN46" s="43">
        <f t="shared" si="52"/>
        <v>0</v>
      </c>
      <c r="DMO46" s="43">
        <f t="shared" si="52"/>
        <v>0</v>
      </c>
      <c r="DMP46" s="43">
        <f t="shared" si="52"/>
        <v>0</v>
      </c>
      <c r="DMQ46" s="43">
        <f t="shared" si="52"/>
        <v>0</v>
      </c>
      <c r="DMR46" s="43">
        <f t="shared" si="52"/>
        <v>0</v>
      </c>
      <c r="DMS46" s="43">
        <f t="shared" si="52"/>
        <v>0</v>
      </c>
      <c r="DMT46" s="43">
        <f t="shared" si="52"/>
        <v>0</v>
      </c>
      <c r="DMU46" s="43">
        <f t="shared" si="52"/>
        <v>0</v>
      </c>
      <c r="DMV46" s="43">
        <f t="shared" si="52"/>
        <v>0</v>
      </c>
      <c r="DMW46" s="43">
        <f t="shared" si="52"/>
        <v>0</v>
      </c>
      <c r="DMX46" s="43">
        <f t="shared" si="52"/>
        <v>0</v>
      </c>
      <c r="DMY46" s="43">
        <f t="shared" si="52"/>
        <v>0</v>
      </c>
      <c r="DMZ46" s="43">
        <f t="shared" si="52"/>
        <v>0</v>
      </c>
      <c r="DNA46" s="43">
        <f t="shared" si="52"/>
        <v>0</v>
      </c>
      <c r="DNB46" s="43">
        <f t="shared" si="52"/>
        <v>0</v>
      </c>
      <c r="DNC46" s="43">
        <f t="shared" si="52"/>
        <v>0</v>
      </c>
      <c r="DND46" s="43">
        <f t="shared" si="52"/>
        <v>0</v>
      </c>
      <c r="DNE46" s="43">
        <f t="shared" si="52"/>
        <v>0</v>
      </c>
      <c r="DNF46" s="43">
        <f t="shared" si="52"/>
        <v>0</v>
      </c>
      <c r="DNG46" s="43">
        <f t="shared" si="52"/>
        <v>0</v>
      </c>
      <c r="DNH46" s="43">
        <f t="shared" si="52"/>
        <v>0</v>
      </c>
      <c r="DNI46" s="43">
        <f t="shared" si="52"/>
        <v>0</v>
      </c>
      <c r="DNJ46" s="43">
        <f t="shared" si="52"/>
        <v>0</v>
      </c>
      <c r="DNK46" s="43">
        <f t="shared" si="52"/>
        <v>0</v>
      </c>
      <c r="DNL46" s="43">
        <f t="shared" ref="DNL46:DPW46" si="53">SUM(DNL43:DNL45)</f>
        <v>0</v>
      </c>
      <c r="DNM46" s="43">
        <f t="shared" si="53"/>
        <v>0</v>
      </c>
      <c r="DNN46" s="43">
        <f t="shared" si="53"/>
        <v>0</v>
      </c>
      <c r="DNO46" s="43">
        <f t="shared" si="53"/>
        <v>0</v>
      </c>
      <c r="DNP46" s="43">
        <f t="shared" si="53"/>
        <v>0</v>
      </c>
      <c r="DNQ46" s="43">
        <f t="shared" si="53"/>
        <v>0</v>
      </c>
      <c r="DNR46" s="43">
        <f t="shared" si="53"/>
        <v>0</v>
      </c>
      <c r="DNS46" s="43">
        <f t="shared" si="53"/>
        <v>0</v>
      </c>
      <c r="DNT46" s="43">
        <f t="shared" si="53"/>
        <v>0</v>
      </c>
      <c r="DNU46" s="43">
        <f t="shared" si="53"/>
        <v>0</v>
      </c>
      <c r="DNV46" s="43">
        <f t="shared" si="53"/>
        <v>0</v>
      </c>
      <c r="DNW46" s="43">
        <f t="shared" si="53"/>
        <v>0</v>
      </c>
      <c r="DNX46" s="43">
        <f t="shared" si="53"/>
        <v>0</v>
      </c>
      <c r="DNY46" s="43">
        <f t="shared" si="53"/>
        <v>0</v>
      </c>
      <c r="DNZ46" s="43">
        <f t="shared" si="53"/>
        <v>0</v>
      </c>
      <c r="DOA46" s="43">
        <f t="shared" si="53"/>
        <v>0</v>
      </c>
      <c r="DOB46" s="43">
        <f t="shared" si="53"/>
        <v>0</v>
      </c>
      <c r="DOC46" s="43">
        <f t="shared" si="53"/>
        <v>0</v>
      </c>
      <c r="DOD46" s="43">
        <f t="shared" si="53"/>
        <v>0</v>
      </c>
      <c r="DOE46" s="43">
        <f t="shared" si="53"/>
        <v>0</v>
      </c>
      <c r="DOF46" s="43">
        <f t="shared" si="53"/>
        <v>0</v>
      </c>
      <c r="DOG46" s="43">
        <f t="shared" si="53"/>
        <v>0</v>
      </c>
      <c r="DOH46" s="43">
        <f t="shared" si="53"/>
        <v>0</v>
      </c>
      <c r="DOI46" s="43">
        <f t="shared" si="53"/>
        <v>0</v>
      </c>
      <c r="DOJ46" s="43">
        <f t="shared" si="53"/>
        <v>0</v>
      </c>
      <c r="DOK46" s="43">
        <f t="shared" si="53"/>
        <v>0</v>
      </c>
      <c r="DOL46" s="43">
        <f t="shared" si="53"/>
        <v>0</v>
      </c>
      <c r="DOM46" s="43">
        <f t="shared" si="53"/>
        <v>0</v>
      </c>
      <c r="DON46" s="43">
        <f t="shared" si="53"/>
        <v>0</v>
      </c>
      <c r="DOO46" s="43">
        <f t="shared" si="53"/>
        <v>0</v>
      </c>
      <c r="DOP46" s="43">
        <f t="shared" si="53"/>
        <v>0</v>
      </c>
      <c r="DOQ46" s="43">
        <f t="shared" si="53"/>
        <v>0</v>
      </c>
      <c r="DOR46" s="43">
        <f t="shared" si="53"/>
        <v>0</v>
      </c>
      <c r="DOS46" s="43">
        <f t="shared" si="53"/>
        <v>0</v>
      </c>
      <c r="DOT46" s="43">
        <f t="shared" si="53"/>
        <v>0</v>
      </c>
      <c r="DOU46" s="43">
        <f t="shared" si="53"/>
        <v>0</v>
      </c>
      <c r="DOV46" s="43">
        <f t="shared" si="53"/>
        <v>0</v>
      </c>
      <c r="DOW46" s="43">
        <f t="shared" si="53"/>
        <v>0</v>
      </c>
      <c r="DOX46" s="43">
        <f t="shared" si="53"/>
        <v>0</v>
      </c>
      <c r="DOY46" s="43">
        <f t="shared" si="53"/>
        <v>0</v>
      </c>
      <c r="DOZ46" s="43">
        <f t="shared" si="53"/>
        <v>0</v>
      </c>
      <c r="DPA46" s="43">
        <f t="shared" si="53"/>
        <v>0</v>
      </c>
      <c r="DPB46" s="43">
        <f t="shared" si="53"/>
        <v>0</v>
      </c>
      <c r="DPC46" s="43">
        <f t="shared" si="53"/>
        <v>0</v>
      </c>
      <c r="DPD46" s="43">
        <f t="shared" si="53"/>
        <v>0</v>
      </c>
      <c r="DPE46" s="43">
        <f t="shared" si="53"/>
        <v>0</v>
      </c>
      <c r="DPF46" s="43">
        <f t="shared" si="53"/>
        <v>0</v>
      </c>
      <c r="DPG46" s="43">
        <f t="shared" si="53"/>
        <v>0</v>
      </c>
      <c r="DPH46" s="43">
        <f t="shared" si="53"/>
        <v>0</v>
      </c>
      <c r="DPI46" s="43">
        <f t="shared" si="53"/>
        <v>0</v>
      </c>
      <c r="DPJ46" s="43">
        <f t="shared" si="53"/>
        <v>0</v>
      </c>
      <c r="DPK46" s="43">
        <f t="shared" si="53"/>
        <v>0</v>
      </c>
      <c r="DPL46" s="43">
        <f t="shared" si="53"/>
        <v>0</v>
      </c>
      <c r="DPM46" s="43">
        <f t="shared" si="53"/>
        <v>0</v>
      </c>
      <c r="DPN46" s="43">
        <f t="shared" si="53"/>
        <v>0</v>
      </c>
      <c r="DPO46" s="43">
        <f t="shared" si="53"/>
        <v>0</v>
      </c>
      <c r="DPP46" s="43">
        <f t="shared" si="53"/>
        <v>0</v>
      </c>
      <c r="DPQ46" s="43">
        <f t="shared" si="53"/>
        <v>0</v>
      </c>
      <c r="DPR46" s="43">
        <f t="shared" si="53"/>
        <v>0</v>
      </c>
      <c r="DPS46" s="43">
        <f t="shared" si="53"/>
        <v>0</v>
      </c>
      <c r="DPT46" s="43">
        <f t="shared" si="53"/>
        <v>0</v>
      </c>
      <c r="DPU46" s="43">
        <f t="shared" si="53"/>
        <v>0</v>
      </c>
      <c r="DPV46" s="43">
        <f t="shared" si="53"/>
        <v>0</v>
      </c>
      <c r="DPW46" s="43">
        <f t="shared" si="53"/>
        <v>0</v>
      </c>
      <c r="DPX46" s="43">
        <f t="shared" ref="DPX46:DSI46" si="54">SUM(DPX43:DPX45)</f>
        <v>0</v>
      </c>
      <c r="DPY46" s="43">
        <f t="shared" si="54"/>
        <v>0</v>
      </c>
      <c r="DPZ46" s="43">
        <f t="shared" si="54"/>
        <v>0</v>
      </c>
      <c r="DQA46" s="43">
        <f t="shared" si="54"/>
        <v>0</v>
      </c>
      <c r="DQB46" s="43">
        <f t="shared" si="54"/>
        <v>0</v>
      </c>
      <c r="DQC46" s="43">
        <f t="shared" si="54"/>
        <v>0</v>
      </c>
      <c r="DQD46" s="43">
        <f t="shared" si="54"/>
        <v>0</v>
      </c>
      <c r="DQE46" s="43">
        <f t="shared" si="54"/>
        <v>0</v>
      </c>
      <c r="DQF46" s="43">
        <f t="shared" si="54"/>
        <v>0</v>
      </c>
      <c r="DQG46" s="43">
        <f t="shared" si="54"/>
        <v>0</v>
      </c>
      <c r="DQH46" s="43">
        <f t="shared" si="54"/>
        <v>0</v>
      </c>
      <c r="DQI46" s="43">
        <f t="shared" si="54"/>
        <v>0</v>
      </c>
      <c r="DQJ46" s="43">
        <f t="shared" si="54"/>
        <v>0</v>
      </c>
      <c r="DQK46" s="43">
        <f t="shared" si="54"/>
        <v>0</v>
      </c>
      <c r="DQL46" s="43">
        <f t="shared" si="54"/>
        <v>0</v>
      </c>
      <c r="DQM46" s="43">
        <f t="shared" si="54"/>
        <v>0</v>
      </c>
      <c r="DQN46" s="43">
        <f t="shared" si="54"/>
        <v>0</v>
      </c>
      <c r="DQO46" s="43">
        <f t="shared" si="54"/>
        <v>0</v>
      </c>
      <c r="DQP46" s="43">
        <f t="shared" si="54"/>
        <v>0</v>
      </c>
      <c r="DQQ46" s="43">
        <f t="shared" si="54"/>
        <v>0</v>
      </c>
      <c r="DQR46" s="43">
        <f t="shared" si="54"/>
        <v>0</v>
      </c>
      <c r="DQS46" s="43">
        <f t="shared" si="54"/>
        <v>0</v>
      </c>
      <c r="DQT46" s="43">
        <f t="shared" si="54"/>
        <v>0</v>
      </c>
      <c r="DQU46" s="43">
        <f t="shared" si="54"/>
        <v>0</v>
      </c>
      <c r="DQV46" s="43">
        <f t="shared" si="54"/>
        <v>0</v>
      </c>
      <c r="DQW46" s="43">
        <f t="shared" si="54"/>
        <v>0</v>
      </c>
      <c r="DQX46" s="43">
        <f t="shared" si="54"/>
        <v>0</v>
      </c>
      <c r="DQY46" s="43">
        <f t="shared" si="54"/>
        <v>0</v>
      </c>
      <c r="DQZ46" s="43">
        <f t="shared" si="54"/>
        <v>0</v>
      </c>
      <c r="DRA46" s="43">
        <f t="shared" si="54"/>
        <v>0</v>
      </c>
      <c r="DRB46" s="43">
        <f t="shared" si="54"/>
        <v>0</v>
      </c>
      <c r="DRC46" s="43">
        <f t="shared" si="54"/>
        <v>0</v>
      </c>
      <c r="DRD46" s="43">
        <f t="shared" si="54"/>
        <v>0</v>
      </c>
      <c r="DRE46" s="43">
        <f t="shared" si="54"/>
        <v>0</v>
      </c>
      <c r="DRF46" s="43">
        <f t="shared" si="54"/>
        <v>0</v>
      </c>
      <c r="DRG46" s="43">
        <f t="shared" si="54"/>
        <v>0</v>
      </c>
      <c r="DRH46" s="43">
        <f t="shared" si="54"/>
        <v>0</v>
      </c>
      <c r="DRI46" s="43">
        <f t="shared" si="54"/>
        <v>0</v>
      </c>
      <c r="DRJ46" s="43">
        <f t="shared" si="54"/>
        <v>0</v>
      </c>
      <c r="DRK46" s="43">
        <f t="shared" si="54"/>
        <v>0</v>
      </c>
      <c r="DRL46" s="43">
        <f t="shared" si="54"/>
        <v>0</v>
      </c>
      <c r="DRM46" s="43">
        <f t="shared" si="54"/>
        <v>0</v>
      </c>
      <c r="DRN46" s="43">
        <f t="shared" si="54"/>
        <v>0</v>
      </c>
      <c r="DRO46" s="43">
        <f t="shared" si="54"/>
        <v>0</v>
      </c>
      <c r="DRP46" s="43">
        <f t="shared" si="54"/>
        <v>0</v>
      </c>
      <c r="DRQ46" s="43">
        <f t="shared" si="54"/>
        <v>0</v>
      </c>
      <c r="DRR46" s="43">
        <f t="shared" si="54"/>
        <v>0</v>
      </c>
      <c r="DRS46" s="43">
        <f t="shared" si="54"/>
        <v>0</v>
      </c>
      <c r="DRT46" s="43">
        <f t="shared" si="54"/>
        <v>0</v>
      </c>
      <c r="DRU46" s="43">
        <f t="shared" si="54"/>
        <v>0</v>
      </c>
      <c r="DRV46" s="43">
        <f t="shared" si="54"/>
        <v>0</v>
      </c>
      <c r="DRW46" s="43">
        <f t="shared" si="54"/>
        <v>0</v>
      </c>
      <c r="DRX46" s="43">
        <f t="shared" si="54"/>
        <v>0</v>
      </c>
      <c r="DRY46" s="43">
        <f t="shared" si="54"/>
        <v>0</v>
      </c>
      <c r="DRZ46" s="43">
        <f t="shared" si="54"/>
        <v>0</v>
      </c>
      <c r="DSA46" s="43">
        <f t="shared" si="54"/>
        <v>0</v>
      </c>
      <c r="DSB46" s="43">
        <f t="shared" si="54"/>
        <v>0</v>
      </c>
      <c r="DSC46" s="43">
        <f t="shared" si="54"/>
        <v>0</v>
      </c>
      <c r="DSD46" s="43">
        <f t="shared" si="54"/>
        <v>0</v>
      </c>
      <c r="DSE46" s="43">
        <f t="shared" si="54"/>
        <v>0</v>
      </c>
      <c r="DSF46" s="43">
        <f t="shared" si="54"/>
        <v>0</v>
      </c>
      <c r="DSG46" s="43">
        <f t="shared" si="54"/>
        <v>0</v>
      </c>
      <c r="DSH46" s="43">
        <f t="shared" si="54"/>
        <v>0</v>
      </c>
      <c r="DSI46" s="43">
        <f t="shared" si="54"/>
        <v>0</v>
      </c>
      <c r="DSJ46" s="43">
        <f t="shared" ref="DSJ46:DUU46" si="55">SUM(DSJ43:DSJ45)</f>
        <v>0</v>
      </c>
      <c r="DSK46" s="43">
        <f t="shared" si="55"/>
        <v>0</v>
      </c>
      <c r="DSL46" s="43">
        <f t="shared" si="55"/>
        <v>0</v>
      </c>
      <c r="DSM46" s="43">
        <f t="shared" si="55"/>
        <v>0</v>
      </c>
      <c r="DSN46" s="43">
        <f t="shared" si="55"/>
        <v>0</v>
      </c>
      <c r="DSO46" s="43">
        <f t="shared" si="55"/>
        <v>0</v>
      </c>
      <c r="DSP46" s="43">
        <f t="shared" si="55"/>
        <v>0</v>
      </c>
      <c r="DSQ46" s="43">
        <f t="shared" si="55"/>
        <v>0</v>
      </c>
      <c r="DSR46" s="43">
        <f t="shared" si="55"/>
        <v>0</v>
      </c>
      <c r="DSS46" s="43">
        <f t="shared" si="55"/>
        <v>0</v>
      </c>
      <c r="DST46" s="43">
        <f t="shared" si="55"/>
        <v>0</v>
      </c>
      <c r="DSU46" s="43">
        <f t="shared" si="55"/>
        <v>0</v>
      </c>
      <c r="DSV46" s="43">
        <f t="shared" si="55"/>
        <v>0</v>
      </c>
      <c r="DSW46" s="43">
        <f t="shared" si="55"/>
        <v>0</v>
      </c>
      <c r="DSX46" s="43">
        <f t="shared" si="55"/>
        <v>0</v>
      </c>
      <c r="DSY46" s="43">
        <f t="shared" si="55"/>
        <v>0</v>
      </c>
      <c r="DSZ46" s="43">
        <f t="shared" si="55"/>
        <v>0</v>
      </c>
      <c r="DTA46" s="43">
        <f t="shared" si="55"/>
        <v>0</v>
      </c>
      <c r="DTB46" s="43">
        <f t="shared" si="55"/>
        <v>0</v>
      </c>
      <c r="DTC46" s="43">
        <f t="shared" si="55"/>
        <v>0</v>
      </c>
      <c r="DTD46" s="43">
        <f t="shared" si="55"/>
        <v>0</v>
      </c>
      <c r="DTE46" s="43">
        <f t="shared" si="55"/>
        <v>0</v>
      </c>
      <c r="DTF46" s="43">
        <f t="shared" si="55"/>
        <v>0</v>
      </c>
      <c r="DTG46" s="43">
        <f t="shared" si="55"/>
        <v>0</v>
      </c>
      <c r="DTH46" s="43">
        <f t="shared" si="55"/>
        <v>0</v>
      </c>
      <c r="DTI46" s="43">
        <f t="shared" si="55"/>
        <v>0</v>
      </c>
      <c r="DTJ46" s="43">
        <f t="shared" si="55"/>
        <v>0</v>
      </c>
      <c r="DTK46" s="43">
        <f t="shared" si="55"/>
        <v>0</v>
      </c>
      <c r="DTL46" s="43">
        <f t="shared" si="55"/>
        <v>0</v>
      </c>
      <c r="DTM46" s="43">
        <f t="shared" si="55"/>
        <v>0</v>
      </c>
      <c r="DTN46" s="43">
        <f t="shared" si="55"/>
        <v>0</v>
      </c>
      <c r="DTO46" s="43">
        <f t="shared" si="55"/>
        <v>0</v>
      </c>
      <c r="DTP46" s="43">
        <f t="shared" si="55"/>
        <v>0</v>
      </c>
      <c r="DTQ46" s="43">
        <f t="shared" si="55"/>
        <v>0</v>
      </c>
      <c r="DTR46" s="43">
        <f t="shared" si="55"/>
        <v>0</v>
      </c>
      <c r="DTS46" s="43">
        <f t="shared" si="55"/>
        <v>0</v>
      </c>
      <c r="DTT46" s="43">
        <f t="shared" si="55"/>
        <v>0</v>
      </c>
      <c r="DTU46" s="43">
        <f t="shared" si="55"/>
        <v>0</v>
      </c>
      <c r="DTV46" s="43">
        <f t="shared" si="55"/>
        <v>0</v>
      </c>
      <c r="DTW46" s="43">
        <f t="shared" si="55"/>
        <v>0</v>
      </c>
      <c r="DTX46" s="43">
        <f t="shared" si="55"/>
        <v>0</v>
      </c>
      <c r="DTY46" s="43">
        <f t="shared" si="55"/>
        <v>0</v>
      </c>
      <c r="DTZ46" s="43">
        <f t="shared" si="55"/>
        <v>0</v>
      </c>
      <c r="DUA46" s="43">
        <f t="shared" si="55"/>
        <v>0</v>
      </c>
      <c r="DUB46" s="43">
        <f t="shared" si="55"/>
        <v>0</v>
      </c>
      <c r="DUC46" s="43">
        <f t="shared" si="55"/>
        <v>0</v>
      </c>
      <c r="DUD46" s="43">
        <f t="shared" si="55"/>
        <v>0</v>
      </c>
      <c r="DUE46" s="43">
        <f t="shared" si="55"/>
        <v>0</v>
      </c>
      <c r="DUF46" s="43">
        <f t="shared" si="55"/>
        <v>0</v>
      </c>
      <c r="DUG46" s="43">
        <f t="shared" si="55"/>
        <v>0</v>
      </c>
      <c r="DUH46" s="43">
        <f t="shared" si="55"/>
        <v>0</v>
      </c>
      <c r="DUI46" s="43">
        <f t="shared" si="55"/>
        <v>0</v>
      </c>
      <c r="DUJ46" s="43">
        <f t="shared" si="55"/>
        <v>0</v>
      </c>
      <c r="DUK46" s="43">
        <f t="shared" si="55"/>
        <v>0</v>
      </c>
      <c r="DUL46" s="43">
        <f t="shared" si="55"/>
        <v>0</v>
      </c>
      <c r="DUM46" s="43">
        <f t="shared" si="55"/>
        <v>0</v>
      </c>
      <c r="DUN46" s="43">
        <f t="shared" si="55"/>
        <v>0</v>
      </c>
      <c r="DUO46" s="43">
        <f t="shared" si="55"/>
        <v>0</v>
      </c>
      <c r="DUP46" s="43">
        <f t="shared" si="55"/>
        <v>0</v>
      </c>
      <c r="DUQ46" s="43">
        <f t="shared" si="55"/>
        <v>0</v>
      </c>
      <c r="DUR46" s="43">
        <f t="shared" si="55"/>
        <v>0</v>
      </c>
      <c r="DUS46" s="43">
        <f t="shared" si="55"/>
        <v>0</v>
      </c>
      <c r="DUT46" s="43">
        <f t="shared" si="55"/>
        <v>0</v>
      </c>
      <c r="DUU46" s="43">
        <f t="shared" si="55"/>
        <v>0</v>
      </c>
      <c r="DUV46" s="43">
        <f t="shared" ref="DUV46:DXG46" si="56">SUM(DUV43:DUV45)</f>
        <v>0</v>
      </c>
      <c r="DUW46" s="43">
        <f t="shared" si="56"/>
        <v>0</v>
      </c>
      <c r="DUX46" s="43">
        <f t="shared" si="56"/>
        <v>0</v>
      </c>
      <c r="DUY46" s="43">
        <f t="shared" si="56"/>
        <v>0</v>
      </c>
      <c r="DUZ46" s="43">
        <f t="shared" si="56"/>
        <v>0</v>
      </c>
      <c r="DVA46" s="43">
        <f t="shared" si="56"/>
        <v>0</v>
      </c>
      <c r="DVB46" s="43">
        <f t="shared" si="56"/>
        <v>0</v>
      </c>
      <c r="DVC46" s="43">
        <f t="shared" si="56"/>
        <v>0</v>
      </c>
      <c r="DVD46" s="43">
        <f t="shared" si="56"/>
        <v>0</v>
      </c>
      <c r="DVE46" s="43">
        <f t="shared" si="56"/>
        <v>0</v>
      </c>
      <c r="DVF46" s="43">
        <f t="shared" si="56"/>
        <v>0</v>
      </c>
      <c r="DVG46" s="43">
        <f t="shared" si="56"/>
        <v>0</v>
      </c>
      <c r="DVH46" s="43">
        <f t="shared" si="56"/>
        <v>0</v>
      </c>
      <c r="DVI46" s="43">
        <f t="shared" si="56"/>
        <v>0</v>
      </c>
      <c r="DVJ46" s="43">
        <f t="shared" si="56"/>
        <v>0</v>
      </c>
      <c r="DVK46" s="43">
        <f t="shared" si="56"/>
        <v>0</v>
      </c>
      <c r="DVL46" s="43">
        <f t="shared" si="56"/>
        <v>0</v>
      </c>
      <c r="DVM46" s="43">
        <f t="shared" si="56"/>
        <v>0</v>
      </c>
      <c r="DVN46" s="43">
        <f t="shared" si="56"/>
        <v>0</v>
      </c>
      <c r="DVO46" s="43">
        <f t="shared" si="56"/>
        <v>0</v>
      </c>
      <c r="DVP46" s="43">
        <f t="shared" si="56"/>
        <v>0</v>
      </c>
      <c r="DVQ46" s="43">
        <f t="shared" si="56"/>
        <v>0</v>
      </c>
      <c r="DVR46" s="43">
        <f t="shared" si="56"/>
        <v>0</v>
      </c>
      <c r="DVS46" s="43">
        <f t="shared" si="56"/>
        <v>0</v>
      </c>
      <c r="DVT46" s="43">
        <f t="shared" si="56"/>
        <v>0</v>
      </c>
      <c r="DVU46" s="43">
        <f t="shared" si="56"/>
        <v>0</v>
      </c>
      <c r="DVV46" s="43">
        <f t="shared" si="56"/>
        <v>0</v>
      </c>
      <c r="DVW46" s="43">
        <f t="shared" si="56"/>
        <v>0</v>
      </c>
      <c r="DVX46" s="43">
        <f t="shared" si="56"/>
        <v>0</v>
      </c>
      <c r="DVY46" s="43">
        <f t="shared" si="56"/>
        <v>0</v>
      </c>
      <c r="DVZ46" s="43">
        <f t="shared" si="56"/>
        <v>0</v>
      </c>
      <c r="DWA46" s="43">
        <f t="shared" si="56"/>
        <v>0</v>
      </c>
      <c r="DWB46" s="43">
        <f t="shared" si="56"/>
        <v>0</v>
      </c>
      <c r="DWC46" s="43">
        <f t="shared" si="56"/>
        <v>0</v>
      </c>
      <c r="DWD46" s="43">
        <f t="shared" si="56"/>
        <v>0</v>
      </c>
      <c r="DWE46" s="43">
        <f t="shared" si="56"/>
        <v>0</v>
      </c>
      <c r="DWF46" s="43">
        <f t="shared" si="56"/>
        <v>0</v>
      </c>
      <c r="DWG46" s="43">
        <f t="shared" si="56"/>
        <v>0</v>
      </c>
      <c r="DWH46" s="43">
        <f t="shared" si="56"/>
        <v>0</v>
      </c>
      <c r="DWI46" s="43">
        <f t="shared" si="56"/>
        <v>0</v>
      </c>
      <c r="DWJ46" s="43">
        <f t="shared" si="56"/>
        <v>0</v>
      </c>
      <c r="DWK46" s="43">
        <f t="shared" si="56"/>
        <v>0</v>
      </c>
      <c r="DWL46" s="43">
        <f t="shared" si="56"/>
        <v>0</v>
      </c>
      <c r="DWM46" s="43">
        <f t="shared" si="56"/>
        <v>0</v>
      </c>
      <c r="DWN46" s="43">
        <f t="shared" si="56"/>
        <v>0</v>
      </c>
      <c r="DWO46" s="43">
        <f t="shared" si="56"/>
        <v>0</v>
      </c>
      <c r="DWP46" s="43">
        <f t="shared" si="56"/>
        <v>0</v>
      </c>
      <c r="DWQ46" s="43">
        <f t="shared" si="56"/>
        <v>0</v>
      </c>
      <c r="DWR46" s="43">
        <f t="shared" si="56"/>
        <v>0</v>
      </c>
      <c r="DWS46" s="43">
        <f t="shared" si="56"/>
        <v>0</v>
      </c>
      <c r="DWT46" s="43">
        <f t="shared" si="56"/>
        <v>0</v>
      </c>
      <c r="DWU46" s="43">
        <f t="shared" si="56"/>
        <v>0</v>
      </c>
      <c r="DWV46" s="43">
        <f t="shared" si="56"/>
        <v>0</v>
      </c>
      <c r="DWW46" s="43">
        <f t="shared" si="56"/>
        <v>0</v>
      </c>
      <c r="DWX46" s="43">
        <f t="shared" si="56"/>
        <v>0</v>
      </c>
      <c r="DWY46" s="43">
        <f t="shared" si="56"/>
        <v>0</v>
      </c>
      <c r="DWZ46" s="43">
        <f t="shared" si="56"/>
        <v>0</v>
      </c>
      <c r="DXA46" s="43">
        <f t="shared" si="56"/>
        <v>0</v>
      </c>
      <c r="DXB46" s="43">
        <f t="shared" si="56"/>
        <v>0</v>
      </c>
      <c r="DXC46" s="43">
        <f t="shared" si="56"/>
        <v>0</v>
      </c>
      <c r="DXD46" s="43">
        <f t="shared" si="56"/>
        <v>0</v>
      </c>
      <c r="DXE46" s="43">
        <f t="shared" si="56"/>
        <v>0</v>
      </c>
      <c r="DXF46" s="43">
        <f t="shared" si="56"/>
        <v>0</v>
      </c>
      <c r="DXG46" s="43">
        <f t="shared" si="56"/>
        <v>0</v>
      </c>
      <c r="DXH46" s="43">
        <f t="shared" ref="DXH46:DZS46" si="57">SUM(DXH43:DXH45)</f>
        <v>0</v>
      </c>
      <c r="DXI46" s="43">
        <f t="shared" si="57"/>
        <v>0</v>
      </c>
      <c r="DXJ46" s="43">
        <f t="shared" si="57"/>
        <v>0</v>
      </c>
      <c r="DXK46" s="43">
        <f t="shared" si="57"/>
        <v>0</v>
      </c>
      <c r="DXL46" s="43">
        <f t="shared" si="57"/>
        <v>0</v>
      </c>
      <c r="DXM46" s="43">
        <f t="shared" si="57"/>
        <v>0</v>
      </c>
      <c r="DXN46" s="43">
        <f t="shared" si="57"/>
        <v>0</v>
      </c>
      <c r="DXO46" s="43">
        <f t="shared" si="57"/>
        <v>0</v>
      </c>
      <c r="DXP46" s="43">
        <f t="shared" si="57"/>
        <v>0</v>
      </c>
      <c r="DXQ46" s="43">
        <f t="shared" si="57"/>
        <v>0</v>
      </c>
      <c r="DXR46" s="43">
        <f t="shared" si="57"/>
        <v>0</v>
      </c>
      <c r="DXS46" s="43">
        <f t="shared" si="57"/>
        <v>0</v>
      </c>
      <c r="DXT46" s="43">
        <f t="shared" si="57"/>
        <v>0</v>
      </c>
      <c r="DXU46" s="43">
        <f t="shared" si="57"/>
        <v>0</v>
      </c>
      <c r="DXV46" s="43">
        <f t="shared" si="57"/>
        <v>0</v>
      </c>
      <c r="DXW46" s="43">
        <f t="shared" si="57"/>
        <v>0</v>
      </c>
      <c r="DXX46" s="43">
        <f t="shared" si="57"/>
        <v>0</v>
      </c>
      <c r="DXY46" s="43">
        <f t="shared" si="57"/>
        <v>0</v>
      </c>
      <c r="DXZ46" s="43">
        <f t="shared" si="57"/>
        <v>0</v>
      </c>
      <c r="DYA46" s="43">
        <f t="shared" si="57"/>
        <v>0</v>
      </c>
      <c r="DYB46" s="43">
        <f t="shared" si="57"/>
        <v>0</v>
      </c>
      <c r="DYC46" s="43">
        <f t="shared" si="57"/>
        <v>0</v>
      </c>
      <c r="DYD46" s="43">
        <f t="shared" si="57"/>
        <v>0</v>
      </c>
      <c r="DYE46" s="43">
        <f t="shared" si="57"/>
        <v>0</v>
      </c>
      <c r="DYF46" s="43">
        <f t="shared" si="57"/>
        <v>0</v>
      </c>
      <c r="DYG46" s="43">
        <f t="shared" si="57"/>
        <v>0</v>
      </c>
      <c r="DYH46" s="43">
        <f t="shared" si="57"/>
        <v>0</v>
      </c>
      <c r="DYI46" s="43">
        <f t="shared" si="57"/>
        <v>0</v>
      </c>
      <c r="DYJ46" s="43">
        <f t="shared" si="57"/>
        <v>0</v>
      </c>
      <c r="DYK46" s="43">
        <f t="shared" si="57"/>
        <v>0</v>
      </c>
      <c r="DYL46" s="43">
        <f t="shared" si="57"/>
        <v>0</v>
      </c>
      <c r="DYM46" s="43">
        <f t="shared" si="57"/>
        <v>0</v>
      </c>
      <c r="DYN46" s="43">
        <f t="shared" si="57"/>
        <v>0</v>
      </c>
      <c r="DYO46" s="43">
        <f t="shared" si="57"/>
        <v>0</v>
      </c>
      <c r="DYP46" s="43">
        <f t="shared" si="57"/>
        <v>0</v>
      </c>
      <c r="DYQ46" s="43">
        <f t="shared" si="57"/>
        <v>0</v>
      </c>
      <c r="DYR46" s="43">
        <f t="shared" si="57"/>
        <v>0</v>
      </c>
      <c r="DYS46" s="43">
        <f t="shared" si="57"/>
        <v>0</v>
      </c>
      <c r="DYT46" s="43">
        <f t="shared" si="57"/>
        <v>0</v>
      </c>
      <c r="DYU46" s="43">
        <f t="shared" si="57"/>
        <v>0</v>
      </c>
      <c r="DYV46" s="43">
        <f t="shared" si="57"/>
        <v>0</v>
      </c>
      <c r="DYW46" s="43">
        <f t="shared" si="57"/>
        <v>0</v>
      </c>
      <c r="DYX46" s="43">
        <f t="shared" si="57"/>
        <v>0</v>
      </c>
      <c r="DYY46" s="43">
        <f t="shared" si="57"/>
        <v>0</v>
      </c>
      <c r="DYZ46" s="43">
        <f t="shared" si="57"/>
        <v>0</v>
      </c>
      <c r="DZA46" s="43">
        <f t="shared" si="57"/>
        <v>0</v>
      </c>
      <c r="DZB46" s="43">
        <f t="shared" si="57"/>
        <v>0</v>
      </c>
      <c r="DZC46" s="43">
        <f t="shared" si="57"/>
        <v>0</v>
      </c>
      <c r="DZD46" s="43">
        <f t="shared" si="57"/>
        <v>0</v>
      </c>
      <c r="DZE46" s="43">
        <f t="shared" si="57"/>
        <v>0</v>
      </c>
      <c r="DZF46" s="43">
        <f t="shared" si="57"/>
        <v>0</v>
      </c>
      <c r="DZG46" s="43">
        <f t="shared" si="57"/>
        <v>0</v>
      </c>
      <c r="DZH46" s="43">
        <f t="shared" si="57"/>
        <v>0</v>
      </c>
      <c r="DZI46" s="43">
        <f t="shared" si="57"/>
        <v>0</v>
      </c>
      <c r="DZJ46" s="43">
        <f t="shared" si="57"/>
        <v>0</v>
      </c>
      <c r="DZK46" s="43">
        <f t="shared" si="57"/>
        <v>0</v>
      </c>
      <c r="DZL46" s="43">
        <f t="shared" si="57"/>
        <v>0</v>
      </c>
      <c r="DZM46" s="43">
        <f t="shared" si="57"/>
        <v>0</v>
      </c>
      <c r="DZN46" s="43">
        <f t="shared" si="57"/>
        <v>0</v>
      </c>
      <c r="DZO46" s="43">
        <f t="shared" si="57"/>
        <v>0</v>
      </c>
      <c r="DZP46" s="43">
        <f t="shared" si="57"/>
        <v>0</v>
      </c>
      <c r="DZQ46" s="43">
        <f t="shared" si="57"/>
        <v>0</v>
      </c>
      <c r="DZR46" s="43">
        <f t="shared" si="57"/>
        <v>0</v>
      </c>
      <c r="DZS46" s="43">
        <f t="shared" si="57"/>
        <v>0</v>
      </c>
      <c r="DZT46" s="43">
        <f t="shared" ref="DZT46:ECE46" si="58">SUM(DZT43:DZT45)</f>
        <v>0</v>
      </c>
      <c r="DZU46" s="43">
        <f t="shared" si="58"/>
        <v>0</v>
      </c>
      <c r="DZV46" s="43">
        <f t="shared" si="58"/>
        <v>0</v>
      </c>
      <c r="DZW46" s="43">
        <f t="shared" si="58"/>
        <v>0</v>
      </c>
      <c r="DZX46" s="43">
        <f t="shared" si="58"/>
        <v>0</v>
      </c>
      <c r="DZY46" s="43">
        <f t="shared" si="58"/>
        <v>0</v>
      </c>
      <c r="DZZ46" s="43">
        <f t="shared" si="58"/>
        <v>0</v>
      </c>
      <c r="EAA46" s="43">
        <f t="shared" si="58"/>
        <v>0</v>
      </c>
      <c r="EAB46" s="43">
        <f t="shared" si="58"/>
        <v>0</v>
      </c>
      <c r="EAC46" s="43">
        <f t="shared" si="58"/>
        <v>0</v>
      </c>
      <c r="EAD46" s="43">
        <f t="shared" si="58"/>
        <v>0</v>
      </c>
      <c r="EAE46" s="43">
        <f t="shared" si="58"/>
        <v>0</v>
      </c>
      <c r="EAF46" s="43">
        <f t="shared" si="58"/>
        <v>0</v>
      </c>
      <c r="EAG46" s="43">
        <f t="shared" si="58"/>
        <v>0</v>
      </c>
      <c r="EAH46" s="43">
        <f t="shared" si="58"/>
        <v>0</v>
      </c>
      <c r="EAI46" s="43">
        <f t="shared" si="58"/>
        <v>0</v>
      </c>
      <c r="EAJ46" s="43">
        <f t="shared" si="58"/>
        <v>0</v>
      </c>
      <c r="EAK46" s="43">
        <f t="shared" si="58"/>
        <v>0</v>
      </c>
      <c r="EAL46" s="43">
        <f t="shared" si="58"/>
        <v>0</v>
      </c>
      <c r="EAM46" s="43">
        <f t="shared" si="58"/>
        <v>0</v>
      </c>
      <c r="EAN46" s="43">
        <f t="shared" si="58"/>
        <v>0</v>
      </c>
      <c r="EAO46" s="43">
        <f t="shared" si="58"/>
        <v>0</v>
      </c>
      <c r="EAP46" s="43">
        <f t="shared" si="58"/>
        <v>0</v>
      </c>
      <c r="EAQ46" s="43">
        <f t="shared" si="58"/>
        <v>0</v>
      </c>
      <c r="EAR46" s="43">
        <f t="shared" si="58"/>
        <v>0</v>
      </c>
      <c r="EAS46" s="43">
        <f t="shared" si="58"/>
        <v>0</v>
      </c>
      <c r="EAT46" s="43">
        <f t="shared" si="58"/>
        <v>0</v>
      </c>
      <c r="EAU46" s="43">
        <f t="shared" si="58"/>
        <v>0</v>
      </c>
      <c r="EAV46" s="43">
        <f t="shared" si="58"/>
        <v>0</v>
      </c>
      <c r="EAW46" s="43">
        <f t="shared" si="58"/>
        <v>0</v>
      </c>
      <c r="EAX46" s="43">
        <f t="shared" si="58"/>
        <v>0</v>
      </c>
      <c r="EAY46" s="43">
        <f t="shared" si="58"/>
        <v>0</v>
      </c>
      <c r="EAZ46" s="43">
        <f t="shared" si="58"/>
        <v>0</v>
      </c>
      <c r="EBA46" s="43">
        <f t="shared" si="58"/>
        <v>0</v>
      </c>
      <c r="EBB46" s="43">
        <f t="shared" si="58"/>
        <v>0</v>
      </c>
      <c r="EBC46" s="43">
        <f t="shared" si="58"/>
        <v>0</v>
      </c>
      <c r="EBD46" s="43">
        <f t="shared" si="58"/>
        <v>0</v>
      </c>
      <c r="EBE46" s="43">
        <f t="shared" si="58"/>
        <v>0</v>
      </c>
      <c r="EBF46" s="43">
        <f t="shared" si="58"/>
        <v>0</v>
      </c>
      <c r="EBG46" s="43">
        <f t="shared" si="58"/>
        <v>0</v>
      </c>
      <c r="EBH46" s="43">
        <f t="shared" si="58"/>
        <v>0</v>
      </c>
      <c r="EBI46" s="43">
        <f t="shared" si="58"/>
        <v>0</v>
      </c>
      <c r="EBJ46" s="43">
        <f t="shared" si="58"/>
        <v>0</v>
      </c>
      <c r="EBK46" s="43">
        <f t="shared" si="58"/>
        <v>0</v>
      </c>
      <c r="EBL46" s="43">
        <f t="shared" si="58"/>
        <v>0</v>
      </c>
      <c r="EBM46" s="43">
        <f t="shared" si="58"/>
        <v>0</v>
      </c>
      <c r="EBN46" s="43">
        <f t="shared" si="58"/>
        <v>0</v>
      </c>
      <c r="EBO46" s="43">
        <f t="shared" si="58"/>
        <v>0</v>
      </c>
      <c r="EBP46" s="43">
        <f t="shared" si="58"/>
        <v>0</v>
      </c>
      <c r="EBQ46" s="43">
        <f t="shared" si="58"/>
        <v>0</v>
      </c>
      <c r="EBR46" s="43">
        <f t="shared" si="58"/>
        <v>0</v>
      </c>
      <c r="EBS46" s="43">
        <f t="shared" si="58"/>
        <v>0</v>
      </c>
      <c r="EBT46" s="43">
        <f t="shared" si="58"/>
        <v>0</v>
      </c>
      <c r="EBU46" s="43">
        <f t="shared" si="58"/>
        <v>0</v>
      </c>
      <c r="EBV46" s="43">
        <f t="shared" si="58"/>
        <v>0</v>
      </c>
      <c r="EBW46" s="43">
        <f t="shared" si="58"/>
        <v>0</v>
      </c>
      <c r="EBX46" s="43">
        <f t="shared" si="58"/>
        <v>0</v>
      </c>
      <c r="EBY46" s="43">
        <f t="shared" si="58"/>
        <v>0</v>
      </c>
      <c r="EBZ46" s="43">
        <f t="shared" si="58"/>
        <v>0</v>
      </c>
      <c r="ECA46" s="43">
        <f t="shared" si="58"/>
        <v>0</v>
      </c>
      <c r="ECB46" s="43">
        <f t="shared" si="58"/>
        <v>0</v>
      </c>
      <c r="ECC46" s="43">
        <f t="shared" si="58"/>
        <v>0</v>
      </c>
      <c r="ECD46" s="43">
        <f t="shared" si="58"/>
        <v>0</v>
      </c>
      <c r="ECE46" s="43">
        <f t="shared" si="58"/>
        <v>0</v>
      </c>
      <c r="ECF46" s="43">
        <f t="shared" ref="ECF46:EEQ46" si="59">SUM(ECF43:ECF45)</f>
        <v>0</v>
      </c>
      <c r="ECG46" s="43">
        <f t="shared" si="59"/>
        <v>0</v>
      </c>
      <c r="ECH46" s="43">
        <f t="shared" si="59"/>
        <v>0</v>
      </c>
      <c r="ECI46" s="43">
        <f t="shared" si="59"/>
        <v>0</v>
      </c>
      <c r="ECJ46" s="43">
        <f t="shared" si="59"/>
        <v>0</v>
      </c>
      <c r="ECK46" s="43">
        <f t="shared" si="59"/>
        <v>0</v>
      </c>
      <c r="ECL46" s="43">
        <f t="shared" si="59"/>
        <v>0</v>
      </c>
      <c r="ECM46" s="43">
        <f t="shared" si="59"/>
        <v>0</v>
      </c>
      <c r="ECN46" s="43">
        <f t="shared" si="59"/>
        <v>0</v>
      </c>
      <c r="ECO46" s="43">
        <f t="shared" si="59"/>
        <v>0</v>
      </c>
      <c r="ECP46" s="43">
        <f t="shared" si="59"/>
        <v>0</v>
      </c>
      <c r="ECQ46" s="43">
        <f t="shared" si="59"/>
        <v>0</v>
      </c>
      <c r="ECR46" s="43">
        <f t="shared" si="59"/>
        <v>0</v>
      </c>
      <c r="ECS46" s="43">
        <f t="shared" si="59"/>
        <v>0</v>
      </c>
      <c r="ECT46" s="43">
        <f t="shared" si="59"/>
        <v>0</v>
      </c>
      <c r="ECU46" s="43">
        <f t="shared" si="59"/>
        <v>0</v>
      </c>
      <c r="ECV46" s="43">
        <f t="shared" si="59"/>
        <v>0</v>
      </c>
      <c r="ECW46" s="43">
        <f t="shared" si="59"/>
        <v>0</v>
      </c>
      <c r="ECX46" s="43">
        <f t="shared" si="59"/>
        <v>0</v>
      </c>
      <c r="ECY46" s="43">
        <f t="shared" si="59"/>
        <v>0</v>
      </c>
      <c r="ECZ46" s="43">
        <f t="shared" si="59"/>
        <v>0</v>
      </c>
      <c r="EDA46" s="43">
        <f t="shared" si="59"/>
        <v>0</v>
      </c>
      <c r="EDB46" s="43">
        <f t="shared" si="59"/>
        <v>0</v>
      </c>
      <c r="EDC46" s="43">
        <f t="shared" si="59"/>
        <v>0</v>
      </c>
      <c r="EDD46" s="43">
        <f t="shared" si="59"/>
        <v>0</v>
      </c>
      <c r="EDE46" s="43">
        <f t="shared" si="59"/>
        <v>0</v>
      </c>
      <c r="EDF46" s="43">
        <f t="shared" si="59"/>
        <v>0</v>
      </c>
      <c r="EDG46" s="43">
        <f t="shared" si="59"/>
        <v>0</v>
      </c>
      <c r="EDH46" s="43">
        <f t="shared" si="59"/>
        <v>0</v>
      </c>
      <c r="EDI46" s="43">
        <f t="shared" si="59"/>
        <v>0</v>
      </c>
      <c r="EDJ46" s="43">
        <f t="shared" si="59"/>
        <v>0</v>
      </c>
      <c r="EDK46" s="43">
        <f t="shared" si="59"/>
        <v>0</v>
      </c>
      <c r="EDL46" s="43">
        <f t="shared" si="59"/>
        <v>0</v>
      </c>
      <c r="EDM46" s="43">
        <f t="shared" si="59"/>
        <v>0</v>
      </c>
      <c r="EDN46" s="43">
        <f t="shared" si="59"/>
        <v>0</v>
      </c>
      <c r="EDO46" s="43">
        <f t="shared" si="59"/>
        <v>0</v>
      </c>
      <c r="EDP46" s="43">
        <f t="shared" si="59"/>
        <v>0</v>
      </c>
      <c r="EDQ46" s="43">
        <f t="shared" si="59"/>
        <v>0</v>
      </c>
      <c r="EDR46" s="43">
        <f t="shared" si="59"/>
        <v>0</v>
      </c>
      <c r="EDS46" s="43">
        <f t="shared" si="59"/>
        <v>0</v>
      </c>
      <c r="EDT46" s="43">
        <f t="shared" si="59"/>
        <v>0</v>
      </c>
      <c r="EDU46" s="43">
        <f t="shared" si="59"/>
        <v>0</v>
      </c>
      <c r="EDV46" s="43">
        <f t="shared" si="59"/>
        <v>0</v>
      </c>
      <c r="EDW46" s="43">
        <f t="shared" si="59"/>
        <v>0</v>
      </c>
      <c r="EDX46" s="43">
        <f t="shared" si="59"/>
        <v>0</v>
      </c>
      <c r="EDY46" s="43">
        <f t="shared" si="59"/>
        <v>0</v>
      </c>
      <c r="EDZ46" s="43">
        <f t="shared" si="59"/>
        <v>0</v>
      </c>
      <c r="EEA46" s="43">
        <f t="shared" si="59"/>
        <v>0</v>
      </c>
      <c r="EEB46" s="43">
        <f t="shared" si="59"/>
        <v>0</v>
      </c>
      <c r="EEC46" s="43">
        <f t="shared" si="59"/>
        <v>0</v>
      </c>
      <c r="EED46" s="43">
        <f t="shared" si="59"/>
        <v>0</v>
      </c>
      <c r="EEE46" s="43">
        <f t="shared" si="59"/>
        <v>0</v>
      </c>
      <c r="EEF46" s="43">
        <f t="shared" si="59"/>
        <v>0</v>
      </c>
      <c r="EEG46" s="43">
        <f t="shared" si="59"/>
        <v>0</v>
      </c>
      <c r="EEH46" s="43">
        <f t="shared" si="59"/>
        <v>0</v>
      </c>
      <c r="EEI46" s="43">
        <f t="shared" si="59"/>
        <v>0</v>
      </c>
      <c r="EEJ46" s="43">
        <f t="shared" si="59"/>
        <v>0</v>
      </c>
      <c r="EEK46" s="43">
        <f t="shared" si="59"/>
        <v>0</v>
      </c>
      <c r="EEL46" s="43">
        <f t="shared" si="59"/>
        <v>0</v>
      </c>
      <c r="EEM46" s="43">
        <f t="shared" si="59"/>
        <v>0</v>
      </c>
      <c r="EEN46" s="43">
        <f t="shared" si="59"/>
        <v>0</v>
      </c>
      <c r="EEO46" s="43">
        <f t="shared" si="59"/>
        <v>0</v>
      </c>
      <c r="EEP46" s="43">
        <f t="shared" si="59"/>
        <v>0</v>
      </c>
      <c r="EEQ46" s="43">
        <f t="shared" si="59"/>
        <v>0</v>
      </c>
      <c r="EER46" s="43">
        <f t="shared" ref="EER46:EHC46" si="60">SUM(EER43:EER45)</f>
        <v>0</v>
      </c>
      <c r="EES46" s="43">
        <f t="shared" si="60"/>
        <v>0</v>
      </c>
      <c r="EET46" s="43">
        <f t="shared" si="60"/>
        <v>0</v>
      </c>
      <c r="EEU46" s="43">
        <f t="shared" si="60"/>
        <v>0</v>
      </c>
      <c r="EEV46" s="43">
        <f t="shared" si="60"/>
        <v>0</v>
      </c>
      <c r="EEW46" s="43">
        <f t="shared" si="60"/>
        <v>0</v>
      </c>
      <c r="EEX46" s="43">
        <f t="shared" si="60"/>
        <v>0</v>
      </c>
      <c r="EEY46" s="43">
        <f t="shared" si="60"/>
        <v>0</v>
      </c>
      <c r="EEZ46" s="43">
        <f t="shared" si="60"/>
        <v>0</v>
      </c>
      <c r="EFA46" s="43">
        <f t="shared" si="60"/>
        <v>0</v>
      </c>
      <c r="EFB46" s="43">
        <f t="shared" si="60"/>
        <v>0</v>
      </c>
      <c r="EFC46" s="43">
        <f t="shared" si="60"/>
        <v>0</v>
      </c>
      <c r="EFD46" s="43">
        <f t="shared" si="60"/>
        <v>0</v>
      </c>
      <c r="EFE46" s="43">
        <f t="shared" si="60"/>
        <v>0</v>
      </c>
      <c r="EFF46" s="43">
        <f t="shared" si="60"/>
        <v>0</v>
      </c>
      <c r="EFG46" s="43">
        <f t="shared" si="60"/>
        <v>0</v>
      </c>
      <c r="EFH46" s="43">
        <f t="shared" si="60"/>
        <v>0</v>
      </c>
      <c r="EFI46" s="43">
        <f t="shared" si="60"/>
        <v>0</v>
      </c>
      <c r="EFJ46" s="43">
        <f t="shared" si="60"/>
        <v>0</v>
      </c>
      <c r="EFK46" s="43">
        <f t="shared" si="60"/>
        <v>0</v>
      </c>
      <c r="EFL46" s="43">
        <f t="shared" si="60"/>
        <v>0</v>
      </c>
      <c r="EFM46" s="43">
        <f t="shared" si="60"/>
        <v>0</v>
      </c>
      <c r="EFN46" s="43">
        <f t="shared" si="60"/>
        <v>0</v>
      </c>
      <c r="EFO46" s="43">
        <f t="shared" si="60"/>
        <v>0</v>
      </c>
      <c r="EFP46" s="43">
        <f t="shared" si="60"/>
        <v>0</v>
      </c>
      <c r="EFQ46" s="43">
        <f t="shared" si="60"/>
        <v>0</v>
      </c>
      <c r="EFR46" s="43">
        <f t="shared" si="60"/>
        <v>0</v>
      </c>
      <c r="EFS46" s="43">
        <f t="shared" si="60"/>
        <v>0</v>
      </c>
      <c r="EFT46" s="43">
        <f t="shared" si="60"/>
        <v>0</v>
      </c>
      <c r="EFU46" s="43">
        <f t="shared" si="60"/>
        <v>0</v>
      </c>
      <c r="EFV46" s="43">
        <f t="shared" si="60"/>
        <v>0</v>
      </c>
      <c r="EFW46" s="43">
        <f t="shared" si="60"/>
        <v>0</v>
      </c>
      <c r="EFX46" s="43">
        <f t="shared" si="60"/>
        <v>0</v>
      </c>
      <c r="EFY46" s="43">
        <f t="shared" si="60"/>
        <v>0</v>
      </c>
      <c r="EFZ46" s="43">
        <f t="shared" si="60"/>
        <v>0</v>
      </c>
      <c r="EGA46" s="43">
        <f t="shared" si="60"/>
        <v>0</v>
      </c>
      <c r="EGB46" s="43">
        <f t="shared" si="60"/>
        <v>0</v>
      </c>
      <c r="EGC46" s="43">
        <f t="shared" si="60"/>
        <v>0</v>
      </c>
      <c r="EGD46" s="43">
        <f t="shared" si="60"/>
        <v>0</v>
      </c>
      <c r="EGE46" s="43">
        <f t="shared" si="60"/>
        <v>0</v>
      </c>
      <c r="EGF46" s="43">
        <f t="shared" si="60"/>
        <v>0</v>
      </c>
      <c r="EGG46" s="43">
        <f t="shared" si="60"/>
        <v>0</v>
      </c>
      <c r="EGH46" s="43">
        <f t="shared" si="60"/>
        <v>0</v>
      </c>
      <c r="EGI46" s="43">
        <f t="shared" si="60"/>
        <v>0</v>
      </c>
      <c r="EGJ46" s="43">
        <f t="shared" si="60"/>
        <v>0</v>
      </c>
      <c r="EGK46" s="43">
        <f t="shared" si="60"/>
        <v>0</v>
      </c>
      <c r="EGL46" s="43">
        <f t="shared" si="60"/>
        <v>0</v>
      </c>
      <c r="EGM46" s="43">
        <f t="shared" si="60"/>
        <v>0</v>
      </c>
      <c r="EGN46" s="43">
        <f t="shared" si="60"/>
        <v>0</v>
      </c>
      <c r="EGO46" s="43">
        <f t="shared" si="60"/>
        <v>0</v>
      </c>
      <c r="EGP46" s="43">
        <f t="shared" si="60"/>
        <v>0</v>
      </c>
      <c r="EGQ46" s="43">
        <f t="shared" si="60"/>
        <v>0</v>
      </c>
      <c r="EGR46" s="43">
        <f t="shared" si="60"/>
        <v>0</v>
      </c>
      <c r="EGS46" s="43">
        <f t="shared" si="60"/>
        <v>0</v>
      </c>
      <c r="EGT46" s="43">
        <f t="shared" si="60"/>
        <v>0</v>
      </c>
      <c r="EGU46" s="43">
        <f t="shared" si="60"/>
        <v>0</v>
      </c>
      <c r="EGV46" s="43">
        <f t="shared" si="60"/>
        <v>0</v>
      </c>
      <c r="EGW46" s="43">
        <f t="shared" si="60"/>
        <v>0</v>
      </c>
      <c r="EGX46" s="43">
        <f t="shared" si="60"/>
        <v>0</v>
      </c>
      <c r="EGY46" s="43">
        <f t="shared" si="60"/>
        <v>0</v>
      </c>
      <c r="EGZ46" s="43">
        <f t="shared" si="60"/>
        <v>0</v>
      </c>
      <c r="EHA46" s="43">
        <f t="shared" si="60"/>
        <v>0</v>
      </c>
      <c r="EHB46" s="43">
        <f t="shared" si="60"/>
        <v>0</v>
      </c>
      <c r="EHC46" s="43">
        <f t="shared" si="60"/>
        <v>0</v>
      </c>
      <c r="EHD46" s="43">
        <f t="shared" ref="EHD46:EJO46" si="61">SUM(EHD43:EHD45)</f>
        <v>0</v>
      </c>
      <c r="EHE46" s="43">
        <f t="shared" si="61"/>
        <v>0</v>
      </c>
      <c r="EHF46" s="43">
        <f t="shared" si="61"/>
        <v>0</v>
      </c>
      <c r="EHG46" s="43">
        <f t="shared" si="61"/>
        <v>0</v>
      </c>
      <c r="EHH46" s="43">
        <f t="shared" si="61"/>
        <v>0</v>
      </c>
      <c r="EHI46" s="43">
        <f t="shared" si="61"/>
        <v>0</v>
      </c>
      <c r="EHJ46" s="43">
        <f t="shared" si="61"/>
        <v>0</v>
      </c>
      <c r="EHK46" s="43">
        <f t="shared" si="61"/>
        <v>0</v>
      </c>
      <c r="EHL46" s="43">
        <f t="shared" si="61"/>
        <v>0</v>
      </c>
      <c r="EHM46" s="43">
        <f t="shared" si="61"/>
        <v>0</v>
      </c>
      <c r="EHN46" s="43">
        <f t="shared" si="61"/>
        <v>0</v>
      </c>
      <c r="EHO46" s="43">
        <f t="shared" si="61"/>
        <v>0</v>
      </c>
      <c r="EHP46" s="43">
        <f t="shared" si="61"/>
        <v>0</v>
      </c>
      <c r="EHQ46" s="43">
        <f t="shared" si="61"/>
        <v>0</v>
      </c>
      <c r="EHR46" s="43">
        <f t="shared" si="61"/>
        <v>0</v>
      </c>
      <c r="EHS46" s="43">
        <f t="shared" si="61"/>
        <v>0</v>
      </c>
      <c r="EHT46" s="43">
        <f t="shared" si="61"/>
        <v>0</v>
      </c>
      <c r="EHU46" s="43">
        <f t="shared" si="61"/>
        <v>0</v>
      </c>
      <c r="EHV46" s="43">
        <f t="shared" si="61"/>
        <v>0</v>
      </c>
      <c r="EHW46" s="43">
        <f t="shared" si="61"/>
        <v>0</v>
      </c>
      <c r="EHX46" s="43">
        <f t="shared" si="61"/>
        <v>0</v>
      </c>
      <c r="EHY46" s="43">
        <f t="shared" si="61"/>
        <v>0</v>
      </c>
      <c r="EHZ46" s="43">
        <f t="shared" si="61"/>
        <v>0</v>
      </c>
      <c r="EIA46" s="43">
        <f t="shared" si="61"/>
        <v>0</v>
      </c>
      <c r="EIB46" s="43">
        <f t="shared" si="61"/>
        <v>0</v>
      </c>
      <c r="EIC46" s="43">
        <f t="shared" si="61"/>
        <v>0</v>
      </c>
      <c r="EID46" s="43">
        <f t="shared" si="61"/>
        <v>0</v>
      </c>
      <c r="EIE46" s="43">
        <f t="shared" si="61"/>
        <v>0</v>
      </c>
      <c r="EIF46" s="43">
        <f t="shared" si="61"/>
        <v>0</v>
      </c>
      <c r="EIG46" s="43">
        <f t="shared" si="61"/>
        <v>0</v>
      </c>
      <c r="EIH46" s="43">
        <f t="shared" si="61"/>
        <v>0</v>
      </c>
      <c r="EII46" s="43">
        <f t="shared" si="61"/>
        <v>0</v>
      </c>
      <c r="EIJ46" s="43">
        <f t="shared" si="61"/>
        <v>0</v>
      </c>
      <c r="EIK46" s="43">
        <f t="shared" si="61"/>
        <v>0</v>
      </c>
      <c r="EIL46" s="43">
        <f t="shared" si="61"/>
        <v>0</v>
      </c>
      <c r="EIM46" s="43">
        <f t="shared" si="61"/>
        <v>0</v>
      </c>
      <c r="EIN46" s="43">
        <f t="shared" si="61"/>
        <v>0</v>
      </c>
      <c r="EIO46" s="43">
        <f t="shared" si="61"/>
        <v>0</v>
      </c>
      <c r="EIP46" s="43">
        <f t="shared" si="61"/>
        <v>0</v>
      </c>
      <c r="EIQ46" s="43">
        <f t="shared" si="61"/>
        <v>0</v>
      </c>
      <c r="EIR46" s="43">
        <f t="shared" si="61"/>
        <v>0</v>
      </c>
      <c r="EIS46" s="43">
        <f t="shared" si="61"/>
        <v>0</v>
      </c>
      <c r="EIT46" s="43">
        <f t="shared" si="61"/>
        <v>0</v>
      </c>
      <c r="EIU46" s="43">
        <f t="shared" si="61"/>
        <v>0</v>
      </c>
      <c r="EIV46" s="43">
        <f t="shared" si="61"/>
        <v>0</v>
      </c>
      <c r="EIW46" s="43">
        <f t="shared" si="61"/>
        <v>0</v>
      </c>
      <c r="EIX46" s="43">
        <f t="shared" si="61"/>
        <v>0</v>
      </c>
      <c r="EIY46" s="43">
        <f t="shared" si="61"/>
        <v>0</v>
      </c>
      <c r="EIZ46" s="43">
        <f t="shared" si="61"/>
        <v>0</v>
      </c>
      <c r="EJA46" s="43">
        <f t="shared" si="61"/>
        <v>0</v>
      </c>
      <c r="EJB46" s="43">
        <f t="shared" si="61"/>
        <v>0</v>
      </c>
      <c r="EJC46" s="43">
        <f t="shared" si="61"/>
        <v>0</v>
      </c>
      <c r="EJD46" s="43">
        <f t="shared" si="61"/>
        <v>0</v>
      </c>
      <c r="EJE46" s="43">
        <f t="shared" si="61"/>
        <v>0</v>
      </c>
      <c r="EJF46" s="43">
        <f t="shared" si="61"/>
        <v>0</v>
      </c>
      <c r="EJG46" s="43">
        <f t="shared" si="61"/>
        <v>0</v>
      </c>
      <c r="EJH46" s="43">
        <f t="shared" si="61"/>
        <v>0</v>
      </c>
      <c r="EJI46" s="43">
        <f t="shared" si="61"/>
        <v>0</v>
      </c>
      <c r="EJJ46" s="43">
        <f t="shared" si="61"/>
        <v>0</v>
      </c>
      <c r="EJK46" s="43">
        <f t="shared" si="61"/>
        <v>0</v>
      </c>
      <c r="EJL46" s="43">
        <f t="shared" si="61"/>
        <v>0</v>
      </c>
      <c r="EJM46" s="43">
        <f t="shared" si="61"/>
        <v>0</v>
      </c>
      <c r="EJN46" s="43">
        <f t="shared" si="61"/>
        <v>0</v>
      </c>
      <c r="EJO46" s="43">
        <f t="shared" si="61"/>
        <v>0</v>
      </c>
      <c r="EJP46" s="43">
        <f t="shared" ref="EJP46:EMA46" si="62">SUM(EJP43:EJP45)</f>
        <v>0</v>
      </c>
      <c r="EJQ46" s="43">
        <f t="shared" si="62"/>
        <v>0</v>
      </c>
      <c r="EJR46" s="43">
        <f t="shared" si="62"/>
        <v>0</v>
      </c>
      <c r="EJS46" s="43">
        <f t="shared" si="62"/>
        <v>0</v>
      </c>
      <c r="EJT46" s="43">
        <f t="shared" si="62"/>
        <v>0</v>
      </c>
      <c r="EJU46" s="43">
        <f t="shared" si="62"/>
        <v>0</v>
      </c>
      <c r="EJV46" s="43">
        <f t="shared" si="62"/>
        <v>0</v>
      </c>
      <c r="EJW46" s="43">
        <f t="shared" si="62"/>
        <v>0</v>
      </c>
      <c r="EJX46" s="43">
        <f t="shared" si="62"/>
        <v>0</v>
      </c>
      <c r="EJY46" s="43">
        <f t="shared" si="62"/>
        <v>0</v>
      </c>
      <c r="EJZ46" s="43">
        <f t="shared" si="62"/>
        <v>0</v>
      </c>
      <c r="EKA46" s="43">
        <f t="shared" si="62"/>
        <v>0</v>
      </c>
      <c r="EKB46" s="43">
        <f t="shared" si="62"/>
        <v>0</v>
      </c>
      <c r="EKC46" s="43">
        <f t="shared" si="62"/>
        <v>0</v>
      </c>
      <c r="EKD46" s="43">
        <f t="shared" si="62"/>
        <v>0</v>
      </c>
      <c r="EKE46" s="43">
        <f t="shared" si="62"/>
        <v>0</v>
      </c>
      <c r="EKF46" s="43">
        <f t="shared" si="62"/>
        <v>0</v>
      </c>
      <c r="EKG46" s="43">
        <f t="shared" si="62"/>
        <v>0</v>
      </c>
      <c r="EKH46" s="43">
        <f t="shared" si="62"/>
        <v>0</v>
      </c>
      <c r="EKI46" s="43">
        <f t="shared" si="62"/>
        <v>0</v>
      </c>
      <c r="EKJ46" s="43">
        <f t="shared" si="62"/>
        <v>0</v>
      </c>
      <c r="EKK46" s="43">
        <f t="shared" si="62"/>
        <v>0</v>
      </c>
      <c r="EKL46" s="43">
        <f t="shared" si="62"/>
        <v>0</v>
      </c>
      <c r="EKM46" s="43">
        <f t="shared" si="62"/>
        <v>0</v>
      </c>
      <c r="EKN46" s="43">
        <f t="shared" si="62"/>
        <v>0</v>
      </c>
      <c r="EKO46" s="43">
        <f t="shared" si="62"/>
        <v>0</v>
      </c>
      <c r="EKP46" s="43">
        <f t="shared" si="62"/>
        <v>0</v>
      </c>
      <c r="EKQ46" s="43">
        <f t="shared" si="62"/>
        <v>0</v>
      </c>
      <c r="EKR46" s="43">
        <f t="shared" si="62"/>
        <v>0</v>
      </c>
      <c r="EKS46" s="43">
        <f t="shared" si="62"/>
        <v>0</v>
      </c>
      <c r="EKT46" s="43">
        <f t="shared" si="62"/>
        <v>0</v>
      </c>
      <c r="EKU46" s="43">
        <f t="shared" si="62"/>
        <v>0</v>
      </c>
      <c r="EKV46" s="43">
        <f t="shared" si="62"/>
        <v>0</v>
      </c>
      <c r="EKW46" s="43">
        <f t="shared" si="62"/>
        <v>0</v>
      </c>
      <c r="EKX46" s="43">
        <f t="shared" si="62"/>
        <v>0</v>
      </c>
      <c r="EKY46" s="43">
        <f t="shared" si="62"/>
        <v>0</v>
      </c>
      <c r="EKZ46" s="43">
        <f t="shared" si="62"/>
        <v>0</v>
      </c>
      <c r="ELA46" s="43">
        <f t="shared" si="62"/>
        <v>0</v>
      </c>
      <c r="ELB46" s="43">
        <f t="shared" si="62"/>
        <v>0</v>
      </c>
      <c r="ELC46" s="43">
        <f t="shared" si="62"/>
        <v>0</v>
      </c>
      <c r="ELD46" s="43">
        <f t="shared" si="62"/>
        <v>0</v>
      </c>
      <c r="ELE46" s="43">
        <f t="shared" si="62"/>
        <v>0</v>
      </c>
      <c r="ELF46" s="43">
        <f t="shared" si="62"/>
        <v>0</v>
      </c>
      <c r="ELG46" s="43">
        <f t="shared" si="62"/>
        <v>0</v>
      </c>
      <c r="ELH46" s="43">
        <f t="shared" si="62"/>
        <v>0</v>
      </c>
      <c r="ELI46" s="43">
        <f t="shared" si="62"/>
        <v>0</v>
      </c>
      <c r="ELJ46" s="43">
        <f t="shared" si="62"/>
        <v>0</v>
      </c>
      <c r="ELK46" s="43">
        <f t="shared" si="62"/>
        <v>0</v>
      </c>
      <c r="ELL46" s="43">
        <f t="shared" si="62"/>
        <v>0</v>
      </c>
      <c r="ELM46" s="43">
        <f t="shared" si="62"/>
        <v>0</v>
      </c>
      <c r="ELN46" s="43">
        <f t="shared" si="62"/>
        <v>0</v>
      </c>
      <c r="ELO46" s="43">
        <f t="shared" si="62"/>
        <v>0</v>
      </c>
      <c r="ELP46" s="43">
        <f t="shared" si="62"/>
        <v>0</v>
      </c>
      <c r="ELQ46" s="43">
        <f t="shared" si="62"/>
        <v>0</v>
      </c>
      <c r="ELR46" s="43">
        <f t="shared" si="62"/>
        <v>0</v>
      </c>
      <c r="ELS46" s="43">
        <f t="shared" si="62"/>
        <v>0</v>
      </c>
      <c r="ELT46" s="43">
        <f t="shared" si="62"/>
        <v>0</v>
      </c>
      <c r="ELU46" s="43">
        <f t="shared" si="62"/>
        <v>0</v>
      </c>
      <c r="ELV46" s="43">
        <f t="shared" si="62"/>
        <v>0</v>
      </c>
      <c r="ELW46" s="43">
        <f t="shared" si="62"/>
        <v>0</v>
      </c>
      <c r="ELX46" s="43">
        <f t="shared" si="62"/>
        <v>0</v>
      </c>
      <c r="ELY46" s="43">
        <f t="shared" si="62"/>
        <v>0</v>
      </c>
      <c r="ELZ46" s="43">
        <f t="shared" si="62"/>
        <v>0</v>
      </c>
      <c r="EMA46" s="43">
        <f t="shared" si="62"/>
        <v>0</v>
      </c>
      <c r="EMB46" s="43">
        <f t="shared" ref="EMB46:EOM46" si="63">SUM(EMB43:EMB45)</f>
        <v>0</v>
      </c>
      <c r="EMC46" s="43">
        <f t="shared" si="63"/>
        <v>0</v>
      </c>
      <c r="EMD46" s="43">
        <f t="shared" si="63"/>
        <v>0</v>
      </c>
      <c r="EME46" s="43">
        <f t="shared" si="63"/>
        <v>0</v>
      </c>
      <c r="EMF46" s="43">
        <f t="shared" si="63"/>
        <v>0</v>
      </c>
      <c r="EMG46" s="43">
        <f t="shared" si="63"/>
        <v>0</v>
      </c>
      <c r="EMH46" s="43">
        <f t="shared" si="63"/>
        <v>0</v>
      </c>
      <c r="EMI46" s="43">
        <f t="shared" si="63"/>
        <v>0</v>
      </c>
      <c r="EMJ46" s="43">
        <f t="shared" si="63"/>
        <v>0</v>
      </c>
      <c r="EMK46" s="43">
        <f t="shared" si="63"/>
        <v>0</v>
      </c>
      <c r="EML46" s="43">
        <f t="shared" si="63"/>
        <v>0</v>
      </c>
      <c r="EMM46" s="43">
        <f t="shared" si="63"/>
        <v>0</v>
      </c>
      <c r="EMN46" s="43">
        <f t="shared" si="63"/>
        <v>0</v>
      </c>
      <c r="EMO46" s="43">
        <f t="shared" si="63"/>
        <v>0</v>
      </c>
      <c r="EMP46" s="43">
        <f t="shared" si="63"/>
        <v>0</v>
      </c>
      <c r="EMQ46" s="43">
        <f t="shared" si="63"/>
        <v>0</v>
      </c>
      <c r="EMR46" s="43">
        <f t="shared" si="63"/>
        <v>0</v>
      </c>
      <c r="EMS46" s="43">
        <f t="shared" si="63"/>
        <v>0</v>
      </c>
      <c r="EMT46" s="43">
        <f t="shared" si="63"/>
        <v>0</v>
      </c>
      <c r="EMU46" s="43">
        <f t="shared" si="63"/>
        <v>0</v>
      </c>
      <c r="EMV46" s="43">
        <f t="shared" si="63"/>
        <v>0</v>
      </c>
      <c r="EMW46" s="43">
        <f t="shared" si="63"/>
        <v>0</v>
      </c>
      <c r="EMX46" s="43">
        <f t="shared" si="63"/>
        <v>0</v>
      </c>
      <c r="EMY46" s="43">
        <f t="shared" si="63"/>
        <v>0</v>
      </c>
      <c r="EMZ46" s="43">
        <f t="shared" si="63"/>
        <v>0</v>
      </c>
      <c r="ENA46" s="43">
        <f t="shared" si="63"/>
        <v>0</v>
      </c>
      <c r="ENB46" s="43">
        <f t="shared" si="63"/>
        <v>0</v>
      </c>
      <c r="ENC46" s="43">
        <f t="shared" si="63"/>
        <v>0</v>
      </c>
      <c r="END46" s="43">
        <f t="shared" si="63"/>
        <v>0</v>
      </c>
      <c r="ENE46" s="43">
        <f t="shared" si="63"/>
        <v>0</v>
      </c>
      <c r="ENF46" s="43">
        <f t="shared" si="63"/>
        <v>0</v>
      </c>
      <c r="ENG46" s="43">
        <f t="shared" si="63"/>
        <v>0</v>
      </c>
      <c r="ENH46" s="43">
        <f t="shared" si="63"/>
        <v>0</v>
      </c>
      <c r="ENI46" s="43">
        <f t="shared" si="63"/>
        <v>0</v>
      </c>
      <c r="ENJ46" s="43">
        <f t="shared" si="63"/>
        <v>0</v>
      </c>
      <c r="ENK46" s="43">
        <f t="shared" si="63"/>
        <v>0</v>
      </c>
      <c r="ENL46" s="43">
        <f t="shared" si="63"/>
        <v>0</v>
      </c>
      <c r="ENM46" s="43">
        <f t="shared" si="63"/>
        <v>0</v>
      </c>
      <c r="ENN46" s="43">
        <f t="shared" si="63"/>
        <v>0</v>
      </c>
      <c r="ENO46" s="43">
        <f t="shared" si="63"/>
        <v>0</v>
      </c>
      <c r="ENP46" s="43">
        <f t="shared" si="63"/>
        <v>0</v>
      </c>
      <c r="ENQ46" s="43">
        <f t="shared" si="63"/>
        <v>0</v>
      </c>
      <c r="ENR46" s="43">
        <f t="shared" si="63"/>
        <v>0</v>
      </c>
      <c r="ENS46" s="43">
        <f t="shared" si="63"/>
        <v>0</v>
      </c>
      <c r="ENT46" s="43">
        <f t="shared" si="63"/>
        <v>0</v>
      </c>
      <c r="ENU46" s="43">
        <f t="shared" si="63"/>
        <v>0</v>
      </c>
      <c r="ENV46" s="43">
        <f t="shared" si="63"/>
        <v>0</v>
      </c>
      <c r="ENW46" s="43">
        <f t="shared" si="63"/>
        <v>0</v>
      </c>
      <c r="ENX46" s="43">
        <f t="shared" si="63"/>
        <v>0</v>
      </c>
      <c r="ENY46" s="43">
        <f t="shared" si="63"/>
        <v>0</v>
      </c>
      <c r="ENZ46" s="43">
        <f t="shared" si="63"/>
        <v>0</v>
      </c>
      <c r="EOA46" s="43">
        <f t="shared" si="63"/>
        <v>0</v>
      </c>
      <c r="EOB46" s="43">
        <f t="shared" si="63"/>
        <v>0</v>
      </c>
      <c r="EOC46" s="43">
        <f t="shared" si="63"/>
        <v>0</v>
      </c>
      <c r="EOD46" s="43">
        <f t="shared" si="63"/>
        <v>0</v>
      </c>
      <c r="EOE46" s="43">
        <f t="shared" si="63"/>
        <v>0</v>
      </c>
      <c r="EOF46" s="43">
        <f t="shared" si="63"/>
        <v>0</v>
      </c>
      <c r="EOG46" s="43">
        <f t="shared" si="63"/>
        <v>0</v>
      </c>
      <c r="EOH46" s="43">
        <f t="shared" si="63"/>
        <v>0</v>
      </c>
      <c r="EOI46" s="43">
        <f t="shared" si="63"/>
        <v>0</v>
      </c>
      <c r="EOJ46" s="43">
        <f t="shared" si="63"/>
        <v>0</v>
      </c>
      <c r="EOK46" s="43">
        <f t="shared" si="63"/>
        <v>0</v>
      </c>
      <c r="EOL46" s="43">
        <f t="shared" si="63"/>
        <v>0</v>
      </c>
      <c r="EOM46" s="43">
        <f t="shared" si="63"/>
        <v>0</v>
      </c>
      <c r="EON46" s="43">
        <f t="shared" ref="EON46:EQY46" si="64">SUM(EON43:EON45)</f>
        <v>0</v>
      </c>
      <c r="EOO46" s="43">
        <f t="shared" si="64"/>
        <v>0</v>
      </c>
      <c r="EOP46" s="43">
        <f t="shared" si="64"/>
        <v>0</v>
      </c>
      <c r="EOQ46" s="43">
        <f t="shared" si="64"/>
        <v>0</v>
      </c>
      <c r="EOR46" s="43">
        <f t="shared" si="64"/>
        <v>0</v>
      </c>
      <c r="EOS46" s="43">
        <f t="shared" si="64"/>
        <v>0</v>
      </c>
      <c r="EOT46" s="43">
        <f t="shared" si="64"/>
        <v>0</v>
      </c>
      <c r="EOU46" s="43">
        <f t="shared" si="64"/>
        <v>0</v>
      </c>
      <c r="EOV46" s="43">
        <f t="shared" si="64"/>
        <v>0</v>
      </c>
      <c r="EOW46" s="43">
        <f t="shared" si="64"/>
        <v>0</v>
      </c>
      <c r="EOX46" s="43">
        <f t="shared" si="64"/>
        <v>0</v>
      </c>
      <c r="EOY46" s="43">
        <f t="shared" si="64"/>
        <v>0</v>
      </c>
      <c r="EOZ46" s="43">
        <f t="shared" si="64"/>
        <v>0</v>
      </c>
      <c r="EPA46" s="43">
        <f t="shared" si="64"/>
        <v>0</v>
      </c>
      <c r="EPB46" s="43">
        <f t="shared" si="64"/>
        <v>0</v>
      </c>
      <c r="EPC46" s="43">
        <f t="shared" si="64"/>
        <v>0</v>
      </c>
      <c r="EPD46" s="43">
        <f t="shared" si="64"/>
        <v>0</v>
      </c>
      <c r="EPE46" s="43">
        <f t="shared" si="64"/>
        <v>0</v>
      </c>
      <c r="EPF46" s="43">
        <f t="shared" si="64"/>
        <v>0</v>
      </c>
      <c r="EPG46" s="43">
        <f t="shared" si="64"/>
        <v>0</v>
      </c>
      <c r="EPH46" s="43">
        <f t="shared" si="64"/>
        <v>0</v>
      </c>
      <c r="EPI46" s="43">
        <f t="shared" si="64"/>
        <v>0</v>
      </c>
      <c r="EPJ46" s="43">
        <f t="shared" si="64"/>
        <v>0</v>
      </c>
      <c r="EPK46" s="43">
        <f t="shared" si="64"/>
        <v>0</v>
      </c>
      <c r="EPL46" s="43">
        <f t="shared" si="64"/>
        <v>0</v>
      </c>
      <c r="EPM46" s="43">
        <f t="shared" si="64"/>
        <v>0</v>
      </c>
      <c r="EPN46" s="43">
        <f t="shared" si="64"/>
        <v>0</v>
      </c>
      <c r="EPO46" s="43">
        <f t="shared" si="64"/>
        <v>0</v>
      </c>
      <c r="EPP46" s="43">
        <f t="shared" si="64"/>
        <v>0</v>
      </c>
      <c r="EPQ46" s="43">
        <f t="shared" si="64"/>
        <v>0</v>
      </c>
      <c r="EPR46" s="43">
        <f t="shared" si="64"/>
        <v>0</v>
      </c>
      <c r="EPS46" s="43">
        <f t="shared" si="64"/>
        <v>0</v>
      </c>
      <c r="EPT46" s="43">
        <f t="shared" si="64"/>
        <v>0</v>
      </c>
      <c r="EPU46" s="43">
        <f t="shared" si="64"/>
        <v>0</v>
      </c>
      <c r="EPV46" s="43">
        <f t="shared" si="64"/>
        <v>0</v>
      </c>
      <c r="EPW46" s="43">
        <f t="shared" si="64"/>
        <v>0</v>
      </c>
      <c r="EPX46" s="43">
        <f t="shared" si="64"/>
        <v>0</v>
      </c>
      <c r="EPY46" s="43">
        <f t="shared" si="64"/>
        <v>0</v>
      </c>
      <c r="EPZ46" s="43">
        <f t="shared" si="64"/>
        <v>0</v>
      </c>
      <c r="EQA46" s="43">
        <f t="shared" si="64"/>
        <v>0</v>
      </c>
      <c r="EQB46" s="43">
        <f t="shared" si="64"/>
        <v>0</v>
      </c>
      <c r="EQC46" s="43">
        <f t="shared" si="64"/>
        <v>0</v>
      </c>
      <c r="EQD46" s="43">
        <f t="shared" si="64"/>
        <v>0</v>
      </c>
      <c r="EQE46" s="43">
        <f t="shared" si="64"/>
        <v>0</v>
      </c>
      <c r="EQF46" s="43">
        <f t="shared" si="64"/>
        <v>0</v>
      </c>
      <c r="EQG46" s="43">
        <f t="shared" si="64"/>
        <v>0</v>
      </c>
      <c r="EQH46" s="43">
        <f t="shared" si="64"/>
        <v>0</v>
      </c>
      <c r="EQI46" s="43">
        <f t="shared" si="64"/>
        <v>0</v>
      </c>
      <c r="EQJ46" s="43">
        <f t="shared" si="64"/>
        <v>0</v>
      </c>
      <c r="EQK46" s="43">
        <f t="shared" si="64"/>
        <v>0</v>
      </c>
      <c r="EQL46" s="43">
        <f t="shared" si="64"/>
        <v>0</v>
      </c>
      <c r="EQM46" s="43">
        <f t="shared" si="64"/>
        <v>0</v>
      </c>
      <c r="EQN46" s="43">
        <f t="shared" si="64"/>
        <v>0</v>
      </c>
      <c r="EQO46" s="43">
        <f t="shared" si="64"/>
        <v>0</v>
      </c>
      <c r="EQP46" s="43">
        <f t="shared" si="64"/>
        <v>0</v>
      </c>
      <c r="EQQ46" s="43">
        <f t="shared" si="64"/>
        <v>0</v>
      </c>
      <c r="EQR46" s="43">
        <f t="shared" si="64"/>
        <v>0</v>
      </c>
      <c r="EQS46" s="43">
        <f t="shared" si="64"/>
        <v>0</v>
      </c>
      <c r="EQT46" s="43">
        <f t="shared" si="64"/>
        <v>0</v>
      </c>
      <c r="EQU46" s="43">
        <f t="shared" si="64"/>
        <v>0</v>
      </c>
      <c r="EQV46" s="43">
        <f t="shared" si="64"/>
        <v>0</v>
      </c>
      <c r="EQW46" s="43">
        <f t="shared" si="64"/>
        <v>0</v>
      </c>
      <c r="EQX46" s="43">
        <f t="shared" si="64"/>
        <v>0</v>
      </c>
      <c r="EQY46" s="43">
        <f t="shared" si="64"/>
        <v>0</v>
      </c>
      <c r="EQZ46" s="43">
        <f t="shared" ref="EQZ46:ETK46" si="65">SUM(EQZ43:EQZ45)</f>
        <v>0</v>
      </c>
      <c r="ERA46" s="43">
        <f t="shared" si="65"/>
        <v>0</v>
      </c>
      <c r="ERB46" s="43">
        <f t="shared" si="65"/>
        <v>0</v>
      </c>
      <c r="ERC46" s="43">
        <f t="shared" si="65"/>
        <v>0</v>
      </c>
      <c r="ERD46" s="43">
        <f t="shared" si="65"/>
        <v>0</v>
      </c>
      <c r="ERE46" s="43">
        <f t="shared" si="65"/>
        <v>0</v>
      </c>
      <c r="ERF46" s="43">
        <f t="shared" si="65"/>
        <v>0</v>
      </c>
      <c r="ERG46" s="43">
        <f t="shared" si="65"/>
        <v>0</v>
      </c>
      <c r="ERH46" s="43">
        <f t="shared" si="65"/>
        <v>0</v>
      </c>
      <c r="ERI46" s="43">
        <f t="shared" si="65"/>
        <v>0</v>
      </c>
      <c r="ERJ46" s="43">
        <f t="shared" si="65"/>
        <v>0</v>
      </c>
      <c r="ERK46" s="43">
        <f t="shared" si="65"/>
        <v>0</v>
      </c>
      <c r="ERL46" s="43">
        <f t="shared" si="65"/>
        <v>0</v>
      </c>
      <c r="ERM46" s="43">
        <f t="shared" si="65"/>
        <v>0</v>
      </c>
      <c r="ERN46" s="43">
        <f t="shared" si="65"/>
        <v>0</v>
      </c>
      <c r="ERO46" s="43">
        <f t="shared" si="65"/>
        <v>0</v>
      </c>
      <c r="ERP46" s="43">
        <f t="shared" si="65"/>
        <v>0</v>
      </c>
      <c r="ERQ46" s="43">
        <f t="shared" si="65"/>
        <v>0</v>
      </c>
      <c r="ERR46" s="43">
        <f t="shared" si="65"/>
        <v>0</v>
      </c>
      <c r="ERS46" s="43">
        <f t="shared" si="65"/>
        <v>0</v>
      </c>
      <c r="ERT46" s="43">
        <f t="shared" si="65"/>
        <v>0</v>
      </c>
      <c r="ERU46" s="43">
        <f t="shared" si="65"/>
        <v>0</v>
      </c>
      <c r="ERV46" s="43">
        <f t="shared" si="65"/>
        <v>0</v>
      </c>
      <c r="ERW46" s="43">
        <f t="shared" si="65"/>
        <v>0</v>
      </c>
      <c r="ERX46" s="43">
        <f t="shared" si="65"/>
        <v>0</v>
      </c>
      <c r="ERY46" s="43">
        <f t="shared" si="65"/>
        <v>0</v>
      </c>
      <c r="ERZ46" s="43">
        <f t="shared" si="65"/>
        <v>0</v>
      </c>
      <c r="ESA46" s="43">
        <f t="shared" si="65"/>
        <v>0</v>
      </c>
      <c r="ESB46" s="43">
        <f t="shared" si="65"/>
        <v>0</v>
      </c>
      <c r="ESC46" s="43">
        <f t="shared" si="65"/>
        <v>0</v>
      </c>
      <c r="ESD46" s="43">
        <f t="shared" si="65"/>
        <v>0</v>
      </c>
      <c r="ESE46" s="43">
        <f t="shared" si="65"/>
        <v>0</v>
      </c>
      <c r="ESF46" s="43">
        <f t="shared" si="65"/>
        <v>0</v>
      </c>
      <c r="ESG46" s="43">
        <f t="shared" si="65"/>
        <v>0</v>
      </c>
      <c r="ESH46" s="43">
        <f t="shared" si="65"/>
        <v>0</v>
      </c>
      <c r="ESI46" s="43">
        <f t="shared" si="65"/>
        <v>0</v>
      </c>
      <c r="ESJ46" s="43">
        <f t="shared" si="65"/>
        <v>0</v>
      </c>
      <c r="ESK46" s="43">
        <f t="shared" si="65"/>
        <v>0</v>
      </c>
      <c r="ESL46" s="43">
        <f t="shared" si="65"/>
        <v>0</v>
      </c>
      <c r="ESM46" s="43">
        <f t="shared" si="65"/>
        <v>0</v>
      </c>
      <c r="ESN46" s="43">
        <f t="shared" si="65"/>
        <v>0</v>
      </c>
      <c r="ESO46" s="43">
        <f t="shared" si="65"/>
        <v>0</v>
      </c>
      <c r="ESP46" s="43">
        <f t="shared" si="65"/>
        <v>0</v>
      </c>
      <c r="ESQ46" s="43">
        <f t="shared" si="65"/>
        <v>0</v>
      </c>
      <c r="ESR46" s="43">
        <f t="shared" si="65"/>
        <v>0</v>
      </c>
      <c r="ESS46" s="43">
        <f t="shared" si="65"/>
        <v>0</v>
      </c>
      <c r="EST46" s="43">
        <f t="shared" si="65"/>
        <v>0</v>
      </c>
      <c r="ESU46" s="43">
        <f t="shared" si="65"/>
        <v>0</v>
      </c>
      <c r="ESV46" s="43">
        <f t="shared" si="65"/>
        <v>0</v>
      </c>
      <c r="ESW46" s="43">
        <f t="shared" si="65"/>
        <v>0</v>
      </c>
      <c r="ESX46" s="43">
        <f t="shared" si="65"/>
        <v>0</v>
      </c>
      <c r="ESY46" s="43">
        <f t="shared" si="65"/>
        <v>0</v>
      </c>
      <c r="ESZ46" s="43">
        <f t="shared" si="65"/>
        <v>0</v>
      </c>
      <c r="ETA46" s="43">
        <f t="shared" si="65"/>
        <v>0</v>
      </c>
      <c r="ETB46" s="43">
        <f t="shared" si="65"/>
        <v>0</v>
      </c>
      <c r="ETC46" s="43">
        <f t="shared" si="65"/>
        <v>0</v>
      </c>
      <c r="ETD46" s="43">
        <f t="shared" si="65"/>
        <v>0</v>
      </c>
      <c r="ETE46" s="43">
        <f t="shared" si="65"/>
        <v>0</v>
      </c>
      <c r="ETF46" s="43">
        <f t="shared" si="65"/>
        <v>0</v>
      </c>
      <c r="ETG46" s="43">
        <f t="shared" si="65"/>
        <v>0</v>
      </c>
      <c r="ETH46" s="43">
        <f t="shared" si="65"/>
        <v>0</v>
      </c>
      <c r="ETI46" s="43">
        <f t="shared" si="65"/>
        <v>0</v>
      </c>
      <c r="ETJ46" s="43">
        <f t="shared" si="65"/>
        <v>0</v>
      </c>
      <c r="ETK46" s="43">
        <f t="shared" si="65"/>
        <v>0</v>
      </c>
      <c r="ETL46" s="43">
        <f t="shared" ref="ETL46:EVW46" si="66">SUM(ETL43:ETL45)</f>
        <v>0</v>
      </c>
      <c r="ETM46" s="43">
        <f t="shared" si="66"/>
        <v>0</v>
      </c>
      <c r="ETN46" s="43">
        <f t="shared" si="66"/>
        <v>0</v>
      </c>
      <c r="ETO46" s="43">
        <f t="shared" si="66"/>
        <v>0</v>
      </c>
      <c r="ETP46" s="43">
        <f t="shared" si="66"/>
        <v>0</v>
      </c>
      <c r="ETQ46" s="43">
        <f t="shared" si="66"/>
        <v>0</v>
      </c>
      <c r="ETR46" s="43">
        <f t="shared" si="66"/>
        <v>0</v>
      </c>
      <c r="ETS46" s="43">
        <f t="shared" si="66"/>
        <v>0</v>
      </c>
      <c r="ETT46" s="43">
        <f t="shared" si="66"/>
        <v>0</v>
      </c>
      <c r="ETU46" s="43">
        <f t="shared" si="66"/>
        <v>0</v>
      </c>
      <c r="ETV46" s="43">
        <f t="shared" si="66"/>
        <v>0</v>
      </c>
      <c r="ETW46" s="43">
        <f t="shared" si="66"/>
        <v>0</v>
      </c>
      <c r="ETX46" s="43">
        <f t="shared" si="66"/>
        <v>0</v>
      </c>
      <c r="ETY46" s="43">
        <f t="shared" si="66"/>
        <v>0</v>
      </c>
      <c r="ETZ46" s="43">
        <f t="shared" si="66"/>
        <v>0</v>
      </c>
      <c r="EUA46" s="43">
        <f t="shared" si="66"/>
        <v>0</v>
      </c>
      <c r="EUB46" s="43">
        <f t="shared" si="66"/>
        <v>0</v>
      </c>
      <c r="EUC46" s="43">
        <f t="shared" si="66"/>
        <v>0</v>
      </c>
      <c r="EUD46" s="43">
        <f t="shared" si="66"/>
        <v>0</v>
      </c>
      <c r="EUE46" s="43">
        <f t="shared" si="66"/>
        <v>0</v>
      </c>
      <c r="EUF46" s="43">
        <f t="shared" si="66"/>
        <v>0</v>
      </c>
      <c r="EUG46" s="43">
        <f t="shared" si="66"/>
        <v>0</v>
      </c>
      <c r="EUH46" s="43">
        <f t="shared" si="66"/>
        <v>0</v>
      </c>
      <c r="EUI46" s="43">
        <f t="shared" si="66"/>
        <v>0</v>
      </c>
      <c r="EUJ46" s="43">
        <f t="shared" si="66"/>
        <v>0</v>
      </c>
      <c r="EUK46" s="43">
        <f t="shared" si="66"/>
        <v>0</v>
      </c>
      <c r="EUL46" s="43">
        <f t="shared" si="66"/>
        <v>0</v>
      </c>
      <c r="EUM46" s="43">
        <f t="shared" si="66"/>
        <v>0</v>
      </c>
      <c r="EUN46" s="43">
        <f t="shared" si="66"/>
        <v>0</v>
      </c>
      <c r="EUO46" s="43">
        <f t="shared" si="66"/>
        <v>0</v>
      </c>
      <c r="EUP46" s="43">
        <f t="shared" si="66"/>
        <v>0</v>
      </c>
      <c r="EUQ46" s="43">
        <f t="shared" si="66"/>
        <v>0</v>
      </c>
      <c r="EUR46" s="43">
        <f t="shared" si="66"/>
        <v>0</v>
      </c>
      <c r="EUS46" s="43">
        <f t="shared" si="66"/>
        <v>0</v>
      </c>
      <c r="EUT46" s="43">
        <f t="shared" si="66"/>
        <v>0</v>
      </c>
      <c r="EUU46" s="43">
        <f t="shared" si="66"/>
        <v>0</v>
      </c>
      <c r="EUV46" s="43">
        <f t="shared" si="66"/>
        <v>0</v>
      </c>
      <c r="EUW46" s="43">
        <f t="shared" si="66"/>
        <v>0</v>
      </c>
      <c r="EUX46" s="43">
        <f t="shared" si="66"/>
        <v>0</v>
      </c>
      <c r="EUY46" s="43">
        <f t="shared" si="66"/>
        <v>0</v>
      </c>
      <c r="EUZ46" s="43">
        <f t="shared" si="66"/>
        <v>0</v>
      </c>
      <c r="EVA46" s="43">
        <f t="shared" si="66"/>
        <v>0</v>
      </c>
      <c r="EVB46" s="43">
        <f t="shared" si="66"/>
        <v>0</v>
      </c>
      <c r="EVC46" s="43">
        <f t="shared" si="66"/>
        <v>0</v>
      </c>
      <c r="EVD46" s="43">
        <f t="shared" si="66"/>
        <v>0</v>
      </c>
      <c r="EVE46" s="43">
        <f t="shared" si="66"/>
        <v>0</v>
      </c>
      <c r="EVF46" s="43">
        <f t="shared" si="66"/>
        <v>0</v>
      </c>
      <c r="EVG46" s="43">
        <f t="shared" si="66"/>
        <v>0</v>
      </c>
      <c r="EVH46" s="43">
        <f t="shared" si="66"/>
        <v>0</v>
      </c>
      <c r="EVI46" s="43">
        <f t="shared" si="66"/>
        <v>0</v>
      </c>
      <c r="EVJ46" s="43">
        <f t="shared" si="66"/>
        <v>0</v>
      </c>
      <c r="EVK46" s="43">
        <f t="shared" si="66"/>
        <v>0</v>
      </c>
      <c r="EVL46" s="43">
        <f t="shared" si="66"/>
        <v>0</v>
      </c>
      <c r="EVM46" s="43">
        <f t="shared" si="66"/>
        <v>0</v>
      </c>
      <c r="EVN46" s="43">
        <f t="shared" si="66"/>
        <v>0</v>
      </c>
      <c r="EVO46" s="43">
        <f t="shared" si="66"/>
        <v>0</v>
      </c>
      <c r="EVP46" s="43">
        <f t="shared" si="66"/>
        <v>0</v>
      </c>
      <c r="EVQ46" s="43">
        <f t="shared" si="66"/>
        <v>0</v>
      </c>
      <c r="EVR46" s="43">
        <f t="shared" si="66"/>
        <v>0</v>
      </c>
      <c r="EVS46" s="43">
        <f t="shared" si="66"/>
        <v>0</v>
      </c>
      <c r="EVT46" s="43">
        <f t="shared" si="66"/>
        <v>0</v>
      </c>
      <c r="EVU46" s="43">
        <f t="shared" si="66"/>
        <v>0</v>
      </c>
      <c r="EVV46" s="43">
        <f t="shared" si="66"/>
        <v>0</v>
      </c>
      <c r="EVW46" s="43">
        <f t="shared" si="66"/>
        <v>0</v>
      </c>
      <c r="EVX46" s="43">
        <f t="shared" ref="EVX46:EYI46" si="67">SUM(EVX43:EVX45)</f>
        <v>0</v>
      </c>
      <c r="EVY46" s="43">
        <f t="shared" si="67"/>
        <v>0</v>
      </c>
      <c r="EVZ46" s="43">
        <f t="shared" si="67"/>
        <v>0</v>
      </c>
      <c r="EWA46" s="43">
        <f t="shared" si="67"/>
        <v>0</v>
      </c>
      <c r="EWB46" s="43">
        <f t="shared" si="67"/>
        <v>0</v>
      </c>
      <c r="EWC46" s="43">
        <f t="shared" si="67"/>
        <v>0</v>
      </c>
      <c r="EWD46" s="43">
        <f t="shared" si="67"/>
        <v>0</v>
      </c>
      <c r="EWE46" s="43">
        <f t="shared" si="67"/>
        <v>0</v>
      </c>
      <c r="EWF46" s="43">
        <f t="shared" si="67"/>
        <v>0</v>
      </c>
      <c r="EWG46" s="43">
        <f t="shared" si="67"/>
        <v>0</v>
      </c>
      <c r="EWH46" s="43">
        <f t="shared" si="67"/>
        <v>0</v>
      </c>
      <c r="EWI46" s="43">
        <f t="shared" si="67"/>
        <v>0</v>
      </c>
      <c r="EWJ46" s="43">
        <f t="shared" si="67"/>
        <v>0</v>
      </c>
      <c r="EWK46" s="43">
        <f t="shared" si="67"/>
        <v>0</v>
      </c>
      <c r="EWL46" s="43">
        <f t="shared" si="67"/>
        <v>0</v>
      </c>
      <c r="EWM46" s="43">
        <f t="shared" si="67"/>
        <v>0</v>
      </c>
      <c r="EWN46" s="43">
        <f t="shared" si="67"/>
        <v>0</v>
      </c>
      <c r="EWO46" s="43">
        <f t="shared" si="67"/>
        <v>0</v>
      </c>
      <c r="EWP46" s="43">
        <f t="shared" si="67"/>
        <v>0</v>
      </c>
      <c r="EWQ46" s="43">
        <f t="shared" si="67"/>
        <v>0</v>
      </c>
      <c r="EWR46" s="43">
        <f t="shared" si="67"/>
        <v>0</v>
      </c>
      <c r="EWS46" s="43">
        <f t="shared" si="67"/>
        <v>0</v>
      </c>
      <c r="EWT46" s="43">
        <f t="shared" si="67"/>
        <v>0</v>
      </c>
      <c r="EWU46" s="43">
        <f t="shared" si="67"/>
        <v>0</v>
      </c>
      <c r="EWV46" s="43">
        <f t="shared" si="67"/>
        <v>0</v>
      </c>
      <c r="EWW46" s="43">
        <f t="shared" si="67"/>
        <v>0</v>
      </c>
      <c r="EWX46" s="43">
        <f t="shared" si="67"/>
        <v>0</v>
      </c>
      <c r="EWY46" s="43">
        <f t="shared" si="67"/>
        <v>0</v>
      </c>
      <c r="EWZ46" s="43">
        <f t="shared" si="67"/>
        <v>0</v>
      </c>
      <c r="EXA46" s="43">
        <f t="shared" si="67"/>
        <v>0</v>
      </c>
      <c r="EXB46" s="43">
        <f t="shared" si="67"/>
        <v>0</v>
      </c>
      <c r="EXC46" s="43">
        <f t="shared" si="67"/>
        <v>0</v>
      </c>
      <c r="EXD46" s="43">
        <f t="shared" si="67"/>
        <v>0</v>
      </c>
      <c r="EXE46" s="43">
        <f t="shared" si="67"/>
        <v>0</v>
      </c>
      <c r="EXF46" s="43">
        <f t="shared" si="67"/>
        <v>0</v>
      </c>
      <c r="EXG46" s="43">
        <f t="shared" si="67"/>
        <v>0</v>
      </c>
      <c r="EXH46" s="43">
        <f t="shared" si="67"/>
        <v>0</v>
      </c>
      <c r="EXI46" s="43">
        <f t="shared" si="67"/>
        <v>0</v>
      </c>
      <c r="EXJ46" s="43">
        <f t="shared" si="67"/>
        <v>0</v>
      </c>
      <c r="EXK46" s="43">
        <f t="shared" si="67"/>
        <v>0</v>
      </c>
      <c r="EXL46" s="43">
        <f t="shared" si="67"/>
        <v>0</v>
      </c>
      <c r="EXM46" s="43">
        <f t="shared" si="67"/>
        <v>0</v>
      </c>
      <c r="EXN46" s="43">
        <f t="shared" si="67"/>
        <v>0</v>
      </c>
      <c r="EXO46" s="43">
        <f t="shared" si="67"/>
        <v>0</v>
      </c>
      <c r="EXP46" s="43">
        <f t="shared" si="67"/>
        <v>0</v>
      </c>
      <c r="EXQ46" s="43">
        <f t="shared" si="67"/>
        <v>0</v>
      </c>
      <c r="EXR46" s="43">
        <f t="shared" si="67"/>
        <v>0</v>
      </c>
      <c r="EXS46" s="43">
        <f t="shared" si="67"/>
        <v>0</v>
      </c>
      <c r="EXT46" s="43">
        <f t="shared" si="67"/>
        <v>0</v>
      </c>
      <c r="EXU46" s="43">
        <f t="shared" si="67"/>
        <v>0</v>
      </c>
      <c r="EXV46" s="43">
        <f t="shared" si="67"/>
        <v>0</v>
      </c>
      <c r="EXW46" s="43">
        <f t="shared" si="67"/>
        <v>0</v>
      </c>
      <c r="EXX46" s="43">
        <f t="shared" si="67"/>
        <v>0</v>
      </c>
      <c r="EXY46" s="43">
        <f t="shared" si="67"/>
        <v>0</v>
      </c>
      <c r="EXZ46" s="43">
        <f t="shared" si="67"/>
        <v>0</v>
      </c>
      <c r="EYA46" s="43">
        <f t="shared" si="67"/>
        <v>0</v>
      </c>
      <c r="EYB46" s="43">
        <f t="shared" si="67"/>
        <v>0</v>
      </c>
      <c r="EYC46" s="43">
        <f t="shared" si="67"/>
        <v>0</v>
      </c>
      <c r="EYD46" s="43">
        <f t="shared" si="67"/>
        <v>0</v>
      </c>
      <c r="EYE46" s="43">
        <f t="shared" si="67"/>
        <v>0</v>
      </c>
      <c r="EYF46" s="43">
        <f t="shared" si="67"/>
        <v>0</v>
      </c>
      <c r="EYG46" s="43">
        <f t="shared" si="67"/>
        <v>0</v>
      </c>
      <c r="EYH46" s="43">
        <f t="shared" si="67"/>
        <v>0</v>
      </c>
      <c r="EYI46" s="43">
        <f t="shared" si="67"/>
        <v>0</v>
      </c>
      <c r="EYJ46" s="43">
        <f t="shared" ref="EYJ46:FAU46" si="68">SUM(EYJ43:EYJ45)</f>
        <v>0</v>
      </c>
      <c r="EYK46" s="43">
        <f t="shared" si="68"/>
        <v>0</v>
      </c>
      <c r="EYL46" s="43">
        <f t="shared" si="68"/>
        <v>0</v>
      </c>
      <c r="EYM46" s="43">
        <f t="shared" si="68"/>
        <v>0</v>
      </c>
      <c r="EYN46" s="43">
        <f t="shared" si="68"/>
        <v>0</v>
      </c>
      <c r="EYO46" s="43">
        <f t="shared" si="68"/>
        <v>0</v>
      </c>
      <c r="EYP46" s="43">
        <f t="shared" si="68"/>
        <v>0</v>
      </c>
      <c r="EYQ46" s="43">
        <f t="shared" si="68"/>
        <v>0</v>
      </c>
      <c r="EYR46" s="43">
        <f t="shared" si="68"/>
        <v>0</v>
      </c>
      <c r="EYS46" s="43">
        <f t="shared" si="68"/>
        <v>0</v>
      </c>
      <c r="EYT46" s="43">
        <f t="shared" si="68"/>
        <v>0</v>
      </c>
      <c r="EYU46" s="43">
        <f t="shared" si="68"/>
        <v>0</v>
      </c>
      <c r="EYV46" s="43">
        <f t="shared" si="68"/>
        <v>0</v>
      </c>
      <c r="EYW46" s="43">
        <f t="shared" si="68"/>
        <v>0</v>
      </c>
      <c r="EYX46" s="43">
        <f t="shared" si="68"/>
        <v>0</v>
      </c>
      <c r="EYY46" s="43">
        <f t="shared" si="68"/>
        <v>0</v>
      </c>
      <c r="EYZ46" s="43">
        <f t="shared" si="68"/>
        <v>0</v>
      </c>
      <c r="EZA46" s="43">
        <f t="shared" si="68"/>
        <v>0</v>
      </c>
      <c r="EZB46" s="43">
        <f t="shared" si="68"/>
        <v>0</v>
      </c>
      <c r="EZC46" s="43">
        <f t="shared" si="68"/>
        <v>0</v>
      </c>
      <c r="EZD46" s="43">
        <f t="shared" si="68"/>
        <v>0</v>
      </c>
      <c r="EZE46" s="43">
        <f t="shared" si="68"/>
        <v>0</v>
      </c>
      <c r="EZF46" s="43">
        <f t="shared" si="68"/>
        <v>0</v>
      </c>
      <c r="EZG46" s="43">
        <f t="shared" si="68"/>
        <v>0</v>
      </c>
      <c r="EZH46" s="43">
        <f t="shared" si="68"/>
        <v>0</v>
      </c>
      <c r="EZI46" s="43">
        <f t="shared" si="68"/>
        <v>0</v>
      </c>
      <c r="EZJ46" s="43">
        <f t="shared" si="68"/>
        <v>0</v>
      </c>
      <c r="EZK46" s="43">
        <f t="shared" si="68"/>
        <v>0</v>
      </c>
      <c r="EZL46" s="43">
        <f t="shared" si="68"/>
        <v>0</v>
      </c>
      <c r="EZM46" s="43">
        <f t="shared" si="68"/>
        <v>0</v>
      </c>
      <c r="EZN46" s="43">
        <f t="shared" si="68"/>
        <v>0</v>
      </c>
      <c r="EZO46" s="43">
        <f t="shared" si="68"/>
        <v>0</v>
      </c>
      <c r="EZP46" s="43">
        <f t="shared" si="68"/>
        <v>0</v>
      </c>
      <c r="EZQ46" s="43">
        <f t="shared" si="68"/>
        <v>0</v>
      </c>
      <c r="EZR46" s="43">
        <f t="shared" si="68"/>
        <v>0</v>
      </c>
      <c r="EZS46" s="43">
        <f t="shared" si="68"/>
        <v>0</v>
      </c>
      <c r="EZT46" s="43">
        <f t="shared" si="68"/>
        <v>0</v>
      </c>
      <c r="EZU46" s="43">
        <f t="shared" si="68"/>
        <v>0</v>
      </c>
      <c r="EZV46" s="43">
        <f t="shared" si="68"/>
        <v>0</v>
      </c>
      <c r="EZW46" s="43">
        <f t="shared" si="68"/>
        <v>0</v>
      </c>
      <c r="EZX46" s="43">
        <f t="shared" si="68"/>
        <v>0</v>
      </c>
      <c r="EZY46" s="43">
        <f t="shared" si="68"/>
        <v>0</v>
      </c>
      <c r="EZZ46" s="43">
        <f t="shared" si="68"/>
        <v>0</v>
      </c>
      <c r="FAA46" s="43">
        <f t="shared" si="68"/>
        <v>0</v>
      </c>
      <c r="FAB46" s="43">
        <f t="shared" si="68"/>
        <v>0</v>
      </c>
      <c r="FAC46" s="43">
        <f t="shared" si="68"/>
        <v>0</v>
      </c>
      <c r="FAD46" s="43">
        <f t="shared" si="68"/>
        <v>0</v>
      </c>
      <c r="FAE46" s="43">
        <f t="shared" si="68"/>
        <v>0</v>
      </c>
      <c r="FAF46" s="43">
        <f t="shared" si="68"/>
        <v>0</v>
      </c>
      <c r="FAG46" s="43">
        <f t="shared" si="68"/>
        <v>0</v>
      </c>
      <c r="FAH46" s="43">
        <f t="shared" si="68"/>
        <v>0</v>
      </c>
      <c r="FAI46" s="43">
        <f t="shared" si="68"/>
        <v>0</v>
      </c>
      <c r="FAJ46" s="43">
        <f t="shared" si="68"/>
        <v>0</v>
      </c>
      <c r="FAK46" s="43">
        <f t="shared" si="68"/>
        <v>0</v>
      </c>
      <c r="FAL46" s="43">
        <f t="shared" si="68"/>
        <v>0</v>
      </c>
      <c r="FAM46" s="43">
        <f t="shared" si="68"/>
        <v>0</v>
      </c>
      <c r="FAN46" s="43">
        <f t="shared" si="68"/>
        <v>0</v>
      </c>
      <c r="FAO46" s="43">
        <f t="shared" si="68"/>
        <v>0</v>
      </c>
      <c r="FAP46" s="43">
        <f t="shared" si="68"/>
        <v>0</v>
      </c>
      <c r="FAQ46" s="43">
        <f t="shared" si="68"/>
        <v>0</v>
      </c>
      <c r="FAR46" s="43">
        <f t="shared" si="68"/>
        <v>0</v>
      </c>
      <c r="FAS46" s="43">
        <f t="shared" si="68"/>
        <v>0</v>
      </c>
      <c r="FAT46" s="43">
        <f t="shared" si="68"/>
        <v>0</v>
      </c>
      <c r="FAU46" s="43">
        <f t="shared" si="68"/>
        <v>0</v>
      </c>
      <c r="FAV46" s="43">
        <f t="shared" ref="FAV46:FDG46" si="69">SUM(FAV43:FAV45)</f>
        <v>0</v>
      </c>
      <c r="FAW46" s="43">
        <f t="shared" si="69"/>
        <v>0</v>
      </c>
      <c r="FAX46" s="43">
        <f t="shared" si="69"/>
        <v>0</v>
      </c>
      <c r="FAY46" s="43">
        <f t="shared" si="69"/>
        <v>0</v>
      </c>
      <c r="FAZ46" s="43">
        <f t="shared" si="69"/>
        <v>0</v>
      </c>
      <c r="FBA46" s="43">
        <f t="shared" si="69"/>
        <v>0</v>
      </c>
      <c r="FBB46" s="43">
        <f t="shared" si="69"/>
        <v>0</v>
      </c>
      <c r="FBC46" s="43">
        <f t="shared" si="69"/>
        <v>0</v>
      </c>
      <c r="FBD46" s="43">
        <f t="shared" si="69"/>
        <v>0</v>
      </c>
      <c r="FBE46" s="43">
        <f t="shared" si="69"/>
        <v>0</v>
      </c>
      <c r="FBF46" s="43">
        <f t="shared" si="69"/>
        <v>0</v>
      </c>
      <c r="FBG46" s="43">
        <f t="shared" si="69"/>
        <v>0</v>
      </c>
      <c r="FBH46" s="43">
        <f t="shared" si="69"/>
        <v>0</v>
      </c>
      <c r="FBI46" s="43">
        <f t="shared" si="69"/>
        <v>0</v>
      </c>
      <c r="FBJ46" s="43">
        <f t="shared" si="69"/>
        <v>0</v>
      </c>
      <c r="FBK46" s="43">
        <f t="shared" si="69"/>
        <v>0</v>
      </c>
      <c r="FBL46" s="43">
        <f t="shared" si="69"/>
        <v>0</v>
      </c>
      <c r="FBM46" s="43">
        <f t="shared" si="69"/>
        <v>0</v>
      </c>
      <c r="FBN46" s="43">
        <f t="shared" si="69"/>
        <v>0</v>
      </c>
      <c r="FBO46" s="43">
        <f t="shared" si="69"/>
        <v>0</v>
      </c>
      <c r="FBP46" s="43">
        <f t="shared" si="69"/>
        <v>0</v>
      </c>
      <c r="FBQ46" s="43">
        <f t="shared" si="69"/>
        <v>0</v>
      </c>
      <c r="FBR46" s="43">
        <f t="shared" si="69"/>
        <v>0</v>
      </c>
      <c r="FBS46" s="43">
        <f t="shared" si="69"/>
        <v>0</v>
      </c>
      <c r="FBT46" s="43">
        <f t="shared" si="69"/>
        <v>0</v>
      </c>
      <c r="FBU46" s="43">
        <f t="shared" si="69"/>
        <v>0</v>
      </c>
      <c r="FBV46" s="43">
        <f t="shared" si="69"/>
        <v>0</v>
      </c>
      <c r="FBW46" s="43">
        <f t="shared" si="69"/>
        <v>0</v>
      </c>
      <c r="FBX46" s="43">
        <f t="shared" si="69"/>
        <v>0</v>
      </c>
      <c r="FBY46" s="43">
        <f t="shared" si="69"/>
        <v>0</v>
      </c>
      <c r="FBZ46" s="43">
        <f t="shared" si="69"/>
        <v>0</v>
      </c>
      <c r="FCA46" s="43">
        <f t="shared" si="69"/>
        <v>0</v>
      </c>
      <c r="FCB46" s="43">
        <f t="shared" si="69"/>
        <v>0</v>
      </c>
      <c r="FCC46" s="43">
        <f t="shared" si="69"/>
        <v>0</v>
      </c>
      <c r="FCD46" s="43">
        <f t="shared" si="69"/>
        <v>0</v>
      </c>
      <c r="FCE46" s="43">
        <f t="shared" si="69"/>
        <v>0</v>
      </c>
      <c r="FCF46" s="43">
        <f t="shared" si="69"/>
        <v>0</v>
      </c>
      <c r="FCG46" s="43">
        <f t="shared" si="69"/>
        <v>0</v>
      </c>
      <c r="FCH46" s="43">
        <f t="shared" si="69"/>
        <v>0</v>
      </c>
      <c r="FCI46" s="43">
        <f t="shared" si="69"/>
        <v>0</v>
      </c>
      <c r="FCJ46" s="43">
        <f t="shared" si="69"/>
        <v>0</v>
      </c>
      <c r="FCK46" s="43">
        <f t="shared" si="69"/>
        <v>0</v>
      </c>
      <c r="FCL46" s="43">
        <f t="shared" si="69"/>
        <v>0</v>
      </c>
      <c r="FCM46" s="43">
        <f t="shared" si="69"/>
        <v>0</v>
      </c>
      <c r="FCN46" s="43">
        <f t="shared" si="69"/>
        <v>0</v>
      </c>
      <c r="FCO46" s="43">
        <f t="shared" si="69"/>
        <v>0</v>
      </c>
      <c r="FCP46" s="43">
        <f t="shared" si="69"/>
        <v>0</v>
      </c>
      <c r="FCQ46" s="43">
        <f t="shared" si="69"/>
        <v>0</v>
      </c>
      <c r="FCR46" s="43">
        <f t="shared" si="69"/>
        <v>0</v>
      </c>
      <c r="FCS46" s="43">
        <f t="shared" si="69"/>
        <v>0</v>
      </c>
      <c r="FCT46" s="43">
        <f t="shared" si="69"/>
        <v>0</v>
      </c>
      <c r="FCU46" s="43">
        <f t="shared" si="69"/>
        <v>0</v>
      </c>
      <c r="FCV46" s="43">
        <f t="shared" si="69"/>
        <v>0</v>
      </c>
      <c r="FCW46" s="43">
        <f t="shared" si="69"/>
        <v>0</v>
      </c>
      <c r="FCX46" s="43">
        <f t="shared" si="69"/>
        <v>0</v>
      </c>
      <c r="FCY46" s="43">
        <f t="shared" si="69"/>
        <v>0</v>
      </c>
      <c r="FCZ46" s="43">
        <f t="shared" si="69"/>
        <v>0</v>
      </c>
      <c r="FDA46" s="43">
        <f t="shared" si="69"/>
        <v>0</v>
      </c>
      <c r="FDB46" s="43">
        <f t="shared" si="69"/>
        <v>0</v>
      </c>
      <c r="FDC46" s="43">
        <f t="shared" si="69"/>
        <v>0</v>
      </c>
      <c r="FDD46" s="43">
        <f t="shared" si="69"/>
        <v>0</v>
      </c>
      <c r="FDE46" s="43">
        <f t="shared" si="69"/>
        <v>0</v>
      </c>
      <c r="FDF46" s="43">
        <f t="shared" si="69"/>
        <v>0</v>
      </c>
      <c r="FDG46" s="43">
        <f t="shared" si="69"/>
        <v>0</v>
      </c>
      <c r="FDH46" s="43">
        <f t="shared" ref="FDH46:FFS46" si="70">SUM(FDH43:FDH45)</f>
        <v>0</v>
      </c>
      <c r="FDI46" s="43">
        <f t="shared" si="70"/>
        <v>0</v>
      </c>
      <c r="FDJ46" s="43">
        <f t="shared" si="70"/>
        <v>0</v>
      </c>
      <c r="FDK46" s="43">
        <f t="shared" si="70"/>
        <v>0</v>
      </c>
      <c r="FDL46" s="43">
        <f t="shared" si="70"/>
        <v>0</v>
      </c>
      <c r="FDM46" s="43">
        <f t="shared" si="70"/>
        <v>0</v>
      </c>
      <c r="FDN46" s="43">
        <f t="shared" si="70"/>
        <v>0</v>
      </c>
      <c r="FDO46" s="43">
        <f t="shared" si="70"/>
        <v>0</v>
      </c>
      <c r="FDP46" s="43">
        <f t="shared" si="70"/>
        <v>0</v>
      </c>
      <c r="FDQ46" s="43">
        <f t="shared" si="70"/>
        <v>0</v>
      </c>
      <c r="FDR46" s="43">
        <f t="shared" si="70"/>
        <v>0</v>
      </c>
      <c r="FDS46" s="43">
        <f t="shared" si="70"/>
        <v>0</v>
      </c>
      <c r="FDT46" s="43">
        <f t="shared" si="70"/>
        <v>0</v>
      </c>
      <c r="FDU46" s="43">
        <f t="shared" si="70"/>
        <v>0</v>
      </c>
      <c r="FDV46" s="43">
        <f t="shared" si="70"/>
        <v>0</v>
      </c>
      <c r="FDW46" s="43">
        <f t="shared" si="70"/>
        <v>0</v>
      </c>
      <c r="FDX46" s="43">
        <f t="shared" si="70"/>
        <v>0</v>
      </c>
      <c r="FDY46" s="43">
        <f t="shared" si="70"/>
        <v>0</v>
      </c>
      <c r="FDZ46" s="43">
        <f t="shared" si="70"/>
        <v>0</v>
      </c>
      <c r="FEA46" s="43">
        <f t="shared" si="70"/>
        <v>0</v>
      </c>
      <c r="FEB46" s="43">
        <f t="shared" si="70"/>
        <v>0</v>
      </c>
      <c r="FEC46" s="43">
        <f t="shared" si="70"/>
        <v>0</v>
      </c>
      <c r="FED46" s="43">
        <f t="shared" si="70"/>
        <v>0</v>
      </c>
      <c r="FEE46" s="43">
        <f t="shared" si="70"/>
        <v>0</v>
      </c>
      <c r="FEF46" s="43">
        <f t="shared" si="70"/>
        <v>0</v>
      </c>
      <c r="FEG46" s="43">
        <f t="shared" si="70"/>
        <v>0</v>
      </c>
      <c r="FEH46" s="43">
        <f t="shared" si="70"/>
        <v>0</v>
      </c>
      <c r="FEI46" s="43">
        <f t="shared" si="70"/>
        <v>0</v>
      </c>
      <c r="FEJ46" s="43">
        <f t="shared" si="70"/>
        <v>0</v>
      </c>
      <c r="FEK46" s="43">
        <f t="shared" si="70"/>
        <v>0</v>
      </c>
      <c r="FEL46" s="43">
        <f t="shared" si="70"/>
        <v>0</v>
      </c>
      <c r="FEM46" s="43">
        <f t="shared" si="70"/>
        <v>0</v>
      </c>
      <c r="FEN46" s="43">
        <f t="shared" si="70"/>
        <v>0</v>
      </c>
      <c r="FEO46" s="43">
        <f t="shared" si="70"/>
        <v>0</v>
      </c>
      <c r="FEP46" s="43">
        <f t="shared" si="70"/>
        <v>0</v>
      </c>
      <c r="FEQ46" s="43">
        <f t="shared" si="70"/>
        <v>0</v>
      </c>
      <c r="FER46" s="43">
        <f t="shared" si="70"/>
        <v>0</v>
      </c>
      <c r="FES46" s="43">
        <f t="shared" si="70"/>
        <v>0</v>
      </c>
      <c r="FET46" s="43">
        <f t="shared" si="70"/>
        <v>0</v>
      </c>
      <c r="FEU46" s="43">
        <f t="shared" si="70"/>
        <v>0</v>
      </c>
      <c r="FEV46" s="43">
        <f t="shared" si="70"/>
        <v>0</v>
      </c>
      <c r="FEW46" s="43">
        <f t="shared" si="70"/>
        <v>0</v>
      </c>
      <c r="FEX46" s="43">
        <f t="shared" si="70"/>
        <v>0</v>
      </c>
      <c r="FEY46" s="43">
        <f t="shared" si="70"/>
        <v>0</v>
      </c>
      <c r="FEZ46" s="43">
        <f t="shared" si="70"/>
        <v>0</v>
      </c>
      <c r="FFA46" s="43">
        <f t="shared" si="70"/>
        <v>0</v>
      </c>
      <c r="FFB46" s="43">
        <f t="shared" si="70"/>
        <v>0</v>
      </c>
      <c r="FFC46" s="43">
        <f t="shared" si="70"/>
        <v>0</v>
      </c>
      <c r="FFD46" s="43">
        <f t="shared" si="70"/>
        <v>0</v>
      </c>
      <c r="FFE46" s="43">
        <f t="shared" si="70"/>
        <v>0</v>
      </c>
      <c r="FFF46" s="43">
        <f t="shared" si="70"/>
        <v>0</v>
      </c>
      <c r="FFG46" s="43">
        <f t="shared" si="70"/>
        <v>0</v>
      </c>
      <c r="FFH46" s="43">
        <f t="shared" si="70"/>
        <v>0</v>
      </c>
      <c r="FFI46" s="43">
        <f t="shared" si="70"/>
        <v>0</v>
      </c>
      <c r="FFJ46" s="43">
        <f t="shared" si="70"/>
        <v>0</v>
      </c>
      <c r="FFK46" s="43">
        <f t="shared" si="70"/>
        <v>0</v>
      </c>
      <c r="FFL46" s="43">
        <f t="shared" si="70"/>
        <v>0</v>
      </c>
      <c r="FFM46" s="43">
        <f t="shared" si="70"/>
        <v>0</v>
      </c>
      <c r="FFN46" s="43">
        <f t="shared" si="70"/>
        <v>0</v>
      </c>
      <c r="FFO46" s="43">
        <f t="shared" si="70"/>
        <v>0</v>
      </c>
      <c r="FFP46" s="43">
        <f t="shared" si="70"/>
        <v>0</v>
      </c>
      <c r="FFQ46" s="43">
        <f t="shared" si="70"/>
        <v>0</v>
      </c>
      <c r="FFR46" s="43">
        <f t="shared" si="70"/>
        <v>0</v>
      </c>
      <c r="FFS46" s="43">
        <f t="shared" si="70"/>
        <v>0</v>
      </c>
      <c r="FFT46" s="43">
        <f t="shared" ref="FFT46:FIE46" si="71">SUM(FFT43:FFT45)</f>
        <v>0</v>
      </c>
      <c r="FFU46" s="43">
        <f t="shared" si="71"/>
        <v>0</v>
      </c>
      <c r="FFV46" s="43">
        <f t="shared" si="71"/>
        <v>0</v>
      </c>
      <c r="FFW46" s="43">
        <f t="shared" si="71"/>
        <v>0</v>
      </c>
      <c r="FFX46" s="43">
        <f t="shared" si="71"/>
        <v>0</v>
      </c>
      <c r="FFY46" s="43">
        <f t="shared" si="71"/>
        <v>0</v>
      </c>
      <c r="FFZ46" s="43">
        <f t="shared" si="71"/>
        <v>0</v>
      </c>
      <c r="FGA46" s="43">
        <f t="shared" si="71"/>
        <v>0</v>
      </c>
      <c r="FGB46" s="43">
        <f t="shared" si="71"/>
        <v>0</v>
      </c>
      <c r="FGC46" s="43">
        <f t="shared" si="71"/>
        <v>0</v>
      </c>
      <c r="FGD46" s="43">
        <f t="shared" si="71"/>
        <v>0</v>
      </c>
      <c r="FGE46" s="43">
        <f t="shared" si="71"/>
        <v>0</v>
      </c>
      <c r="FGF46" s="43">
        <f t="shared" si="71"/>
        <v>0</v>
      </c>
      <c r="FGG46" s="43">
        <f t="shared" si="71"/>
        <v>0</v>
      </c>
      <c r="FGH46" s="43">
        <f t="shared" si="71"/>
        <v>0</v>
      </c>
      <c r="FGI46" s="43">
        <f t="shared" si="71"/>
        <v>0</v>
      </c>
      <c r="FGJ46" s="43">
        <f t="shared" si="71"/>
        <v>0</v>
      </c>
      <c r="FGK46" s="43">
        <f t="shared" si="71"/>
        <v>0</v>
      </c>
      <c r="FGL46" s="43">
        <f t="shared" si="71"/>
        <v>0</v>
      </c>
      <c r="FGM46" s="43">
        <f t="shared" si="71"/>
        <v>0</v>
      </c>
      <c r="FGN46" s="43">
        <f t="shared" si="71"/>
        <v>0</v>
      </c>
      <c r="FGO46" s="43">
        <f t="shared" si="71"/>
        <v>0</v>
      </c>
      <c r="FGP46" s="43">
        <f t="shared" si="71"/>
        <v>0</v>
      </c>
      <c r="FGQ46" s="43">
        <f t="shared" si="71"/>
        <v>0</v>
      </c>
      <c r="FGR46" s="43">
        <f t="shared" si="71"/>
        <v>0</v>
      </c>
      <c r="FGS46" s="43">
        <f t="shared" si="71"/>
        <v>0</v>
      </c>
      <c r="FGT46" s="43">
        <f t="shared" si="71"/>
        <v>0</v>
      </c>
      <c r="FGU46" s="43">
        <f t="shared" si="71"/>
        <v>0</v>
      </c>
      <c r="FGV46" s="43">
        <f t="shared" si="71"/>
        <v>0</v>
      </c>
      <c r="FGW46" s="43">
        <f t="shared" si="71"/>
        <v>0</v>
      </c>
      <c r="FGX46" s="43">
        <f t="shared" si="71"/>
        <v>0</v>
      </c>
      <c r="FGY46" s="43">
        <f t="shared" si="71"/>
        <v>0</v>
      </c>
      <c r="FGZ46" s="43">
        <f t="shared" si="71"/>
        <v>0</v>
      </c>
      <c r="FHA46" s="43">
        <f t="shared" si="71"/>
        <v>0</v>
      </c>
      <c r="FHB46" s="43">
        <f t="shared" si="71"/>
        <v>0</v>
      </c>
      <c r="FHC46" s="43">
        <f t="shared" si="71"/>
        <v>0</v>
      </c>
      <c r="FHD46" s="43">
        <f t="shared" si="71"/>
        <v>0</v>
      </c>
      <c r="FHE46" s="43">
        <f t="shared" si="71"/>
        <v>0</v>
      </c>
      <c r="FHF46" s="43">
        <f t="shared" si="71"/>
        <v>0</v>
      </c>
      <c r="FHG46" s="43">
        <f t="shared" si="71"/>
        <v>0</v>
      </c>
      <c r="FHH46" s="43">
        <f t="shared" si="71"/>
        <v>0</v>
      </c>
      <c r="FHI46" s="43">
        <f t="shared" si="71"/>
        <v>0</v>
      </c>
      <c r="FHJ46" s="43">
        <f t="shared" si="71"/>
        <v>0</v>
      </c>
      <c r="FHK46" s="43">
        <f t="shared" si="71"/>
        <v>0</v>
      </c>
      <c r="FHL46" s="43">
        <f t="shared" si="71"/>
        <v>0</v>
      </c>
      <c r="FHM46" s="43">
        <f t="shared" si="71"/>
        <v>0</v>
      </c>
      <c r="FHN46" s="43">
        <f t="shared" si="71"/>
        <v>0</v>
      </c>
      <c r="FHO46" s="43">
        <f t="shared" si="71"/>
        <v>0</v>
      </c>
      <c r="FHP46" s="43">
        <f t="shared" si="71"/>
        <v>0</v>
      </c>
      <c r="FHQ46" s="43">
        <f t="shared" si="71"/>
        <v>0</v>
      </c>
      <c r="FHR46" s="43">
        <f t="shared" si="71"/>
        <v>0</v>
      </c>
      <c r="FHS46" s="43">
        <f t="shared" si="71"/>
        <v>0</v>
      </c>
      <c r="FHT46" s="43">
        <f t="shared" si="71"/>
        <v>0</v>
      </c>
      <c r="FHU46" s="43">
        <f t="shared" si="71"/>
        <v>0</v>
      </c>
      <c r="FHV46" s="43">
        <f t="shared" si="71"/>
        <v>0</v>
      </c>
      <c r="FHW46" s="43">
        <f t="shared" si="71"/>
        <v>0</v>
      </c>
      <c r="FHX46" s="43">
        <f t="shared" si="71"/>
        <v>0</v>
      </c>
      <c r="FHY46" s="43">
        <f t="shared" si="71"/>
        <v>0</v>
      </c>
      <c r="FHZ46" s="43">
        <f t="shared" si="71"/>
        <v>0</v>
      </c>
      <c r="FIA46" s="43">
        <f t="shared" si="71"/>
        <v>0</v>
      </c>
      <c r="FIB46" s="43">
        <f t="shared" si="71"/>
        <v>0</v>
      </c>
      <c r="FIC46" s="43">
        <f t="shared" si="71"/>
        <v>0</v>
      </c>
      <c r="FID46" s="43">
        <f t="shared" si="71"/>
        <v>0</v>
      </c>
      <c r="FIE46" s="43">
        <f t="shared" si="71"/>
        <v>0</v>
      </c>
      <c r="FIF46" s="43">
        <f t="shared" ref="FIF46:FKQ46" si="72">SUM(FIF43:FIF45)</f>
        <v>0</v>
      </c>
      <c r="FIG46" s="43">
        <f t="shared" si="72"/>
        <v>0</v>
      </c>
      <c r="FIH46" s="43">
        <f t="shared" si="72"/>
        <v>0</v>
      </c>
      <c r="FII46" s="43">
        <f t="shared" si="72"/>
        <v>0</v>
      </c>
      <c r="FIJ46" s="43">
        <f t="shared" si="72"/>
        <v>0</v>
      </c>
      <c r="FIK46" s="43">
        <f t="shared" si="72"/>
        <v>0</v>
      </c>
      <c r="FIL46" s="43">
        <f t="shared" si="72"/>
        <v>0</v>
      </c>
      <c r="FIM46" s="43">
        <f t="shared" si="72"/>
        <v>0</v>
      </c>
      <c r="FIN46" s="43">
        <f t="shared" si="72"/>
        <v>0</v>
      </c>
      <c r="FIO46" s="43">
        <f t="shared" si="72"/>
        <v>0</v>
      </c>
      <c r="FIP46" s="43">
        <f t="shared" si="72"/>
        <v>0</v>
      </c>
      <c r="FIQ46" s="43">
        <f t="shared" si="72"/>
        <v>0</v>
      </c>
      <c r="FIR46" s="43">
        <f t="shared" si="72"/>
        <v>0</v>
      </c>
      <c r="FIS46" s="43">
        <f t="shared" si="72"/>
        <v>0</v>
      </c>
      <c r="FIT46" s="43">
        <f t="shared" si="72"/>
        <v>0</v>
      </c>
      <c r="FIU46" s="43">
        <f t="shared" si="72"/>
        <v>0</v>
      </c>
      <c r="FIV46" s="43">
        <f t="shared" si="72"/>
        <v>0</v>
      </c>
      <c r="FIW46" s="43">
        <f t="shared" si="72"/>
        <v>0</v>
      </c>
      <c r="FIX46" s="43">
        <f t="shared" si="72"/>
        <v>0</v>
      </c>
      <c r="FIY46" s="43">
        <f t="shared" si="72"/>
        <v>0</v>
      </c>
      <c r="FIZ46" s="43">
        <f t="shared" si="72"/>
        <v>0</v>
      </c>
      <c r="FJA46" s="43">
        <f t="shared" si="72"/>
        <v>0</v>
      </c>
      <c r="FJB46" s="43">
        <f t="shared" si="72"/>
        <v>0</v>
      </c>
      <c r="FJC46" s="43">
        <f t="shared" si="72"/>
        <v>0</v>
      </c>
      <c r="FJD46" s="43">
        <f t="shared" si="72"/>
        <v>0</v>
      </c>
      <c r="FJE46" s="43">
        <f t="shared" si="72"/>
        <v>0</v>
      </c>
      <c r="FJF46" s="43">
        <f t="shared" si="72"/>
        <v>0</v>
      </c>
      <c r="FJG46" s="43">
        <f t="shared" si="72"/>
        <v>0</v>
      </c>
      <c r="FJH46" s="43">
        <f t="shared" si="72"/>
        <v>0</v>
      </c>
      <c r="FJI46" s="43">
        <f t="shared" si="72"/>
        <v>0</v>
      </c>
      <c r="FJJ46" s="43">
        <f t="shared" si="72"/>
        <v>0</v>
      </c>
      <c r="FJK46" s="43">
        <f t="shared" si="72"/>
        <v>0</v>
      </c>
      <c r="FJL46" s="43">
        <f t="shared" si="72"/>
        <v>0</v>
      </c>
      <c r="FJM46" s="43">
        <f t="shared" si="72"/>
        <v>0</v>
      </c>
      <c r="FJN46" s="43">
        <f t="shared" si="72"/>
        <v>0</v>
      </c>
      <c r="FJO46" s="43">
        <f t="shared" si="72"/>
        <v>0</v>
      </c>
      <c r="FJP46" s="43">
        <f t="shared" si="72"/>
        <v>0</v>
      </c>
      <c r="FJQ46" s="43">
        <f t="shared" si="72"/>
        <v>0</v>
      </c>
      <c r="FJR46" s="43">
        <f t="shared" si="72"/>
        <v>0</v>
      </c>
      <c r="FJS46" s="43">
        <f t="shared" si="72"/>
        <v>0</v>
      </c>
      <c r="FJT46" s="43">
        <f t="shared" si="72"/>
        <v>0</v>
      </c>
      <c r="FJU46" s="43">
        <f t="shared" si="72"/>
        <v>0</v>
      </c>
      <c r="FJV46" s="43">
        <f t="shared" si="72"/>
        <v>0</v>
      </c>
      <c r="FJW46" s="43">
        <f t="shared" si="72"/>
        <v>0</v>
      </c>
      <c r="FJX46" s="43">
        <f t="shared" si="72"/>
        <v>0</v>
      </c>
      <c r="FJY46" s="43">
        <f t="shared" si="72"/>
        <v>0</v>
      </c>
      <c r="FJZ46" s="43">
        <f t="shared" si="72"/>
        <v>0</v>
      </c>
      <c r="FKA46" s="43">
        <f t="shared" si="72"/>
        <v>0</v>
      </c>
      <c r="FKB46" s="43">
        <f t="shared" si="72"/>
        <v>0</v>
      </c>
      <c r="FKC46" s="43">
        <f t="shared" si="72"/>
        <v>0</v>
      </c>
      <c r="FKD46" s="43">
        <f t="shared" si="72"/>
        <v>0</v>
      </c>
      <c r="FKE46" s="43">
        <f t="shared" si="72"/>
        <v>0</v>
      </c>
      <c r="FKF46" s="43">
        <f t="shared" si="72"/>
        <v>0</v>
      </c>
      <c r="FKG46" s="43">
        <f t="shared" si="72"/>
        <v>0</v>
      </c>
      <c r="FKH46" s="43">
        <f t="shared" si="72"/>
        <v>0</v>
      </c>
      <c r="FKI46" s="43">
        <f t="shared" si="72"/>
        <v>0</v>
      </c>
      <c r="FKJ46" s="43">
        <f t="shared" si="72"/>
        <v>0</v>
      </c>
      <c r="FKK46" s="43">
        <f t="shared" si="72"/>
        <v>0</v>
      </c>
      <c r="FKL46" s="43">
        <f t="shared" si="72"/>
        <v>0</v>
      </c>
      <c r="FKM46" s="43">
        <f t="shared" si="72"/>
        <v>0</v>
      </c>
      <c r="FKN46" s="43">
        <f t="shared" si="72"/>
        <v>0</v>
      </c>
      <c r="FKO46" s="43">
        <f t="shared" si="72"/>
        <v>0</v>
      </c>
      <c r="FKP46" s="43">
        <f t="shared" si="72"/>
        <v>0</v>
      </c>
      <c r="FKQ46" s="43">
        <f t="shared" si="72"/>
        <v>0</v>
      </c>
      <c r="FKR46" s="43">
        <f t="shared" ref="FKR46:FNC46" si="73">SUM(FKR43:FKR45)</f>
        <v>0</v>
      </c>
      <c r="FKS46" s="43">
        <f t="shared" si="73"/>
        <v>0</v>
      </c>
      <c r="FKT46" s="43">
        <f t="shared" si="73"/>
        <v>0</v>
      </c>
      <c r="FKU46" s="43">
        <f t="shared" si="73"/>
        <v>0</v>
      </c>
      <c r="FKV46" s="43">
        <f t="shared" si="73"/>
        <v>0</v>
      </c>
      <c r="FKW46" s="43">
        <f t="shared" si="73"/>
        <v>0</v>
      </c>
      <c r="FKX46" s="43">
        <f t="shared" si="73"/>
        <v>0</v>
      </c>
      <c r="FKY46" s="43">
        <f t="shared" si="73"/>
        <v>0</v>
      </c>
      <c r="FKZ46" s="43">
        <f t="shared" si="73"/>
        <v>0</v>
      </c>
      <c r="FLA46" s="43">
        <f t="shared" si="73"/>
        <v>0</v>
      </c>
      <c r="FLB46" s="43">
        <f t="shared" si="73"/>
        <v>0</v>
      </c>
      <c r="FLC46" s="43">
        <f t="shared" si="73"/>
        <v>0</v>
      </c>
      <c r="FLD46" s="43">
        <f t="shared" si="73"/>
        <v>0</v>
      </c>
      <c r="FLE46" s="43">
        <f t="shared" si="73"/>
        <v>0</v>
      </c>
      <c r="FLF46" s="43">
        <f t="shared" si="73"/>
        <v>0</v>
      </c>
      <c r="FLG46" s="43">
        <f t="shared" si="73"/>
        <v>0</v>
      </c>
      <c r="FLH46" s="43">
        <f t="shared" si="73"/>
        <v>0</v>
      </c>
      <c r="FLI46" s="43">
        <f t="shared" si="73"/>
        <v>0</v>
      </c>
      <c r="FLJ46" s="43">
        <f t="shared" si="73"/>
        <v>0</v>
      </c>
      <c r="FLK46" s="43">
        <f t="shared" si="73"/>
        <v>0</v>
      </c>
      <c r="FLL46" s="43">
        <f t="shared" si="73"/>
        <v>0</v>
      </c>
      <c r="FLM46" s="43">
        <f t="shared" si="73"/>
        <v>0</v>
      </c>
      <c r="FLN46" s="43">
        <f t="shared" si="73"/>
        <v>0</v>
      </c>
      <c r="FLO46" s="43">
        <f t="shared" si="73"/>
        <v>0</v>
      </c>
      <c r="FLP46" s="43">
        <f t="shared" si="73"/>
        <v>0</v>
      </c>
      <c r="FLQ46" s="43">
        <f t="shared" si="73"/>
        <v>0</v>
      </c>
      <c r="FLR46" s="43">
        <f t="shared" si="73"/>
        <v>0</v>
      </c>
      <c r="FLS46" s="43">
        <f t="shared" si="73"/>
        <v>0</v>
      </c>
      <c r="FLT46" s="43">
        <f t="shared" si="73"/>
        <v>0</v>
      </c>
      <c r="FLU46" s="43">
        <f t="shared" si="73"/>
        <v>0</v>
      </c>
      <c r="FLV46" s="43">
        <f t="shared" si="73"/>
        <v>0</v>
      </c>
      <c r="FLW46" s="43">
        <f t="shared" si="73"/>
        <v>0</v>
      </c>
      <c r="FLX46" s="43">
        <f t="shared" si="73"/>
        <v>0</v>
      </c>
      <c r="FLY46" s="43">
        <f t="shared" si="73"/>
        <v>0</v>
      </c>
      <c r="FLZ46" s="43">
        <f t="shared" si="73"/>
        <v>0</v>
      </c>
      <c r="FMA46" s="43">
        <f t="shared" si="73"/>
        <v>0</v>
      </c>
      <c r="FMB46" s="43">
        <f t="shared" si="73"/>
        <v>0</v>
      </c>
      <c r="FMC46" s="43">
        <f t="shared" si="73"/>
        <v>0</v>
      </c>
      <c r="FMD46" s="43">
        <f t="shared" si="73"/>
        <v>0</v>
      </c>
      <c r="FME46" s="43">
        <f t="shared" si="73"/>
        <v>0</v>
      </c>
      <c r="FMF46" s="43">
        <f t="shared" si="73"/>
        <v>0</v>
      </c>
      <c r="FMG46" s="43">
        <f t="shared" si="73"/>
        <v>0</v>
      </c>
      <c r="FMH46" s="43">
        <f t="shared" si="73"/>
        <v>0</v>
      </c>
      <c r="FMI46" s="43">
        <f t="shared" si="73"/>
        <v>0</v>
      </c>
      <c r="FMJ46" s="43">
        <f t="shared" si="73"/>
        <v>0</v>
      </c>
      <c r="FMK46" s="43">
        <f t="shared" si="73"/>
        <v>0</v>
      </c>
      <c r="FML46" s="43">
        <f t="shared" si="73"/>
        <v>0</v>
      </c>
      <c r="FMM46" s="43">
        <f t="shared" si="73"/>
        <v>0</v>
      </c>
      <c r="FMN46" s="43">
        <f t="shared" si="73"/>
        <v>0</v>
      </c>
      <c r="FMO46" s="43">
        <f t="shared" si="73"/>
        <v>0</v>
      </c>
      <c r="FMP46" s="43">
        <f t="shared" si="73"/>
        <v>0</v>
      </c>
      <c r="FMQ46" s="43">
        <f t="shared" si="73"/>
        <v>0</v>
      </c>
      <c r="FMR46" s="43">
        <f t="shared" si="73"/>
        <v>0</v>
      </c>
      <c r="FMS46" s="43">
        <f t="shared" si="73"/>
        <v>0</v>
      </c>
      <c r="FMT46" s="43">
        <f t="shared" si="73"/>
        <v>0</v>
      </c>
      <c r="FMU46" s="43">
        <f t="shared" si="73"/>
        <v>0</v>
      </c>
      <c r="FMV46" s="43">
        <f t="shared" si="73"/>
        <v>0</v>
      </c>
      <c r="FMW46" s="43">
        <f t="shared" si="73"/>
        <v>0</v>
      </c>
      <c r="FMX46" s="43">
        <f t="shared" si="73"/>
        <v>0</v>
      </c>
      <c r="FMY46" s="43">
        <f t="shared" si="73"/>
        <v>0</v>
      </c>
      <c r="FMZ46" s="43">
        <f t="shared" si="73"/>
        <v>0</v>
      </c>
      <c r="FNA46" s="43">
        <f t="shared" si="73"/>
        <v>0</v>
      </c>
      <c r="FNB46" s="43">
        <f t="shared" si="73"/>
        <v>0</v>
      </c>
      <c r="FNC46" s="43">
        <f t="shared" si="73"/>
        <v>0</v>
      </c>
      <c r="FND46" s="43">
        <f t="shared" ref="FND46:FPO46" si="74">SUM(FND43:FND45)</f>
        <v>0</v>
      </c>
      <c r="FNE46" s="43">
        <f t="shared" si="74"/>
        <v>0</v>
      </c>
      <c r="FNF46" s="43">
        <f t="shared" si="74"/>
        <v>0</v>
      </c>
      <c r="FNG46" s="43">
        <f t="shared" si="74"/>
        <v>0</v>
      </c>
      <c r="FNH46" s="43">
        <f t="shared" si="74"/>
        <v>0</v>
      </c>
      <c r="FNI46" s="43">
        <f t="shared" si="74"/>
        <v>0</v>
      </c>
      <c r="FNJ46" s="43">
        <f t="shared" si="74"/>
        <v>0</v>
      </c>
      <c r="FNK46" s="43">
        <f t="shared" si="74"/>
        <v>0</v>
      </c>
      <c r="FNL46" s="43">
        <f t="shared" si="74"/>
        <v>0</v>
      </c>
      <c r="FNM46" s="43">
        <f t="shared" si="74"/>
        <v>0</v>
      </c>
      <c r="FNN46" s="43">
        <f t="shared" si="74"/>
        <v>0</v>
      </c>
      <c r="FNO46" s="43">
        <f t="shared" si="74"/>
        <v>0</v>
      </c>
      <c r="FNP46" s="43">
        <f t="shared" si="74"/>
        <v>0</v>
      </c>
      <c r="FNQ46" s="43">
        <f t="shared" si="74"/>
        <v>0</v>
      </c>
      <c r="FNR46" s="43">
        <f t="shared" si="74"/>
        <v>0</v>
      </c>
      <c r="FNS46" s="43">
        <f t="shared" si="74"/>
        <v>0</v>
      </c>
      <c r="FNT46" s="43">
        <f t="shared" si="74"/>
        <v>0</v>
      </c>
      <c r="FNU46" s="43">
        <f t="shared" si="74"/>
        <v>0</v>
      </c>
      <c r="FNV46" s="43">
        <f t="shared" si="74"/>
        <v>0</v>
      </c>
      <c r="FNW46" s="43">
        <f t="shared" si="74"/>
        <v>0</v>
      </c>
      <c r="FNX46" s="43">
        <f t="shared" si="74"/>
        <v>0</v>
      </c>
      <c r="FNY46" s="43">
        <f t="shared" si="74"/>
        <v>0</v>
      </c>
      <c r="FNZ46" s="43">
        <f t="shared" si="74"/>
        <v>0</v>
      </c>
      <c r="FOA46" s="43">
        <f t="shared" si="74"/>
        <v>0</v>
      </c>
      <c r="FOB46" s="43">
        <f t="shared" si="74"/>
        <v>0</v>
      </c>
      <c r="FOC46" s="43">
        <f t="shared" si="74"/>
        <v>0</v>
      </c>
      <c r="FOD46" s="43">
        <f t="shared" si="74"/>
        <v>0</v>
      </c>
      <c r="FOE46" s="43">
        <f t="shared" si="74"/>
        <v>0</v>
      </c>
      <c r="FOF46" s="43">
        <f t="shared" si="74"/>
        <v>0</v>
      </c>
      <c r="FOG46" s="43">
        <f t="shared" si="74"/>
        <v>0</v>
      </c>
      <c r="FOH46" s="43">
        <f t="shared" si="74"/>
        <v>0</v>
      </c>
      <c r="FOI46" s="43">
        <f t="shared" si="74"/>
        <v>0</v>
      </c>
      <c r="FOJ46" s="43">
        <f t="shared" si="74"/>
        <v>0</v>
      </c>
      <c r="FOK46" s="43">
        <f t="shared" si="74"/>
        <v>0</v>
      </c>
      <c r="FOL46" s="43">
        <f t="shared" si="74"/>
        <v>0</v>
      </c>
      <c r="FOM46" s="43">
        <f t="shared" si="74"/>
        <v>0</v>
      </c>
      <c r="FON46" s="43">
        <f t="shared" si="74"/>
        <v>0</v>
      </c>
      <c r="FOO46" s="43">
        <f t="shared" si="74"/>
        <v>0</v>
      </c>
      <c r="FOP46" s="43">
        <f t="shared" si="74"/>
        <v>0</v>
      </c>
      <c r="FOQ46" s="43">
        <f t="shared" si="74"/>
        <v>0</v>
      </c>
      <c r="FOR46" s="43">
        <f t="shared" si="74"/>
        <v>0</v>
      </c>
      <c r="FOS46" s="43">
        <f t="shared" si="74"/>
        <v>0</v>
      </c>
      <c r="FOT46" s="43">
        <f t="shared" si="74"/>
        <v>0</v>
      </c>
      <c r="FOU46" s="43">
        <f t="shared" si="74"/>
        <v>0</v>
      </c>
      <c r="FOV46" s="43">
        <f t="shared" si="74"/>
        <v>0</v>
      </c>
      <c r="FOW46" s="43">
        <f t="shared" si="74"/>
        <v>0</v>
      </c>
      <c r="FOX46" s="43">
        <f t="shared" si="74"/>
        <v>0</v>
      </c>
      <c r="FOY46" s="43">
        <f t="shared" si="74"/>
        <v>0</v>
      </c>
      <c r="FOZ46" s="43">
        <f t="shared" si="74"/>
        <v>0</v>
      </c>
      <c r="FPA46" s="43">
        <f t="shared" si="74"/>
        <v>0</v>
      </c>
      <c r="FPB46" s="43">
        <f t="shared" si="74"/>
        <v>0</v>
      </c>
      <c r="FPC46" s="43">
        <f t="shared" si="74"/>
        <v>0</v>
      </c>
      <c r="FPD46" s="43">
        <f t="shared" si="74"/>
        <v>0</v>
      </c>
      <c r="FPE46" s="43">
        <f t="shared" si="74"/>
        <v>0</v>
      </c>
      <c r="FPF46" s="43">
        <f t="shared" si="74"/>
        <v>0</v>
      </c>
      <c r="FPG46" s="43">
        <f t="shared" si="74"/>
        <v>0</v>
      </c>
      <c r="FPH46" s="43">
        <f t="shared" si="74"/>
        <v>0</v>
      </c>
      <c r="FPI46" s="43">
        <f t="shared" si="74"/>
        <v>0</v>
      </c>
      <c r="FPJ46" s="43">
        <f t="shared" si="74"/>
        <v>0</v>
      </c>
      <c r="FPK46" s="43">
        <f t="shared" si="74"/>
        <v>0</v>
      </c>
      <c r="FPL46" s="43">
        <f t="shared" si="74"/>
        <v>0</v>
      </c>
      <c r="FPM46" s="43">
        <f t="shared" si="74"/>
        <v>0</v>
      </c>
      <c r="FPN46" s="43">
        <f t="shared" si="74"/>
        <v>0</v>
      </c>
      <c r="FPO46" s="43">
        <f t="shared" si="74"/>
        <v>0</v>
      </c>
      <c r="FPP46" s="43">
        <f t="shared" ref="FPP46:FSA46" si="75">SUM(FPP43:FPP45)</f>
        <v>0</v>
      </c>
      <c r="FPQ46" s="43">
        <f t="shared" si="75"/>
        <v>0</v>
      </c>
      <c r="FPR46" s="43">
        <f t="shared" si="75"/>
        <v>0</v>
      </c>
      <c r="FPS46" s="43">
        <f t="shared" si="75"/>
        <v>0</v>
      </c>
      <c r="FPT46" s="43">
        <f t="shared" si="75"/>
        <v>0</v>
      </c>
      <c r="FPU46" s="43">
        <f t="shared" si="75"/>
        <v>0</v>
      </c>
      <c r="FPV46" s="43">
        <f t="shared" si="75"/>
        <v>0</v>
      </c>
      <c r="FPW46" s="43">
        <f t="shared" si="75"/>
        <v>0</v>
      </c>
      <c r="FPX46" s="43">
        <f t="shared" si="75"/>
        <v>0</v>
      </c>
      <c r="FPY46" s="43">
        <f t="shared" si="75"/>
        <v>0</v>
      </c>
      <c r="FPZ46" s="43">
        <f t="shared" si="75"/>
        <v>0</v>
      </c>
      <c r="FQA46" s="43">
        <f t="shared" si="75"/>
        <v>0</v>
      </c>
      <c r="FQB46" s="43">
        <f t="shared" si="75"/>
        <v>0</v>
      </c>
      <c r="FQC46" s="43">
        <f t="shared" si="75"/>
        <v>0</v>
      </c>
      <c r="FQD46" s="43">
        <f t="shared" si="75"/>
        <v>0</v>
      </c>
      <c r="FQE46" s="43">
        <f t="shared" si="75"/>
        <v>0</v>
      </c>
      <c r="FQF46" s="43">
        <f t="shared" si="75"/>
        <v>0</v>
      </c>
      <c r="FQG46" s="43">
        <f t="shared" si="75"/>
        <v>0</v>
      </c>
      <c r="FQH46" s="43">
        <f t="shared" si="75"/>
        <v>0</v>
      </c>
      <c r="FQI46" s="43">
        <f t="shared" si="75"/>
        <v>0</v>
      </c>
      <c r="FQJ46" s="43">
        <f t="shared" si="75"/>
        <v>0</v>
      </c>
      <c r="FQK46" s="43">
        <f t="shared" si="75"/>
        <v>0</v>
      </c>
      <c r="FQL46" s="43">
        <f t="shared" si="75"/>
        <v>0</v>
      </c>
      <c r="FQM46" s="43">
        <f t="shared" si="75"/>
        <v>0</v>
      </c>
      <c r="FQN46" s="43">
        <f t="shared" si="75"/>
        <v>0</v>
      </c>
      <c r="FQO46" s="43">
        <f t="shared" si="75"/>
        <v>0</v>
      </c>
      <c r="FQP46" s="43">
        <f t="shared" si="75"/>
        <v>0</v>
      </c>
      <c r="FQQ46" s="43">
        <f t="shared" si="75"/>
        <v>0</v>
      </c>
      <c r="FQR46" s="43">
        <f t="shared" si="75"/>
        <v>0</v>
      </c>
      <c r="FQS46" s="43">
        <f t="shared" si="75"/>
        <v>0</v>
      </c>
      <c r="FQT46" s="43">
        <f t="shared" si="75"/>
        <v>0</v>
      </c>
      <c r="FQU46" s="43">
        <f t="shared" si="75"/>
        <v>0</v>
      </c>
      <c r="FQV46" s="43">
        <f t="shared" si="75"/>
        <v>0</v>
      </c>
      <c r="FQW46" s="43">
        <f t="shared" si="75"/>
        <v>0</v>
      </c>
      <c r="FQX46" s="43">
        <f t="shared" si="75"/>
        <v>0</v>
      </c>
      <c r="FQY46" s="43">
        <f t="shared" si="75"/>
        <v>0</v>
      </c>
      <c r="FQZ46" s="43">
        <f t="shared" si="75"/>
        <v>0</v>
      </c>
      <c r="FRA46" s="43">
        <f t="shared" si="75"/>
        <v>0</v>
      </c>
      <c r="FRB46" s="43">
        <f t="shared" si="75"/>
        <v>0</v>
      </c>
      <c r="FRC46" s="43">
        <f t="shared" si="75"/>
        <v>0</v>
      </c>
      <c r="FRD46" s="43">
        <f t="shared" si="75"/>
        <v>0</v>
      </c>
      <c r="FRE46" s="43">
        <f t="shared" si="75"/>
        <v>0</v>
      </c>
      <c r="FRF46" s="43">
        <f t="shared" si="75"/>
        <v>0</v>
      </c>
      <c r="FRG46" s="43">
        <f t="shared" si="75"/>
        <v>0</v>
      </c>
      <c r="FRH46" s="43">
        <f t="shared" si="75"/>
        <v>0</v>
      </c>
      <c r="FRI46" s="43">
        <f t="shared" si="75"/>
        <v>0</v>
      </c>
      <c r="FRJ46" s="43">
        <f t="shared" si="75"/>
        <v>0</v>
      </c>
      <c r="FRK46" s="43">
        <f t="shared" si="75"/>
        <v>0</v>
      </c>
      <c r="FRL46" s="43">
        <f t="shared" si="75"/>
        <v>0</v>
      </c>
      <c r="FRM46" s="43">
        <f t="shared" si="75"/>
        <v>0</v>
      </c>
      <c r="FRN46" s="43">
        <f t="shared" si="75"/>
        <v>0</v>
      </c>
      <c r="FRO46" s="43">
        <f t="shared" si="75"/>
        <v>0</v>
      </c>
      <c r="FRP46" s="43">
        <f t="shared" si="75"/>
        <v>0</v>
      </c>
      <c r="FRQ46" s="43">
        <f t="shared" si="75"/>
        <v>0</v>
      </c>
      <c r="FRR46" s="43">
        <f t="shared" si="75"/>
        <v>0</v>
      </c>
      <c r="FRS46" s="43">
        <f t="shared" si="75"/>
        <v>0</v>
      </c>
      <c r="FRT46" s="43">
        <f t="shared" si="75"/>
        <v>0</v>
      </c>
      <c r="FRU46" s="43">
        <f t="shared" si="75"/>
        <v>0</v>
      </c>
      <c r="FRV46" s="43">
        <f t="shared" si="75"/>
        <v>0</v>
      </c>
      <c r="FRW46" s="43">
        <f t="shared" si="75"/>
        <v>0</v>
      </c>
      <c r="FRX46" s="43">
        <f t="shared" si="75"/>
        <v>0</v>
      </c>
      <c r="FRY46" s="43">
        <f t="shared" si="75"/>
        <v>0</v>
      </c>
      <c r="FRZ46" s="43">
        <f t="shared" si="75"/>
        <v>0</v>
      </c>
      <c r="FSA46" s="43">
        <f t="shared" si="75"/>
        <v>0</v>
      </c>
      <c r="FSB46" s="43">
        <f t="shared" ref="FSB46:FUM46" si="76">SUM(FSB43:FSB45)</f>
        <v>0</v>
      </c>
      <c r="FSC46" s="43">
        <f t="shared" si="76"/>
        <v>0</v>
      </c>
      <c r="FSD46" s="43">
        <f t="shared" si="76"/>
        <v>0</v>
      </c>
      <c r="FSE46" s="43">
        <f t="shared" si="76"/>
        <v>0</v>
      </c>
      <c r="FSF46" s="43">
        <f t="shared" si="76"/>
        <v>0</v>
      </c>
      <c r="FSG46" s="43">
        <f t="shared" si="76"/>
        <v>0</v>
      </c>
      <c r="FSH46" s="43">
        <f t="shared" si="76"/>
        <v>0</v>
      </c>
      <c r="FSI46" s="43">
        <f t="shared" si="76"/>
        <v>0</v>
      </c>
      <c r="FSJ46" s="43">
        <f t="shared" si="76"/>
        <v>0</v>
      </c>
      <c r="FSK46" s="43">
        <f t="shared" si="76"/>
        <v>0</v>
      </c>
      <c r="FSL46" s="43">
        <f t="shared" si="76"/>
        <v>0</v>
      </c>
      <c r="FSM46" s="43">
        <f t="shared" si="76"/>
        <v>0</v>
      </c>
      <c r="FSN46" s="43">
        <f t="shared" si="76"/>
        <v>0</v>
      </c>
      <c r="FSO46" s="43">
        <f t="shared" si="76"/>
        <v>0</v>
      </c>
      <c r="FSP46" s="43">
        <f t="shared" si="76"/>
        <v>0</v>
      </c>
      <c r="FSQ46" s="43">
        <f t="shared" si="76"/>
        <v>0</v>
      </c>
      <c r="FSR46" s="43">
        <f t="shared" si="76"/>
        <v>0</v>
      </c>
      <c r="FSS46" s="43">
        <f t="shared" si="76"/>
        <v>0</v>
      </c>
      <c r="FST46" s="43">
        <f t="shared" si="76"/>
        <v>0</v>
      </c>
      <c r="FSU46" s="43">
        <f t="shared" si="76"/>
        <v>0</v>
      </c>
      <c r="FSV46" s="43">
        <f t="shared" si="76"/>
        <v>0</v>
      </c>
      <c r="FSW46" s="43">
        <f t="shared" si="76"/>
        <v>0</v>
      </c>
      <c r="FSX46" s="43">
        <f t="shared" si="76"/>
        <v>0</v>
      </c>
      <c r="FSY46" s="43">
        <f t="shared" si="76"/>
        <v>0</v>
      </c>
      <c r="FSZ46" s="43">
        <f t="shared" si="76"/>
        <v>0</v>
      </c>
      <c r="FTA46" s="43">
        <f t="shared" si="76"/>
        <v>0</v>
      </c>
      <c r="FTB46" s="43">
        <f t="shared" si="76"/>
        <v>0</v>
      </c>
      <c r="FTC46" s="43">
        <f t="shared" si="76"/>
        <v>0</v>
      </c>
      <c r="FTD46" s="43">
        <f t="shared" si="76"/>
        <v>0</v>
      </c>
      <c r="FTE46" s="43">
        <f t="shared" si="76"/>
        <v>0</v>
      </c>
      <c r="FTF46" s="43">
        <f t="shared" si="76"/>
        <v>0</v>
      </c>
      <c r="FTG46" s="43">
        <f t="shared" si="76"/>
        <v>0</v>
      </c>
      <c r="FTH46" s="43">
        <f t="shared" si="76"/>
        <v>0</v>
      </c>
      <c r="FTI46" s="43">
        <f t="shared" si="76"/>
        <v>0</v>
      </c>
      <c r="FTJ46" s="43">
        <f t="shared" si="76"/>
        <v>0</v>
      </c>
      <c r="FTK46" s="43">
        <f t="shared" si="76"/>
        <v>0</v>
      </c>
      <c r="FTL46" s="43">
        <f t="shared" si="76"/>
        <v>0</v>
      </c>
      <c r="FTM46" s="43">
        <f t="shared" si="76"/>
        <v>0</v>
      </c>
      <c r="FTN46" s="43">
        <f t="shared" si="76"/>
        <v>0</v>
      </c>
      <c r="FTO46" s="43">
        <f t="shared" si="76"/>
        <v>0</v>
      </c>
      <c r="FTP46" s="43">
        <f t="shared" si="76"/>
        <v>0</v>
      </c>
      <c r="FTQ46" s="43">
        <f t="shared" si="76"/>
        <v>0</v>
      </c>
      <c r="FTR46" s="43">
        <f t="shared" si="76"/>
        <v>0</v>
      </c>
      <c r="FTS46" s="43">
        <f t="shared" si="76"/>
        <v>0</v>
      </c>
      <c r="FTT46" s="43">
        <f t="shared" si="76"/>
        <v>0</v>
      </c>
      <c r="FTU46" s="43">
        <f t="shared" si="76"/>
        <v>0</v>
      </c>
      <c r="FTV46" s="43">
        <f t="shared" si="76"/>
        <v>0</v>
      </c>
      <c r="FTW46" s="43">
        <f t="shared" si="76"/>
        <v>0</v>
      </c>
      <c r="FTX46" s="43">
        <f t="shared" si="76"/>
        <v>0</v>
      </c>
      <c r="FTY46" s="43">
        <f t="shared" si="76"/>
        <v>0</v>
      </c>
      <c r="FTZ46" s="43">
        <f t="shared" si="76"/>
        <v>0</v>
      </c>
      <c r="FUA46" s="43">
        <f t="shared" si="76"/>
        <v>0</v>
      </c>
      <c r="FUB46" s="43">
        <f t="shared" si="76"/>
        <v>0</v>
      </c>
      <c r="FUC46" s="43">
        <f t="shared" si="76"/>
        <v>0</v>
      </c>
      <c r="FUD46" s="43">
        <f t="shared" si="76"/>
        <v>0</v>
      </c>
      <c r="FUE46" s="43">
        <f t="shared" si="76"/>
        <v>0</v>
      </c>
      <c r="FUF46" s="43">
        <f t="shared" si="76"/>
        <v>0</v>
      </c>
      <c r="FUG46" s="43">
        <f t="shared" si="76"/>
        <v>0</v>
      </c>
      <c r="FUH46" s="43">
        <f t="shared" si="76"/>
        <v>0</v>
      </c>
      <c r="FUI46" s="43">
        <f t="shared" si="76"/>
        <v>0</v>
      </c>
      <c r="FUJ46" s="43">
        <f t="shared" si="76"/>
        <v>0</v>
      </c>
      <c r="FUK46" s="43">
        <f t="shared" si="76"/>
        <v>0</v>
      </c>
      <c r="FUL46" s="43">
        <f t="shared" si="76"/>
        <v>0</v>
      </c>
      <c r="FUM46" s="43">
        <f t="shared" si="76"/>
        <v>0</v>
      </c>
      <c r="FUN46" s="43">
        <f t="shared" ref="FUN46:FWY46" si="77">SUM(FUN43:FUN45)</f>
        <v>0</v>
      </c>
      <c r="FUO46" s="43">
        <f t="shared" si="77"/>
        <v>0</v>
      </c>
      <c r="FUP46" s="43">
        <f t="shared" si="77"/>
        <v>0</v>
      </c>
      <c r="FUQ46" s="43">
        <f t="shared" si="77"/>
        <v>0</v>
      </c>
      <c r="FUR46" s="43">
        <f t="shared" si="77"/>
        <v>0</v>
      </c>
      <c r="FUS46" s="43">
        <f t="shared" si="77"/>
        <v>0</v>
      </c>
      <c r="FUT46" s="43">
        <f t="shared" si="77"/>
        <v>0</v>
      </c>
      <c r="FUU46" s="43">
        <f t="shared" si="77"/>
        <v>0</v>
      </c>
      <c r="FUV46" s="43">
        <f t="shared" si="77"/>
        <v>0</v>
      </c>
      <c r="FUW46" s="43">
        <f t="shared" si="77"/>
        <v>0</v>
      </c>
      <c r="FUX46" s="43">
        <f t="shared" si="77"/>
        <v>0</v>
      </c>
      <c r="FUY46" s="43">
        <f t="shared" si="77"/>
        <v>0</v>
      </c>
      <c r="FUZ46" s="43">
        <f t="shared" si="77"/>
        <v>0</v>
      </c>
      <c r="FVA46" s="43">
        <f t="shared" si="77"/>
        <v>0</v>
      </c>
      <c r="FVB46" s="43">
        <f t="shared" si="77"/>
        <v>0</v>
      </c>
      <c r="FVC46" s="43">
        <f t="shared" si="77"/>
        <v>0</v>
      </c>
      <c r="FVD46" s="43">
        <f t="shared" si="77"/>
        <v>0</v>
      </c>
      <c r="FVE46" s="43">
        <f t="shared" si="77"/>
        <v>0</v>
      </c>
      <c r="FVF46" s="43">
        <f t="shared" si="77"/>
        <v>0</v>
      </c>
      <c r="FVG46" s="43">
        <f t="shared" si="77"/>
        <v>0</v>
      </c>
      <c r="FVH46" s="43">
        <f t="shared" si="77"/>
        <v>0</v>
      </c>
      <c r="FVI46" s="43">
        <f t="shared" si="77"/>
        <v>0</v>
      </c>
      <c r="FVJ46" s="43">
        <f t="shared" si="77"/>
        <v>0</v>
      </c>
      <c r="FVK46" s="43">
        <f t="shared" si="77"/>
        <v>0</v>
      </c>
      <c r="FVL46" s="43">
        <f t="shared" si="77"/>
        <v>0</v>
      </c>
      <c r="FVM46" s="43">
        <f t="shared" si="77"/>
        <v>0</v>
      </c>
      <c r="FVN46" s="43">
        <f t="shared" si="77"/>
        <v>0</v>
      </c>
      <c r="FVO46" s="43">
        <f t="shared" si="77"/>
        <v>0</v>
      </c>
      <c r="FVP46" s="43">
        <f t="shared" si="77"/>
        <v>0</v>
      </c>
      <c r="FVQ46" s="43">
        <f t="shared" si="77"/>
        <v>0</v>
      </c>
      <c r="FVR46" s="43">
        <f t="shared" si="77"/>
        <v>0</v>
      </c>
      <c r="FVS46" s="43">
        <f t="shared" si="77"/>
        <v>0</v>
      </c>
      <c r="FVT46" s="43">
        <f t="shared" si="77"/>
        <v>0</v>
      </c>
      <c r="FVU46" s="43">
        <f t="shared" si="77"/>
        <v>0</v>
      </c>
      <c r="FVV46" s="43">
        <f t="shared" si="77"/>
        <v>0</v>
      </c>
      <c r="FVW46" s="43">
        <f t="shared" si="77"/>
        <v>0</v>
      </c>
      <c r="FVX46" s="43">
        <f t="shared" si="77"/>
        <v>0</v>
      </c>
      <c r="FVY46" s="43">
        <f t="shared" si="77"/>
        <v>0</v>
      </c>
      <c r="FVZ46" s="43">
        <f t="shared" si="77"/>
        <v>0</v>
      </c>
      <c r="FWA46" s="43">
        <f t="shared" si="77"/>
        <v>0</v>
      </c>
      <c r="FWB46" s="43">
        <f t="shared" si="77"/>
        <v>0</v>
      </c>
      <c r="FWC46" s="43">
        <f t="shared" si="77"/>
        <v>0</v>
      </c>
      <c r="FWD46" s="43">
        <f t="shared" si="77"/>
        <v>0</v>
      </c>
      <c r="FWE46" s="43">
        <f t="shared" si="77"/>
        <v>0</v>
      </c>
      <c r="FWF46" s="43">
        <f t="shared" si="77"/>
        <v>0</v>
      </c>
      <c r="FWG46" s="43">
        <f t="shared" si="77"/>
        <v>0</v>
      </c>
      <c r="FWH46" s="43">
        <f t="shared" si="77"/>
        <v>0</v>
      </c>
      <c r="FWI46" s="43">
        <f t="shared" si="77"/>
        <v>0</v>
      </c>
      <c r="FWJ46" s="43">
        <f t="shared" si="77"/>
        <v>0</v>
      </c>
      <c r="FWK46" s="43">
        <f t="shared" si="77"/>
        <v>0</v>
      </c>
      <c r="FWL46" s="43">
        <f t="shared" si="77"/>
        <v>0</v>
      </c>
      <c r="FWM46" s="43">
        <f t="shared" si="77"/>
        <v>0</v>
      </c>
      <c r="FWN46" s="43">
        <f t="shared" si="77"/>
        <v>0</v>
      </c>
      <c r="FWO46" s="43">
        <f t="shared" si="77"/>
        <v>0</v>
      </c>
      <c r="FWP46" s="43">
        <f t="shared" si="77"/>
        <v>0</v>
      </c>
      <c r="FWQ46" s="43">
        <f t="shared" si="77"/>
        <v>0</v>
      </c>
      <c r="FWR46" s="43">
        <f t="shared" si="77"/>
        <v>0</v>
      </c>
      <c r="FWS46" s="43">
        <f t="shared" si="77"/>
        <v>0</v>
      </c>
      <c r="FWT46" s="43">
        <f t="shared" si="77"/>
        <v>0</v>
      </c>
      <c r="FWU46" s="43">
        <f t="shared" si="77"/>
        <v>0</v>
      </c>
      <c r="FWV46" s="43">
        <f t="shared" si="77"/>
        <v>0</v>
      </c>
      <c r="FWW46" s="43">
        <f t="shared" si="77"/>
        <v>0</v>
      </c>
      <c r="FWX46" s="43">
        <f t="shared" si="77"/>
        <v>0</v>
      </c>
      <c r="FWY46" s="43">
        <f t="shared" si="77"/>
        <v>0</v>
      </c>
      <c r="FWZ46" s="43">
        <f t="shared" ref="FWZ46:FZK46" si="78">SUM(FWZ43:FWZ45)</f>
        <v>0</v>
      </c>
      <c r="FXA46" s="43">
        <f t="shared" si="78"/>
        <v>0</v>
      </c>
      <c r="FXB46" s="43">
        <f t="shared" si="78"/>
        <v>0</v>
      </c>
      <c r="FXC46" s="43">
        <f t="shared" si="78"/>
        <v>0</v>
      </c>
      <c r="FXD46" s="43">
        <f t="shared" si="78"/>
        <v>0</v>
      </c>
      <c r="FXE46" s="43">
        <f t="shared" si="78"/>
        <v>0</v>
      </c>
      <c r="FXF46" s="43">
        <f t="shared" si="78"/>
        <v>0</v>
      </c>
      <c r="FXG46" s="43">
        <f t="shared" si="78"/>
        <v>0</v>
      </c>
      <c r="FXH46" s="43">
        <f t="shared" si="78"/>
        <v>0</v>
      </c>
      <c r="FXI46" s="43">
        <f t="shared" si="78"/>
        <v>0</v>
      </c>
      <c r="FXJ46" s="43">
        <f t="shared" si="78"/>
        <v>0</v>
      </c>
      <c r="FXK46" s="43">
        <f t="shared" si="78"/>
        <v>0</v>
      </c>
      <c r="FXL46" s="43">
        <f t="shared" si="78"/>
        <v>0</v>
      </c>
      <c r="FXM46" s="43">
        <f t="shared" si="78"/>
        <v>0</v>
      </c>
      <c r="FXN46" s="43">
        <f t="shared" si="78"/>
        <v>0</v>
      </c>
      <c r="FXO46" s="43">
        <f t="shared" si="78"/>
        <v>0</v>
      </c>
      <c r="FXP46" s="43">
        <f t="shared" si="78"/>
        <v>0</v>
      </c>
      <c r="FXQ46" s="43">
        <f t="shared" si="78"/>
        <v>0</v>
      </c>
      <c r="FXR46" s="43">
        <f t="shared" si="78"/>
        <v>0</v>
      </c>
      <c r="FXS46" s="43">
        <f t="shared" si="78"/>
        <v>0</v>
      </c>
      <c r="FXT46" s="43">
        <f t="shared" si="78"/>
        <v>0</v>
      </c>
      <c r="FXU46" s="43">
        <f t="shared" si="78"/>
        <v>0</v>
      </c>
      <c r="FXV46" s="43">
        <f t="shared" si="78"/>
        <v>0</v>
      </c>
      <c r="FXW46" s="43">
        <f t="shared" si="78"/>
        <v>0</v>
      </c>
      <c r="FXX46" s="43">
        <f t="shared" si="78"/>
        <v>0</v>
      </c>
      <c r="FXY46" s="43">
        <f t="shared" si="78"/>
        <v>0</v>
      </c>
      <c r="FXZ46" s="43">
        <f t="shared" si="78"/>
        <v>0</v>
      </c>
      <c r="FYA46" s="43">
        <f t="shared" si="78"/>
        <v>0</v>
      </c>
      <c r="FYB46" s="43">
        <f t="shared" si="78"/>
        <v>0</v>
      </c>
      <c r="FYC46" s="43">
        <f t="shared" si="78"/>
        <v>0</v>
      </c>
      <c r="FYD46" s="43">
        <f t="shared" si="78"/>
        <v>0</v>
      </c>
      <c r="FYE46" s="43">
        <f t="shared" si="78"/>
        <v>0</v>
      </c>
      <c r="FYF46" s="43">
        <f t="shared" si="78"/>
        <v>0</v>
      </c>
      <c r="FYG46" s="43">
        <f t="shared" si="78"/>
        <v>0</v>
      </c>
      <c r="FYH46" s="43">
        <f t="shared" si="78"/>
        <v>0</v>
      </c>
      <c r="FYI46" s="43">
        <f t="shared" si="78"/>
        <v>0</v>
      </c>
      <c r="FYJ46" s="43">
        <f t="shared" si="78"/>
        <v>0</v>
      </c>
      <c r="FYK46" s="43">
        <f t="shared" si="78"/>
        <v>0</v>
      </c>
      <c r="FYL46" s="43">
        <f t="shared" si="78"/>
        <v>0</v>
      </c>
      <c r="FYM46" s="43">
        <f t="shared" si="78"/>
        <v>0</v>
      </c>
      <c r="FYN46" s="43">
        <f t="shared" si="78"/>
        <v>0</v>
      </c>
      <c r="FYO46" s="43">
        <f t="shared" si="78"/>
        <v>0</v>
      </c>
      <c r="FYP46" s="43">
        <f t="shared" si="78"/>
        <v>0</v>
      </c>
      <c r="FYQ46" s="43">
        <f t="shared" si="78"/>
        <v>0</v>
      </c>
      <c r="FYR46" s="43">
        <f t="shared" si="78"/>
        <v>0</v>
      </c>
      <c r="FYS46" s="43">
        <f t="shared" si="78"/>
        <v>0</v>
      </c>
      <c r="FYT46" s="43">
        <f t="shared" si="78"/>
        <v>0</v>
      </c>
      <c r="FYU46" s="43">
        <f t="shared" si="78"/>
        <v>0</v>
      </c>
      <c r="FYV46" s="43">
        <f t="shared" si="78"/>
        <v>0</v>
      </c>
      <c r="FYW46" s="43">
        <f t="shared" si="78"/>
        <v>0</v>
      </c>
      <c r="FYX46" s="43">
        <f t="shared" si="78"/>
        <v>0</v>
      </c>
      <c r="FYY46" s="43">
        <f t="shared" si="78"/>
        <v>0</v>
      </c>
      <c r="FYZ46" s="43">
        <f t="shared" si="78"/>
        <v>0</v>
      </c>
      <c r="FZA46" s="43">
        <f t="shared" si="78"/>
        <v>0</v>
      </c>
      <c r="FZB46" s="43">
        <f t="shared" si="78"/>
        <v>0</v>
      </c>
      <c r="FZC46" s="43">
        <f t="shared" si="78"/>
        <v>0</v>
      </c>
      <c r="FZD46" s="43">
        <f t="shared" si="78"/>
        <v>0</v>
      </c>
      <c r="FZE46" s="43">
        <f t="shared" si="78"/>
        <v>0</v>
      </c>
      <c r="FZF46" s="43">
        <f t="shared" si="78"/>
        <v>0</v>
      </c>
      <c r="FZG46" s="43">
        <f t="shared" si="78"/>
        <v>0</v>
      </c>
      <c r="FZH46" s="43">
        <f t="shared" si="78"/>
        <v>0</v>
      </c>
      <c r="FZI46" s="43">
        <f t="shared" si="78"/>
        <v>0</v>
      </c>
      <c r="FZJ46" s="43">
        <f t="shared" si="78"/>
        <v>0</v>
      </c>
      <c r="FZK46" s="43">
        <f t="shared" si="78"/>
        <v>0</v>
      </c>
      <c r="FZL46" s="43">
        <f t="shared" ref="FZL46:GBW46" si="79">SUM(FZL43:FZL45)</f>
        <v>0</v>
      </c>
      <c r="FZM46" s="43">
        <f t="shared" si="79"/>
        <v>0</v>
      </c>
      <c r="FZN46" s="43">
        <f t="shared" si="79"/>
        <v>0</v>
      </c>
      <c r="FZO46" s="43">
        <f t="shared" si="79"/>
        <v>0</v>
      </c>
      <c r="FZP46" s="43">
        <f t="shared" si="79"/>
        <v>0</v>
      </c>
      <c r="FZQ46" s="43">
        <f t="shared" si="79"/>
        <v>0</v>
      </c>
      <c r="FZR46" s="43">
        <f t="shared" si="79"/>
        <v>0</v>
      </c>
      <c r="FZS46" s="43">
        <f t="shared" si="79"/>
        <v>0</v>
      </c>
      <c r="FZT46" s="43">
        <f t="shared" si="79"/>
        <v>0</v>
      </c>
      <c r="FZU46" s="43">
        <f t="shared" si="79"/>
        <v>0</v>
      </c>
      <c r="FZV46" s="43">
        <f t="shared" si="79"/>
        <v>0</v>
      </c>
      <c r="FZW46" s="43">
        <f t="shared" si="79"/>
        <v>0</v>
      </c>
      <c r="FZX46" s="43">
        <f t="shared" si="79"/>
        <v>0</v>
      </c>
      <c r="FZY46" s="43">
        <f t="shared" si="79"/>
        <v>0</v>
      </c>
      <c r="FZZ46" s="43">
        <f t="shared" si="79"/>
        <v>0</v>
      </c>
      <c r="GAA46" s="43">
        <f t="shared" si="79"/>
        <v>0</v>
      </c>
      <c r="GAB46" s="43">
        <f t="shared" si="79"/>
        <v>0</v>
      </c>
      <c r="GAC46" s="43">
        <f t="shared" si="79"/>
        <v>0</v>
      </c>
      <c r="GAD46" s="43">
        <f t="shared" si="79"/>
        <v>0</v>
      </c>
      <c r="GAE46" s="43">
        <f t="shared" si="79"/>
        <v>0</v>
      </c>
      <c r="GAF46" s="43">
        <f t="shared" si="79"/>
        <v>0</v>
      </c>
      <c r="GAG46" s="43">
        <f t="shared" si="79"/>
        <v>0</v>
      </c>
      <c r="GAH46" s="43">
        <f t="shared" si="79"/>
        <v>0</v>
      </c>
      <c r="GAI46" s="43">
        <f t="shared" si="79"/>
        <v>0</v>
      </c>
      <c r="GAJ46" s="43">
        <f t="shared" si="79"/>
        <v>0</v>
      </c>
      <c r="GAK46" s="43">
        <f t="shared" si="79"/>
        <v>0</v>
      </c>
      <c r="GAL46" s="43">
        <f t="shared" si="79"/>
        <v>0</v>
      </c>
      <c r="GAM46" s="43">
        <f t="shared" si="79"/>
        <v>0</v>
      </c>
      <c r="GAN46" s="43">
        <f t="shared" si="79"/>
        <v>0</v>
      </c>
      <c r="GAO46" s="43">
        <f t="shared" si="79"/>
        <v>0</v>
      </c>
      <c r="GAP46" s="43">
        <f t="shared" si="79"/>
        <v>0</v>
      </c>
      <c r="GAQ46" s="43">
        <f t="shared" si="79"/>
        <v>0</v>
      </c>
      <c r="GAR46" s="43">
        <f t="shared" si="79"/>
        <v>0</v>
      </c>
      <c r="GAS46" s="43">
        <f t="shared" si="79"/>
        <v>0</v>
      </c>
      <c r="GAT46" s="43">
        <f t="shared" si="79"/>
        <v>0</v>
      </c>
      <c r="GAU46" s="43">
        <f t="shared" si="79"/>
        <v>0</v>
      </c>
      <c r="GAV46" s="43">
        <f t="shared" si="79"/>
        <v>0</v>
      </c>
      <c r="GAW46" s="43">
        <f t="shared" si="79"/>
        <v>0</v>
      </c>
      <c r="GAX46" s="43">
        <f t="shared" si="79"/>
        <v>0</v>
      </c>
      <c r="GAY46" s="43">
        <f t="shared" si="79"/>
        <v>0</v>
      </c>
      <c r="GAZ46" s="43">
        <f t="shared" si="79"/>
        <v>0</v>
      </c>
      <c r="GBA46" s="43">
        <f t="shared" si="79"/>
        <v>0</v>
      </c>
      <c r="GBB46" s="43">
        <f t="shared" si="79"/>
        <v>0</v>
      </c>
      <c r="GBC46" s="43">
        <f t="shared" si="79"/>
        <v>0</v>
      </c>
      <c r="GBD46" s="43">
        <f t="shared" si="79"/>
        <v>0</v>
      </c>
      <c r="GBE46" s="43">
        <f t="shared" si="79"/>
        <v>0</v>
      </c>
      <c r="GBF46" s="43">
        <f t="shared" si="79"/>
        <v>0</v>
      </c>
      <c r="GBG46" s="43">
        <f t="shared" si="79"/>
        <v>0</v>
      </c>
      <c r="GBH46" s="43">
        <f t="shared" si="79"/>
        <v>0</v>
      </c>
      <c r="GBI46" s="43">
        <f t="shared" si="79"/>
        <v>0</v>
      </c>
      <c r="GBJ46" s="43">
        <f t="shared" si="79"/>
        <v>0</v>
      </c>
      <c r="GBK46" s="43">
        <f t="shared" si="79"/>
        <v>0</v>
      </c>
      <c r="GBL46" s="43">
        <f t="shared" si="79"/>
        <v>0</v>
      </c>
      <c r="GBM46" s="43">
        <f t="shared" si="79"/>
        <v>0</v>
      </c>
      <c r="GBN46" s="43">
        <f t="shared" si="79"/>
        <v>0</v>
      </c>
      <c r="GBO46" s="43">
        <f t="shared" si="79"/>
        <v>0</v>
      </c>
      <c r="GBP46" s="43">
        <f t="shared" si="79"/>
        <v>0</v>
      </c>
      <c r="GBQ46" s="43">
        <f t="shared" si="79"/>
        <v>0</v>
      </c>
      <c r="GBR46" s="43">
        <f t="shared" si="79"/>
        <v>0</v>
      </c>
      <c r="GBS46" s="43">
        <f t="shared" si="79"/>
        <v>0</v>
      </c>
      <c r="GBT46" s="43">
        <f t="shared" si="79"/>
        <v>0</v>
      </c>
      <c r="GBU46" s="43">
        <f t="shared" si="79"/>
        <v>0</v>
      </c>
      <c r="GBV46" s="43">
        <f t="shared" si="79"/>
        <v>0</v>
      </c>
      <c r="GBW46" s="43">
        <f t="shared" si="79"/>
        <v>0</v>
      </c>
      <c r="GBX46" s="43">
        <f t="shared" ref="GBX46:GEI46" si="80">SUM(GBX43:GBX45)</f>
        <v>0</v>
      </c>
      <c r="GBY46" s="43">
        <f t="shared" si="80"/>
        <v>0</v>
      </c>
      <c r="GBZ46" s="43">
        <f t="shared" si="80"/>
        <v>0</v>
      </c>
      <c r="GCA46" s="43">
        <f t="shared" si="80"/>
        <v>0</v>
      </c>
      <c r="GCB46" s="43">
        <f t="shared" si="80"/>
        <v>0</v>
      </c>
      <c r="GCC46" s="43">
        <f t="shared" si="80"/>
        <v>0</v>
      </c>
      <c r="GCD46" s="43">
        <f t="shared" si="80"/>
        <v>0</v>
      </c>
      <c r="GCE46" s="43">
        <f t="shared" si="80"/>
        <v>0</v>
      </c>
      <c r="GCF46" s="43">
        <f t="shared" si="80"/>
        <v>0</v>
      </c>
      <c r="GCG46" s="43">
        <f t="shared" si="80"/>
        <v>0</v>
      </c>
      <c r="GCH46" s="43">
        <f t="shared" si="80"/>
        <v>0</v>
      </c>
      <c r="GCI46" s="43">
        <f t="shared" si="80"/>
        <v>0</v>
      </c>
      <c r="GCJ46" s="43">
        <f t="shared" si="80"/>
        <v>0</v>
      </c>
      <c r="GCK46" s="43">
        <f t="shared" si="80"/>
        <v>0</v>
      </c>
      <c r="GCL46" s="43">
        <f t="shared" si="80"/>
        <v>0</v>
      </c>
      <c r="GCM46" s="43">
        <f t="shared" si="80"/>
        <v>0</v>
      </c>
      <c r="GCN46" s="43">
        <f t="shared" si="80"/>
        <v>0</v>
      </c>
      <c r="GCO46" s="43">
        <f t="shared" si="80"/>
        <v>0</v>
      </c>
      <c r="GCP46" s="43">
        <f t="shared" si="80"/>
        <v>0</v>
      </c>
      <c r="GCQ46" s="43">
        <f t="shared" si="80"/>
        <v>0</v>
      </c>
      <c r="GCR46" s="43">
        <f t="shared" si="80"/>
        <v>0</v>
      </c>
      <c r="GCS46" s="43">
        <f t="shared" si="80"/>
        <v>0</v>
      </c>
      <c r="GCT46" s="43">
        <f t="shared" si="80"/>
        <v>0</v>
      </c>
      <c r="GCU46" s="43">
        <f t="shared" si="80"/>
        <v>0</v>
      </c>
      <c r="GCV46" s="43">
        <f t="shared" si="80"/>
        <v>0</v>
      </c>
      <c r="GCW46" s="43">
        <f t="shared" si="80"/>
        <v>0</v>
      </c>
      <c r="GCX46" s="43">
        <f t="shared" si="80"/>
        <v>0</v>
      </c>
      <c r="GCY46" s="43">
        <f t="shared" si="80"/>
        <v>0</v>
      </c>
      <c r="GCZ46" s="43">
        <f t="shared" si="80"/>
        <v>0</v>
      </c>
      <c r="GDA46" s="43">
        <f t="shared" si="80"/>
        <v>0</v>
      </c>
      <c r="GDB46" s="43">
        <f t="shared" si="80"/>
        <v>0</v>
      </c>
      <c r="GDC46" s="43">
        <f t="shared" si="80"/>
        <v>0</v>
      </c>
      <c r="GDD46" s="43">
        <f t="shared" si="80"/>
        <v>0</v>
      </c>
      <c r="GDE46" s="43">
        <f t="shared" si="80"/>
        <v>0</v>
      </c>
      <c r="GDF46" s="43">
        <f t="shared" si="80"/>
        <v>0</v>
      </c>
      <c r="GDG46" s="43">
        <f t="shared" si="80"/>
        <v>0</v>
      </c>
      <c r="GDH46" s="43">
        <f t="shared" si="80"/>
        <v>0</v>
      </c>
      <c r="GDI46" s="43">
        <f t="shared" si="80"/>
        <v>0</v>
      </c>
      <c r="GDJ46" s="43">
        <f t="shared" si="80"/>
        <v>0</v>
      </c>
      <c r="GDK46" s="43">
        <f t="shared" si="80"/>
        <v>0</v>
      </c>
      <c r="GDL46" s="43">
        <f t="shared" si="80"/>
        <v>0</v>
      </c>
      <c r="GDM46" s="43">
        <f t="shared" si="80"/>
        <v>0</v>
      </c>
      <c r="GDN46" s="43">
        <f t="shared" si="80"/>
        <v>0</v>
      </c>
      <c r="GDO46" s="43">
        <f t="shared" si="80"/>
        <v>0</v>
      </c>
      <c r="GDP46" s="43">
        <f t="shared" si="80"/>
        <v>0</v>
      </c>
      <c r="GDQ46" s="43">
        <f t="shared" si="80"/>
        <v>0</v>
      </c>
      <c r="GDR46" s="43">
        <f t="shared" si="80"/>
        <v>0</v>
      </c>
      <c r="GDS46" s="43">
        <f t="shared" si="80"/>
        <v>0</v>
      </c>
      <c r="GDT46" s="43">
        <f t="shared" si="80"/>
        <v>0</v>
      </c>
      <c r="GDU46" s="43">
        <f t="shared" si="80"/>
        <v>0</v>
      </c>
      <c r="GDV46" s="43">
        <f t="shared" si="80"/>
        <v>0</v>
      </c>
      <c r="GDW46" s="43">
        <f t="shared" si="80"/>
        <v>0</v>
      </c>
      <c r="GDX46" s="43">
        <f t="shared" si="80"/>
        <v>0</v>
      </c>
      <c r="GDY46" s="43">
        <f t="shared" si="80"/>
        <v>0</v>
      </c>
      <c r="GDZ46" s="43">
        <f t="shared" si="80"/>
        <v>0</v>
      </c>
      <c r="GEA46" s="43">
        <f t="shared" si="80"/>
        <v>0</v>
      </c>
      <c r="GEB46" s="43">
        <f t="shared" si="80"/>
        <v>0</v>
      </c>
      <c r="GEC46" s="43">
        <f t="shared" si="80"/>
        <v>0</v>
      </c>
      <c r="GED46" s="43">
        <f t="shared" si="80"/>
        <v>0</v>
      </c>
      <c r="GEE46" s="43">
        <f t="shared" si="80"/>
        <v>0</v>
      </c>
      <c r="GEF46" s="43">
        <f t="shared" si="80"/>
        <v>0</v>
      </c>
      <c r="GEG46" s="43">
        <f t="shared" si="80"/>
        <v>0</v>
      </c>
      <c r="GEH46" s="43">
        <f t="shared" si="80"/>
        <v>0</v>
      </c>
      <c r="GEI46" s="43">
        <f t="shared" si="80"/>
        <v>0</v>
      </c>
      <c r="GEJ46" s="43">
        <f t="shared" ref="GEJ46:GGU46" si="81">SUM(GEJ43:GEJ45)</f>
        <v>0</v>
      </c>
      <c r="GEK46" s="43">
        <f t="shared" si="81"/>
        <v>0</v>
      </c>
      <c r="GEL46" s="43">
        <f t="shared" si="81"/>
        <v>0</v>
      </c>
      <c r="GEM46" s="43">
        <f t="shared" si="81"/>
        <v>0</v>
      </c>
      <c r="GEN46" s="43">
        <f t="shared" si="81"/>
        <v>0</v>
      </c>
      <c r="GEO46" s="43">
        <f t="shared" si="81"/>
        <v>0</v>
      </c>
      <c r="GEP46" s="43">
        <f t="shared" si="81"/>
        <v>0</v>
      </c>
      <c r="GEQ46" s="43">
        <f t="shared" si="81"/>
        <v>0</v>
      </c>
      <c r="GER46" s="43">
        <f t="shared" si="81"/>
        <v>0</v>
      </c>
      <c r="GES46" s="43">
        <f t="shared" si="81"/>
        <v>0</v>
      </c>
      <c r="GET46" s="43">
        <f t="shared" si="81"/>
        <v>0</v>
      </c>
      <c r="GEU46" s="43">
        <f t="shared" si="81"/>
        <v>0</v>
      </c>
      <c r="GEV46" s="43">
        <f t="shared" si="81"/>
        <v>0</v>
      </c>
      <c r="GEW46" s="43">
        <f t="shared" si="81"/>
        <v>0</v>
      </c>
      <c r="GEX46" s="43">
        <f t="shared" si="81"/>
        <v>0</v>
      </c>
      <c r="GEY46" s="43">
        <f t="shared" si="81"/>
        <v>0</v>
      </c>
      <c r="GEZ46" s="43">
        <f t="shared" si="81"/>
        <v>0</v>
      </c>
      <c r="GFA46" s="43">
        <f t="shared" si="81"/>
        <v>0</v>
      </c>
      <c r="GFB46" s="43">
        <f t="shared" si="81"/>
        <v>0</v>
      </c>
      <c r="GFC46" s="43">
        <f t="shared" si="81"/>
        <v>0</v>
      </c>
      <c r="GFD46" s="43">
        <f t="shared" si="81"/>
        <v>0</v>
      </c>
      <c r="GFE46" s="43">
        <f t="shared" si="81"/>
        <v>0</v>
      </c>
      <c r="GFF46" s="43">
        <f t="shared" si="81"/>
        <v>0</v>
      </c>
      <c r="GFG46" s="43">
        <f t="shared" si="81"/>
        <v>0</v>
      </c>
      <c r="GFH46" s="43">
        <f t="shared" si="81"/>
        <v>0</v>
      </c>
      <c r="GFI46" s="43">
        <f t="shared" si="81"/>
        <v>0</v>
      </c>
      <c r="GFJ46" s="43">
        <f t="shared" si="81"/>
        <v>0</v>
      </c>
      <c r="GFK46" s="43">
        <f t="shared" si="81"/>
        <v>0</v>
      </c>
      <c r="GFL46" s="43">
        <f t="shared" si="81"/>
        <v>0</v>
      </c>
      <c r="GFM46" s="43">
        <f t="shared" si="81"/>
        <v>0</v>
      </c>
      <c r="GFN46" s="43">
        <f t="shared" si="81"/>
        <v>0</v>
      </c>
      <c r="GFO46" s="43">
        <f t="shared" si="81"/>
        <v>0</v>
      </c>
      <c r="GFP46" s="43">
        <f t="shared" si="81"/>
        <v>0</v>
      </c>
      <c r="GFQ46" s="43">
        <f t="shared" si="81"/>
        <v>0</v>
      </c>
      <c r="GFR46" s="43">
        <f t="shared" si="81"/>
        <v>0</v>
      </c>
      <c r="GFS46" s="43">
        <f t="shared" si="81"/>
        <v>0</v>
      </c>
      <c r="GFT46" s="43">
        <f t="shared" si="81"/>
        <v>0</v>
      </c>
      <c r="GFU46" s="43">
        <f t="shared" si="81"/>
        <v>0</v>
      </c>
      <c r="GFV46" s="43">
        <f t="shared" si="81"/>
        <v>0</v>
      </c>
      <c r="GFW46" s="43">
        <f t="shared" si="81"/>
        <v>0</v>
      </c>
      <c r="GFX46" s="43">
        <f t="shared" si="81"/>
        <v>0</v>
      </c>
      <c r="GFY46" s="43">
        <f t="shared" si="81"/>
        <v>0</v>
      </c>
      <c r="GFZ46" s="43">
        <f t="shared" si="81"/>
        <v>0</v>
      </c>
      <c r="GGA46" s="43">
        <f t="shared" si="81"/>
        <v>0</v>
      </c>
      <c r="GGB46" s="43">
        <f t="shared" si="81"/>
        <v>0</v>
      </c>
      <c r="GGC46" s="43">
        <f t="shared" si="81"/>
        <v>0</v>
      </c>
      <c r="GGD46" s="43">
        <f t="shared" si="81"/>
        <v>0</v>
      </c>
      <c r="GGE46" s="43">
        <f t="shared" si="81"/>
        <v>0</v>
      </c>
      <c r="GGF46" s="43">
        <f t="shared" si="81"/>
        <v>0</v>
      </c>
      <c r="GGG46" s="43">
        <f t="shared" si="81"/>
        <v>0</v>
      </c>
      <c r="GGH46" s="43">
        <f t="shared" si="81"/>
        <v>0</v>
      </c>
      <c r="GGI46" s="43">
        <f t="shared" si="81"/>
        <v>0</v>
      </c>
      <c r="GGJ46" s="43">
        <f t="shared" si="81"/>
        <v>0</v>
      </c>
      <c r="GGK46" s="43">
        <f t="shared" si="81"/>
        <v>0</v>
      </c>
      <c r="GGL46" s="43">
        <f t="shared" si="81"/>
        <v>0</v>
      </c>
      <c r="GGM46" s="43">
        <f t="shared" si="81"/>
        <v>0</v>
      </c>
      <c r="GGN46" s="43">
        <f t="shared" si="81"/>
        <v>0</v>
      </c>
      <c r="GGO46" s="43">
        <f t="shared" si="81"/>
        <v>0</v>
      </c>
      <c r="GGP46" s="43">
        <f t="shared" si="81"/>
        <v>0</v>
      </c>
      <c r="GGQ46" s="43">
        <f t="shared" si="81"/>
        <v>0</v>
      </c>
      <c r="GGR46" s="43">
        <f t="shared" si="81"/>
        <v>0</v>
      </c>
      <c r="GGS46" s="43">
        <f t="shared" si="81"/>
        <v>0</v>
      </c>
      <c r="GGT46" s="43">
        <f t="shared" si="81"/>
        <v>0</v>
      </c>
      <c r="GGU46" s="43">
        <f t="shared" si="81"/>
        <v>0</v>
      </c>
      <c r="GGV46" s="43">
        <f t="shared" ref="GGV46:GJG46" si="82">SUM(GGV43:GGV45)</f>
        <v>0</v>
      </c>
      <c r="GGW46" s="43">
        <f t="shared" si="82"/>
        <v>0</v>
      </c>
      <c r="GGX46" s="43">
        <f t="shared" si="82"/>
        <v>0</v>
      </c>
      <c r="GGY46" s="43">
        <f t="shared" si="82"/>
        <v>0</v>
      </c>
      <c r="GGZ46" s="43">
        <f t="shared" si="82"/>
        <v>0</v>
      </c>
      <c r="GHA46" s="43">
        <f t="shared" si="82"/>
        <v>0</v>
      </c>
      <c r="GHB46" s="43">
        <f t="shared" si="82"/>
        <v>0</v>
      </c>
      <c r="GHC46" s="43">
        <f t="shared" si="82"/>
        <v>0</v>
      </c>
      <c r="GHD46" s="43">
        <f t="shared" si="82"/>
        <v>0</v>
      </c>
      <c r="GHE46" s="43">
        <f t="shared" si="82"/>
        <v>0</v>
      </c>
      <c r="GHF46" s="43">
        <f t="shared" si="82"/>
        <v>0</v>
      </c>
      <c r="GHG46" s="43">
        <f t="shared" si="82"/>
        <v>0</v>
      </c>
      <c r="GHH46" s="43">
        <f t="shared" si="82"/>
        <v>0</v>
      </c>
      <c r="GHI46" s="43">
        <f t="shared" si="82"/>
        <v>0</v>
      </c>
      <c r="GHJ46" s="43">
        <f t="shared" si="82"/>
        <v>0</v>
      </c>
      <c r="GHK46" s="43">
        <f t="shared" si="82"/>
        <v>0</v>
      </c>
      <c r="GHL46" s="43">
        <f t="shared" si="82"/>
        <v>0</v>
      </c>
      <c r="GHM46" s="43">
        <f t="shared" si="82"/>
        <v>0</v>
      </c>
      <c r="GHN46" s="43">
        <f t="shared" si="82"/>
        <v>0</v>
      </c>
      <c r="GHO46" s="43">
        <f t="shared" si="82"/>
        <v>0</v>
      </c>
      <c r="GHP46" s="43">
        <f t="shared" si="82"/>
        <v>0</v>
      </c>
      <c r="GHQ46" s="43">
        <f t="shared" si="82"/>
        <v>0</v>
      </c>
      <c r="GHR46" s="43">
        <f t="shared" si="82"/>
        <v>0</v>
      </c>
      <c r="GHS46" s="43">
        <f t="shared" si="82"/>
        <v>0</v>
      </c>
      <c r="GHT46" s="43">
        <f t="shared" si="82"/>
        <v>0</v>
      </c>
      <c r="GHU46" s="43">
        <f t="shared" si="82"/>
        <v>0</v>
      </c>
      <c r="GHV46" s="43">
        <f t="shared" si="82"/>
        <v>0</v>
      </c>
      <c r="GHW46" s="43">
        <f t="shared" si="82"/>
        <v>0</v>
      </c>
      <c r="GHX46" s="43">
        <f t="shared" si="82"/>
        <v>0</v>
      </c>
      <c r="GHY46" s="43">
        <f t="shared" si="82"/>
        <v>0</v>
      </c>
      <c r="GHZ46" s="43">
        <f t="shared" si="82"/>
        <v>0</v>
      </c>
      <c r="GIA46" s="43">
        <f t="shared" si="82"/>
        <v>0</v>
      </c>
      <c r="GIB46" s="43">
        <f t="shared" si="82"/>
        <v>0</v>
      </c>
      <c r="GIC46" s="43">
        <f t="shared" si="82"/>
        <v>0</v>
      </c>
      <c r="GID46" s="43">
        <f t="shared" si="82"/>
        <v>0</v>
      </c>
      <c r="GIE46" s="43">
        <f t="shared" si="82"/>
        <v>0</v>
      </c>
      <c r="GIF46" s="43">
        <f t="shared" si="82"/>
        <v>0</v>
      </c>
      <c r="GIG46" s="43">
        <f t="shared" si="82"/>
        <v>0</v>
      </c>
      <c r="GIH46" s="43">
        <f t="shared" si="82"/>
        <v>0</v>
      </c>
      <c r="GII46" s="43">
        <f t="shared" si="82"/>
        <v>0</v>
      </c>
      <c r="GIJ46" s="43">
        <f t="shared" si="82"/>
        <v>0</v>
      </c>
      <c r="GIK46" s="43">
        <f t="shared" si="82"/>
        <v>0</v>
      </c>
      <c r="GIL46" s="43">
        <f t="shared" si="82"/>
        <v>0</v>
      </c>
      <c r="GIM46" s="43">
        <f t="shared" si="82"/>
        <v>0</v>
      </c>
      <c r="GIN46" s="43">
        <f t="shared" si="82"/>
        <v>0</v>
      </c>
      <c r="GIO46" s="43">
        <f t="shared" si="82"/>
        <v>0</v>
      </c>
      <c r="GIP46" s="43">
        <f t="shared" si="82"/>
        <v>0</v>
      </c>
      <c r="GIQ46" s="43">
        <f t="shared" si="82"/>
        <v>0</v>
      </c>
      <c r="GIR46" s="43">
        <f t="shared" si="82"/>
        <v>0</v>
      </c>
      <c r="GIS46" s="43">
        <f t="shared" si="82"/>
        <v>0</v>
      </c>
      <c r="GIT46" s="43">
        <f t="shared" si="82"/>
        <v>0</v>
      </c>
      <c r="GIU46" s="43">
        <f t="shared" si="82"/>
        <v>0</v>
      </c>
      <c r="GIV46" s="43">
        <f t="shared" si="82"/>
        <v>0</v>
      </c>
      <c r="GIW46" s="43">
        <f t="shared" si="82"/>
        <v>0</v>
      </c>
      <c r="GIX46" s="43">
        <f t="shared" si="82"/>
        <v>0</v>
      </c>
      <c r="GIY46" s="43">
        <f t="shared" si="82"/>
        <v>0</v>
      </c>
      <c r="GIZ46" s="43">
        <f t="shared" si="82"/>
        <v>0</v>
      </c>
      <c r="GJA46" s="43">
        <f t="shared" si="82"/>
        <v>0</v>
      </c>
      <c r="GJB46" s="43">
        <f t="shared" si="82"/>
        <v>0</v>
      </c>
      <c r="GJC46" s="43">
        <f t="shared" si="82"/>
        <v>0</v>
      </c>
      <c r="GJD46" s="43">
        <f t="shared" si="82"/>
        <v>0</v>
      </c>
      <c r="GJE46" s="43">
        <f t="shared" si="82"/>
        <v>0</v>
      </c>
      <c r="GJF46" s="43">
        <f t="shared" si="82"/>
        <v>0</v>
      </c>
      <c r="GJG46" s="43">
        <f t="shared" si="82"/>
        <v>0</v>
      </c>
      <c r="GJH46" s="43">
        <f t="shared" ref="GJH46:GLS46" si="83">SUM(GJH43:GJH45)</f>
        <v>0</v>
      </c>
      <c r="GJI46" s="43">
        <f t="shared" si="83"/>
        <v>0</v>
      </c>
      <c r="GJJ46" s="43">
        <f t="shared" si="83"/>
        <v>0</v>
      </c>
      <c r="GJK46" s="43">
        <f t="shared" si="83"/>
        <v>0</v>
      </c>
      <c r="GJL46" s="43">
        <f t="shared" si="83"/>
        <v>0</v>
      </c>
      <c r="GJM46" s="43">
        <f t="shared" si="83"/>
        <v>0</v>
      </c>
      <c r="GJN46" s="43">
        <f t="shared" si="83"/>
        <v>0</v>
      </c>
      <c r="GJO46" s="43">
        <f t="shared" si="83"/>
        <v>0</v>
      </c>
      <c r="GJP46" s="43">
        <f t="shared" si="83"/>
        <v>0</v>
      </c>
      <c r="GJQ46" s="43">
        <f t="shared" si="83"/>
        <v>0</v>
      </c>
      <c r="GJR46" s="43">
        <f t="shared" si="83"/>
        <v>0</v>
      </c>
      <c r="GJS46" s="43">
        <f t="shared" si="83"/>
        <v>0</v>
      </c>
      <c r="GJT46" s="43">
        <f t="shared" si="83"/>
        <v>0</v>
      </c>
      <c r="GJU46" s="43">
        <f t="shared" si="83"/>
        <v>0</v>
      </c>
      <c r="GJV46" s="43">
        <f t="shared" si="83"/>
        <v>0</v>
      </c>
      <c r="GJW46" s="43">
        <f t="shared" si="83"/>
        <v>0</v>
      </c>
      <c r="GJX46" s="43">
        <f t="shared" si="83"/>
        <v>0</v>
      </c>
      <c r="GJY46" s="43">
        <f t="shared" si="83"/>
        <v>0</v>
      </c>
      <c r="GJZ46" s="43">
        <f t="shared" si="83"/>
        <v>0</v>
      </c>
      <c r="GKA46" s="43">
        <f t="shared" si="83"/>
        <v>0</v>
      </c>
      <c r="GKB46" s="43">
        <f t="shared" si="83"/>
        <v>0</v>
      </c>
      <c r="GKC46" s="43">
        <f t="shared" si="83"/>
        <v>0</v>
      </c>
      <c r="GKD46" s="43">
        <f t="shared" si="83"/>
        <v>0</v>
      </c>
      <c r="GKE46" s="43">
        <f t="shared" si="83"/>
        <v>0</v>
      </c>
      <c r="GKF46" s="43">
        <f t="shared" si="83"/>
        <v>0</v>
      </c>
      <c r="GKG46" s="43">
        <f t="shared" si="83"/>
        <v>0</v>
      </c>
      <c r="GKH46" s="43">
        <f t="shared" si="83"/>
        <v>0</v>
      </c>
      <c r="GKI46" s="43">
        <f t="shared" si="83"/>
        <v>0</v>
      </c>
      <c r="GKJ46" s="43">
        <f t="shared" si="83"/>
        <v>0</v>
      </c>
      <c r="GKK46" s="43">
        <f t="shared" si="83"/>
        <v>0</v>
      </c>
      <c r="GKL46" s="43">
        <f t="shared" si="83"/>
        <v>0</v>
      </c>
      <c r="GKM46" s="43">
        <f t="shared" si="83"/>
        <v>0</v>
      </c>
      <c r="GKN46" s="43">
        <f t="shared" si="83"/>
        <v>0</v>
      </c>
      <c r="GKO46" s="43">
        <f t="shared" si="83"/>
        <v>0</v>
      </c>
      <c r="GKP46" s="43">
        <f t="shared" si="83"/>
        <v>0</v>
      </c>
      <c r="GKQ46" s="43">
        <f t="shared" si="83"/>
        <v>0</v>
      </c>
      <c r="GKR46" s="43">
        <f t="shared" si="83"/>
        <v>0</v>
      </c>
      <c r="GKS46" s="43">
        <f t="shared" si="83"/>
        <v>0</v>
      </c>
      <c r="GKT46" s="43">
        <f t="shared" si="83"/>
        <v>0</v>
      </c>
      <c r="GKU46" s="43">
        <f t="shared" si="83"/>
        <v>0</v>
      </c>
      <c r="GKV46" s="43">
        <f t="shared" si="83"/>
        <v>0</v>
      </c>
      <c r="GKW46" s="43">
        <f t="shared" si="83"/>
        <v>0</v>
      </c>
      <c r="GKX46" s="43">
        <f t="shared" si="83"/>
        <v>0</v>
      </c>
      <c r="GKY46" s="43">
        <f t="shared" si="83"/>
        <v>0</v>
      </c>
      <c r="GKZ46" s="43">
        <f t="shared" si="83"/>
        <v>0</v>
      </c>
      <c r="GLA46" s="43">
        <f t="shared" si="83"/>
        <v>0</v>
      </c>
      <c r="GLB46" s="43">
        <f t="shared" si="83"/>
        <v>0</v>
      </c>
      <c r="GLC46" s="43">
        <f t="shared" si="83"/>
        <v>0</v>
      </c>
      <c r="GLD46" s="43">
        <f t="shared" si="83"/>
        <v>0</v>
      </c>
      <c r="GLE46" s="43">
        <f t="shared" si="83"/>
        <v>0</v>
      </c>
      <c r="GLF46" s="43">
        <f t="shared" si="83"/>
        <v>0</v>
      </c>
      <c r="GLG46" s="43">
        <f t="shared" si="83"/>
        <v>0</v>
      </c>
      <c r="GLH46" s="43">
        <f t="shared" si="83"/>
        <v>0</v>
      </c>
      <c r="GLI46" s="43">
        <f t="shared" si="83"/>
        <v>0</v>
      </c>
      <c r="GLJ46" s="43">
        <f t="shared" si="83"/>
        <v>0</v>
      </c>
      <c r="GLK46" s="43">
        <f t="shared" si="83"/>
        <v>0</v>
      </c>
      <c r="GLL46" s="43">
        <f t="shared" si="83"/>
        <v>0</v>
      </c>
      <c r="GLM46" s="43">
        <f t="shared" si="83"/>
        <v>0</v>
      </c>
      <c r="GLN46" s="43">
        <f t="shared" si="83"/>
        <v>0</v>
      </c>
      <c r="GLO46" s="43">
        <f t="shared" si="83"/>
        <v>0</v>
      </c>
      <c r="GLP46" s="43">
        <f t="shared" si="83"/>
        <v>0</v>
      </c>
      <c r="GLQ46" s="43">
        <f t="shared" si="83"/>
        <v>0</v>
      </c>
      <c r="GLR46" s="43">
        <f t="shared" si="83"/>
        <v>0</v>
      </c>
      <c r="GLS46" s="43">
        <f t="shared" si="83"/>
        <v>0</v>
      </c>
      <c r="GLT46" s="43">
        <f t="shared" ref="GLT46:GOE46" si="84">SUM(GLT43:GLT45)</f>
        <v>0</v>
      </c>
      <c r="GLU46" s="43">
        <f t="shared" si="84"/>
        <v>0</v>
      </c>
      <c r="GLV46" s="43">
        <f t="shared" si="84"/>
        <v>0</v>
      </c>
      <c r="GLW46" s="43">
        <f t="shared" si="84"/>
        <v>0</v>
      </c>
      <c r="GLX46" s="43">
        <f t="shared" si="84"/>
        <v>0</v>
      </c>
      <c r="GLY46" s="43">
        <f t="shared" si="84"/>
        <v>0</v>
      </c>
      <c r="GLZ46" s="43">
        <f t="shared" si="84"/>
        <v>0</v>
      </c>
      <c r="GMA46" s="43">
        <f t="shared" si="84"/>
        <v>0</v>
      </c>
      <c r="GMB46" s="43">
        <f t="shared" si="84"/>
        <v>0</v>
      </c>
      <c r="GMC46" s="43">
        <f t="shared" si="84"/>
        <v>0</v>
      </c>
      <c r="GMD46" s="43">
        <f t="shared" si="84"/>
        <v>0</v>
      </c>
      <c r="GME46" s="43">
        <f t="shared" si="84"/>
        <v>0</v>
      </c>
      <c r="GMF46" s="43">
        <f t="shared" si="84"/>
        <v>0</v>
      </c>
      <c r="GMG46" s="43">
        <f t="shared" si="84"/>
        <v>0</v>
      </c>
      <c r="GMH46" s="43">
        <f t="shared" si="84"/>
        <v>0</v>
      </c>
      <c r="GMI46" s="43">
        <f t="shared" si="84"/>
        <v>0</v>
      </c>
      <c r="GMJ46" s="43">
        <f t="shared" si="84"/>
        <v>0</v>
      </c>
      <c r="GMK46" s="43">
        <f t="shared" si="84"/>
        <v>0</v>
      </c>
      <c r="GML46" s="43">
        <f t="shared" si="84"/>
        <v>0</v>
      </c>
      <c r="GMM46" s="43">
        <f t="shared" si="84"/>
        <v>0</v>
      </c>
      <c r="GMN46" s="43">
        <f t="shared" si="84"/>
        <v>0</v>
      </c>
      <c r="GMO46" s="43">
        <f t="shared" si="84"/>
        <v>0</v>
      </c>
      <c r="GMP46" s="43">
        <f t="shared" si="84"/>
        <v>0</v>
      </c>
      <c r="GMQ46" s="43">
        <f t="shared" si="84"/>
        <v>0</v>
      </c>
      <c r="GMR46" s="43">
        <f t="shared" si="84"/>
        <v>0</v>
      </c>
      <c r="GMS46" s="43">
        <f t="shared" si="84"/>
        <v>0</v>
      </c>
      <c r="GMT46" s="43">
        <f t="shared" si="84"/>
        <v>0</v>
      </c>
      <c r="GMU46" s="43">
        <f t="shared" si="84"/>
        <v>0</v>
      </c>
      <c r="GMV46" s="43">
        <f t="shared" si="84"/>
        <v>0</v>
      </c>
      <c r="GMW46" s="43">
        <f t="shared" si="84"/>
        <v>0</v>
      </c>
      <c r="GMX46" s="43">
        <f t="shared" si="84"/>
        <v>0</v>
      </c>
      <c r="GMY46" s="43">
        <f t="shared" si="84"/>
        <v>0</v>
      </c>
      <c r="GMZ46" s="43">
        <f t="shared" si="84"/>
        <v>0</v>
      </c>
      <c r="GNA46" s="43">
        <f t="shared" si="84"/>
        <v>0</v>
      </c>
      <c r="GNB46" s="43">
        <f t="shared" si="84"/>
        <v>0</v>
      </c>
      <c r="GNC46" s="43">
        <f t="shared" si="84"/>
        <v>0</v>
      </c>
      <c r="GND46" s="43">
        <f t="shared" si="84"/>
        <v>0</v>
      </c>
      <c r="GNE46" s="43">
        <f t="shared" si="84"/>
        <v>0</v>
      </c>
      <c r="GNF46" s="43">
        <f t="shared" si="84"/>
        <v>0</v>
      </c>
      <c r="GNG46" s="43">
        <f t="shared" si="84"/>
        <v>0</v>
      </c>
      <c r="GNH46" s="43">
        <f t="shared" si="84"/>
        <v>0</v>
      </c>
      <c r="GNI46" s="43">
        <f t="shared" si="84"/>
        <v>0</v>
      </c>
      <c r="GNJ46" s="43">
        <f t="shared" si="84"/>
        <v>0</v>
      </c>
      <c r="GNK46" s="43">
        <f t="shared" si="84"/>
        <v>0</v>
      </c>
      <c r="GNL46" s="43">
        <f t="shared" si="84"/>
        <v>0</v>
      </c>
      <c r="GNM46" s="43">
        <f t="shared" si="84"/>
        <v>0</v>
      </c>
      <c r="GNN46" s="43">
        <f t="shared" si="84"/>
        <v>0</v>
      </c>
      <c r="GNO46" s="43">
        <f t="shared" si="84"/>
        <v>0</v>
      </c>
      <c r="GNP46" s="43">
        <f t="shared" si="84"/>
        <v>0</v>
      </c>
      <c r="GNQ46" s="43">
        <f t="shared" si="84"/>
        <v>0</v>
      </c>
      <c r="GNR46" s="43">
        <f t="shared" si="84"/>
        <v>0</v>
      </c>
      <c r="GNS46" s="43">
        <f t="shared" si="84"/>
        <v>0</v>
      </c>
      <c r="GNT46" s="43">
        <f t="shared" si="84"/>
        <v>0</v>
      </c>
      <c r="GNU46" s="43">
        <f t="shared" si="84"/>
        <v>0</v>
      </c>
      <c r="GNV46" s="43">
        <f t="shared" si="84"/>
        <v>0</v>
      </c>
      <c r="GNW46" s="43">
        <f t="shared" si="84"/>
        <v>0</v>
      </c>
      <c r="GNX46" s="43">
        <f t="shared" si="84"/>
        <v>0</v>
      </c>
      <c r="GNY46" s="43">
        <f t="shared" si="84"/>
        <v>0</v>
      </c>
      <c r="GNZ46" s="43">
        <f t="shared" si="84"/>
        <v>0</v>
      </c>
      <c r="GOA46" s="43">
        <f t="shared" si="84"/>
        <v>0</v>
      </c>
      <c r="GOB46" s="43">
        <f t="shared" si="84"/>
        <v>0</v>
      </c>
      <c r="GOC46" s="43">
        <f t="shared" si="84"/>
        <v>0</v>
      </c>
      <c r="GOD46" s="43">
        <f t="shared" si="84"/>
        <v>0</v>
      </c>
      <c r="GOE46" s="43">
        <f t="shared" si="84"/>
        <v>0</v>
      </c>
      <c r="GOF46" s="43">
        <f t="shared" ref="GOF46:GQQ46" si="85">SUM(GOF43:GOF45)</f>
        <v>0</v>
      </c>
      <c r="GOG46" s="43">
        <f t="shared" si="85"/>
        <v>0</v>
      </c>
      <c r="GOH46" s="43">
        <f t="shared" si="85"/>
        <v>0</v>
      </c>
      <c r="GOI46" s="43">
        <f t="shared" si="85"/>
        <v>0</v>
      </c>
      <c r="GOJ46" s="43">
        <f t="shared" si="85"/>
        <v>0</v>
      </c>
      <c r="GOK46" s="43">
        <f t="shared" si="85"/>
        <v>0</v>
      </c>
      <c r="GOL46" s="43">
        <f t="shared" si="85"/>
        <v>0</v>
      </c>
      <c r="GOM46" s="43">
        <f t="shared" si="85"/>
        <v>0</v>
      </c>
      <c r="GON46" s="43">
        <f t="shared" si="85"/>
        <v>0</v>
      </c>
      <c r="GOO46" s="43">
        <f t="shared" si="85"/>
        <v>0</v>
      </c>
      <c r="GOP46" s="43">
        <f t="shared" si="85"/>
        <v>0</v>
      </c>
      <c r="GOQ46" s="43">
        <f t="shared" si="85"/>
        <v>0</v>
      </c>
      <c r="GOR46" s="43">
        <f t="shared" si="85"/>
        <v>0</v>
      </c>
      <c r="GOS46" s="43">
        <f t="shared" si="85"/>
        <v>0</v>
      </c>
      <c r="GOT46" s="43">
        <f t="shared" si="85"/>
        <v>0</v>
      </c>
      <c r="GOU46" s="43">
        <f t="shared" si="85"/>
        <v>0</v>
      </c>
      <c r="GOV46" s="43">
        <f t="shared" si="85"/>
        <v>0</v>
      </c>
      <c r="GOW46" s="43">
        <f t="shared" si="85"/>
        <v>0</v>
      </c>
      <c r="GOX46" s="43">
        <f t="shared" si="85"/>
        <v>0</v>
      </c>
      <c r="GOY46" s="43">
        <f t="shared" si="85"/>
        <v>0</v>
      </c>
      <c r="GOZ46" s="43">
        <f t="shared" si="85"/>
        <v>0</v>
      </c>
      <c r="GPA46" s="43">
        <f t="shared" si="85"/>
        <v>0</v>
      </c>
      <c r="GPB46" s="43">
        <f t="shared" si="85"/>
        <v>0</v>
      </c>
      <c r="GPC46" s="43">
        <f t="shared" si="85"/>
        <v>0</v>
      </c>
      <c r="GPD46" s="43">
        <f t="shared" si="85"/>
        <v>0</v>
      </c>
      <c r="GPE46" s="43">
        <f t="shared" si="85"/>
        <v>0</v>
      </c>
      <c r="GPF46" s="43">
        <f t="shared" si="85"/>
        <v>0</v>
      </c>
      <c r="GPG46" s="43">
        <f t="shared" si="85"/>
        <v>0</v>
      </c>
      <c r="GPH46" s="43">
        <f t="shared" si="85"/>
        <v>0</v>
      </c>
      <c r="GPI46" s="43">
        <f t="shared" si="85"/>
        <v>0</v>
      </c>
      <c r="GPJ46" s="43">
        <f t="shared" si="85"/>
        <v>0</v>
      </c>
      <c r="GPK46" s="43">
        <f t="shared" si="85"/>
        <v>0</v>
      </c>
      <c r="GPL46" s="43">
        <f t="shared" si="85"/>
        <v>0</v>
      </c>
      <c r="GPM46" s="43">
        <f t="shared" si="85"/>
        <v>0</v>
      </c>
      <c r="GPN46" s="43">
        <f t="shared" si="85"/>
        <v>0</v>
      </c>
      <c r="GPO46" s="43">
        <f t="shared" si="85"/>
        <v>0</v>
      </c>
      <c r="GPP46" s="43">
        <f t="shared" si="85"/>
        <v>0</v>
      </c>
      <c r="GPQ46" s="43">
        <f t="shared" si="85"/>
        <v>0</v>
      </c>
      <c r="GPR46" s="43">
        <f t="shared" si="85"/>
        <v>0</v>
      </c>
      <c r="GPS46" s="43">
        <f t="shared" si="85"/>
        <v>0</v>
      </c>
      <c r="GPT46" s="43">
        <f t="shared" si="85"/>
        <v>0</v>
      </c>
      <c r="GPU46" s="43">
        <f t="shared" si="85"/>
        <v>0</v>
      </c>
      <c r="GPV46" s="43">
        <f t="shared" si="85"/>
        <v>0</v>
      </c>
      <c r="GPW46" s="43">
        <f t="shared" si="85"/>
        <v>0</v>
      </c>
      <c r="GPX46" s="43">
        <f t="shared" si="85"/>
        <v>0</v>
      </c>
      <c r="GPY46" s="43">
        <f t="shared" si="85"/>
        <v>0</v>
      </c>
      <c r="GPZ46" s="43">
        <f t="shared" si="85"/>
        <v>0</v>
      </c>
      <c r="GQA46" s="43">
        <f t="shared" si="85"/>
        <v>0</v>
      </c>
      <c r="GQB46" s="43">
        <f t="shared" si="85"/>
        <v>0</v>
      </c>
      <c r="GQC46" s="43">
        <f t="shared" si="85"/>
        <v>0</v>
      </c>
      <c r="GQD46" s="43">
        <f t="shared" si="85"/>
        <v>0</v>
      </c>
      <c r="GQE46" s="43">
        <f t="shared" si="85"/>
        <v>0</v>
      </c>
      <c r="GQF46" s="43">
        <f t="shared" si="85"/>
        <v>0</v>
      </c>
      <c r="GQG46" s="43">
        <f t="shared" si="85"/>
        <v>0</v>
      </c>
      <c r="GQH46" s="43">
        <f t="shared" si="85"/>
        <v>0</v>
      </c>
      <c r="GQI46" s="43">
        <f t="shared" si="85"/>
        <v>0</v>
      </c>
      <c r="GQJ46" s="43">
        <f t="shared" si="85"/>
        <v>0</v>
      </c>
      <c r="GQK46" s="43">
        <f t="shared" si="85"/>
        <v>0</v>
      </c>
      <c r="GQL46" s="43">
        <f t="shared" si="85"/>
        <v>0</v>
      </c>
      <c r="GQM46" s="43">
        <f t="shared" si="85"/>
        <v>0</v>
      </c>
      <c r="GQN46" s="43">
        <f t="shared" si="85"/>
        <v>0</v>
      </c>
      <c r="GQO46" s="43">
        <f t="shared" si="85"/>
        <v>0</v>
      </c>
      <c r="GQP46" s="43">
        <f t="shared" si="85"/>
        <v>0</v>
      </c>
      <c r="GQQ46" s="43">
        <f t="shared" si="85"/>
        <v>0</v>
      </c>
      <c r="GQR46" s="43">
        <f t="shared" ref="GQR46:GTC46" si="86">SUM(GQR43:GQR45)</f>
        <v>0</v>
      </c>
      <c r="GQS46" s="43">
        <f t="shared" si="86"/>
        <v>0</v>
      </c>
      <c r="GQT46" s="43">
        <f t="shared" si="86"/>
        <v>0</v>
      </c>
      <c r="GQU46" s="43">
        <f t="shared" si="86"/>
        <v>0</v>
      </c>
      <c r="GQV46" s="43">
        <f t="shared" si="86"/>
        <v>0</v>
      </c>
      <c r="GQW46" s="43">
        <f t="shared" si="86"/>
        <v>0</v>
      </c>
      <c r="GQX46" s="43">
        <f t="shared" si="86"/>
        <v>0</v>
      </c>
      <c r="GQY46" s="43">
        <f t="shared" si="86"/>
        <v>0</v>
      </c>
      <c r="GQZ46" s="43">
        <f t="shared" si="86"/>
        <v>0</v>
      </c>
      <c r="GRA46" s="43">
        <f t="shared" si="86"/>
        <v>0</v>
      </c>
      <c r="GRB46" s="43">
        <f t="shared" si="86"/>
        <v>0</v>
      </c>
      <c r="GRC46" s="43">
        <f t="shared" si="86"/>
        <v>0</v>
      </c>
      <c r="GRD46" s="43">
        <f t="shared" si="86"/>
        <v>0</v>
      </c>
      <c r="GRE46" s="43">
        <f t="shared" si="86"/>
        <v>0</v>
      </c>
      <c r="GRF46" s="43">
        <f t="shared" si="86"/>
        <v>0</v>
      </c>
      <c r="GRG46" s="43">
        <f t="shared" si="86"/>
        <v>0</v>
      </c>
      <c r="GRH46" s="43">
        <f t="shared" si="86"/>
        <v>0</v>
      </c>
      <c r="GRI46" s="43">
        <f t="shared" si="86"/>
        <v>0</v>
      </c>
      <c r="GRJ46" s="43">
        <f t="shared" si="86"/>
        <v>0</v>
      </c>
      <c r="GRK46" s="43">
        <f t="shared" si="86"/>
        <v>0</v>
      </c>
      <c r="GRL46" s="43">
        <f t="shared" si="86"/>
        <v>0</v>
      </c>
      <c r="GRM46" s="43">
        <f t="shared" si="86"/>
        <v>0</v>
      </c>
      <c r="GRN46" s="43">
        <f t="shared" si="86"/>
        <v>0</v>
      </c>
      <c r="GRO46" s="43">
        <f t="shared" si="86"/>
        <v>0</v>
      </c>
      <c r="GRP46" s="43">
        <f t="shared" si="86"/>
        <v>0</v>
      </c>
      <c r="GRQ46" s="43">
        <f t="shared" si="86"/>
        <v>0</v>
      </c>
      <c r="GRR46" s="43">
        <f t="shared" si="86"/>
        <v>0</v>
      </c>
      <c r="GRS46" s="43">
        <f t="shared" si="86"/>
        <v>0</v>
      </c>
      <c r="GRT46" s="43">
        <f t="shared" si="86"/>
        <v>0</v>
      </c>
      <c r="GRU46" s="43">
        <f t="shared" si="86"/>
        <v>0</v>
      </c>
      <c r="GRV46" s="43">
        <f t="shared" si="86"/>
        <v>0</v>
      </c>
      <c r="GRW46" s="43">
        <f t="shared" si="86"/>
        <v>0</v>
      </c>
      <c r="GRX46" s="43">
        <f t="shared" si="86"/>
        <v>0</v>
      </c>
      <c r="GRY46" s="43">
        <f t="shared" si="86"/>
        <v>0</v>
      </c>
      <c r="GRZ46" s="43">
        <f t="shared" si="86"/>
        <v>0</v>
      </c>
      <c r="GSA46" s="43">
        <f t="shared" si="86"/>
        <v>0</v>
      </c>
      <c r="GSB46" s="43">
        <f t="shared" si="86"/>
        <v>0</v>
      </c>
      <c r="GSC46" s="43">
        <f t="shared" si="86"/>
        <v>0</v>
      </c>
      <c r="GSD46" s="43">
        <f t="shared" si="86"/>
        <v>0</v>
      </c>
      <c r="GSE46" s="43">
        <f t="shared" si="86"/>
        <v>0</v>
      </c>
      <c r="GSF46" s="43">
        <f t="shared" si="86"/>
        <v>0</v>
      </c>
      <c r="GSG46" s="43">
        <f t="shared" si="86"/>
        <v>0</v>
      </c>
      <c r="GSH46" s="43">
        <f t="shared" si="86"/>
        <v>0</v>
      </c>
      <c r="GSI46" s="43">
        <f t="shared" si="86"/>
        <v>0</v>
      </c>
      <c r="GSJ46" s="43">
        <f t="shared" si="86"/>
        <v>0</v>
      </c>
      <c r="GSK46" s="43">
        <f t="shared" si="86"/>
        <v>0</v>
      </c>
      <c r="GSL46" s="43">
        <f t="shared" si="86"/>
        <v>0</v>
      </c>
      <c r="GSM46" s="43">
        <f t="shared" si="86"/>
        <v>0</v>
      </c>
      <c r="GSN46" s="43">
        <f t="shared" si="86"/>
        <v>0</v>
      </c>
      <c r="GSO46" s="43">
        <f t="shared" si="86"/>
        <v>0</v>
      </c>
      <c r="GSP46" s="43">
        <f t="shared" si="86"/>
        <v>0</v>
      </c>
      <c r="GSQ46" s="43">
        <f t="shared" si="86"/>
        <v>0</v>
      </c>
      <c r="GSR46" s="43">
        <f t="shared" si="86"/>
        <v>0</v>
      </c>
      <c r="GSS46" s="43">
        <f t="shared" si="86"/>
        <v>0</v>
      </c>
      <c r="GST46" s="43">
        <f t="shared" si="86"/>
        <v>0</v>
      </c>
      <c r="GSU46" s="43">
        <f t="shared" si="86"/>
        <v>0</v>
      </c>
      <c r="GSV46" s="43">
        <f t="shared" si="86"/>
        <v>0</v>
      </c>
      <c r="GSW46" s="43">
        <f t="shared" si="86"/>
        <v>0</v>
      </c>
      <c r="GSX46" s="43">
        <f t="shared" si="86"/>
        <v>0</v>
      </c>
      <c r="GSY46" s="43">
        <f t="shared" si="86"/>
        <v>0</v>
      </c>
      <c r="GSZ46" s="43">
        <f t="shared" si="86"/>
        <v>0</v>
      </c>
      <c r="GTA46" s="43">
        <f t="shared" si="86"/>
        <v>0</v>
      </c>
      <c r="GTB46" s="43">
        <f t="shared" si="86"/>
        <v>0</v>
      </c>
      <c r="GTC46" s="43">
        <f t="shared" si="86"/>
        <v>0</v>
      </c>
      <c r="GTD46" s="43">
        <f t="shared" ref="GTD46:GVO46" si="87">SUM(GTD43:GTD45)</f>
        <v>0</v>
      </c>
      <c r="GTE46" s="43">
        <f t="shared" si="87"/>
        <v>0</v>
      </c>
      <c r="GTF46" s="43">
        <f t="shared" si="87"/>
        <v>0</v>
      </c>
      <c r="GTG46" s="43">
        <f t="shared" si="87"/>
        <v>0</v>
      </c>
      <c r="GTH46" s="43">
        <f t="shared" si="87"/>
        <v>0</v>
      </c>
      <c r="GTI46" s="43">
        <f t="shared" si="87"/>
        <v>0</v>
      </c>
      <c r="GTJ46" s="43">
        <f t="shared" si="87"/>
        <v>0</v>
      </c>
      <c r="GTK46" s="43">
        <f t="shared" si="87"/>
        <v>0</v>
      </c>
      <c r="GTL46" s="43">
        <f t="shared" si="87"/>
        <v>0</v>
      </c>
      <c r="GTM46" s="43">
        <f t="shared" si="87"/>
        <v>0</v>
      </c>
      <c r="GTN46" s="43">
        <f t="shared" si="87"/>
        <v>0</v>
      </c>
      <c r="GTO46" s="43">
        <f t="shared" si="87"/>
        <v>0</v>
      </c>
      <c r="GTP46" s="43">
        <f t="shared" si="87"/>
        <v>0</v>
      </c>
      <c r="GTQ46" s="43">
        <f t="shared" si="87"/>
        <v>0</v>
      </c>
      <c r="GTR46" s="43">
        <f t="shared" si="87"/>
        <v>0</v>
      </c>
      <c r="GTS46" s="43">
        <f t="shared" si="87"/>
        <v>0</v>
      </c>
      <c r="GTT46" s="43">
        <f t="shared" si="87"/>
        <v>0</v>
      </c>
      <c r="GTU46" s="43">
        <f t="shared" si="87"/>
        <v>0</v>
      </c>
      <c r="GTV46" s="43">
        <f t="shared" si="87"/>
        <v>0</v>
      </c>
      <c r="GTW46" s="43">
        <f t="shared" si="87"/>
        <v>0</v>
      </c>
      <c r="GTX46" s="43">
        <f t="shared" si="87"/>
        <v>0</v>
      </c>
      <c r="GTY46" s="43">
        <f t="shared" si="87"/>
        <v>0</v>
      </c>
      <c r="GTZ46" s="43">
        <f t="shared" si="87"/>
        <v>0</v>
      </c>
      <c r="GUA46" s="43">
        <f t="shared" si="87"/>
        <v>0</v>
      </c>
      <c r="GUB46" s="43">
        <f t="shared" si="87"/>
        <v>0</v>
      </c>
      <c r="GUC46" s="43">
        <f t="shared" si="87"/>
        <v>0</v>
      </c>
      <c r="GUD46" s="43">
        <f t="shared" si="87"/>
        <v>0</v>
      </c>
      <c r="GUE46" s="43">
        <f t="shared" si="87"/>
        <v>0</v>
      </c>
      <c r="GUF46" s="43">
        <f t="shared" si="87"/>
        <v>0</v>
      </c>
      <c r="GUG46" s="43">
        <f t="shared" si="87"/>
        <v>0</v>
      </c>
      <c r="GUH46" s="43">
        <f t="shared" si="87"/>
        <v>0</v>
      </c>
      <c r="GUI46" s="43">
        <f t="shared" si="87"/>
        <v>0</v>
      </c>
      <c r="GUJ46" s="43">
        <f t="shared" si="87"/>
        <v>0</v>
      </c>
      <c r="GUK46" s="43">
        <f t="shared" si="87"/>
        <v>0</v>
      </c>
      <c r="GUL46" s="43">
        <f t="shared" si="87"/>
        <v>0</v>
      </c>
      <c r="GUM46" s="43">
        <f t="shared" si="87"/>
        <v>0</v>
      </c>
      <c r="GUN46" s="43">
        <f t="shared" si="87"/>
        <v>0</v>
      </c>
      <c r="GUO46" s="43">
        <f t="shared" si="87"/>
        <v>0</v>
      </c>
      <c r="GUP46" s="43">
        <f t="shared" si="87"/>
        <v>0</v>
      </c>
      <c r="GUQ46" s="43">
        <f t="shared" si="87"/>
        <v>0</v>
      </c>
      <c r="GUR46" s="43">
        <f t="shared" si="87"/>
        <v>0</v>
      </c>
      <c r="GUS46" s="43">
        <f t="shared" si="87"/>
        <v>0</v>
      </c>
      <c r="GUT46" s="43">
        <f t="shared" si="87"/>
        <v>0</v>
      </c>
      <c r="GUU46" s="43">
        <f t="shared" si="87"/>
        <v>0</v>
      </c>
      <c r="GUV46" s="43">
        <f t="shared" si="87"/>
        <v>0</v>
      </c>
      <c r="GUW46" s="43">
        <f t="shared" si="87"/>
        <v>0</v>
      </c>
      <c r="GUX46" s="43">
        <f t="shared" si="87"/>
        <v>0</v>
      </c>
      <c r="GUY46" s="43">
        <f t="shared" si="87"/>
        <v>0</v>
      </c>
      <c r="GUZ46" s="43">
        <f t="shared" si="87"/>
        <v>0</v>
      </c>
      <c r="GVA46" s="43">
        <f t="shared" si="87"/>
        <v>0</v>
      </c>
      <c r="GVB46" s="43">
        <f t="shared" si="87"/>
        <v>0</v>
      </c>
      <c r="GVC46" s="43">
        <f t="shared" si="87"/>
        <v>0</v>
      </c>
      <c r="GVD46" s="43">
        <f t="shared" si="87"/>
        <v>0</v>
      </c>
      <c r="GVE46" s="43">
        <f t="shared" si="87"/>
        <v>0</v>
      </c>
      <c r="GVF46" s="43">
        <f t="shared" si="87"/>
        <v>0</v>
      </c>
      <c r="GVG46" s="43">
        <f t="shared" si="87"/>
        <v>0</v>
      </c>
      <c r="GVH46" s="43">
        <f t="shared" si="87"/>
        <v>0</v>
      </c>
      <c r="GVI46" s="43">
        <f t="shared" si="87"/>
        <v>0</v>
      </c>
      <c r="GVJ46" s="43">
        <f t="shared" si="87"/>
        <v>0</v>
      </c>
      <c r="GVK46" s="43">
        <f t="shared" si="87"/>
        <v>0</v>
      </c>
      <c r="GVL46" s="43">
        <f t="shared" si="87"/>
        <v>0</v>
      </c>
      <c r="GVM46" s="43">
        <f t="shared" si="87"/>
        <v>0</v>
      </c>
      <c r="GVN46" s="43">
        <f t="shared" si="87"/>
        <v>0</v>
      </c>
      <c r="GVO46" s="43">
        <f t="shared" si="87"/>
        <v>0</v>
      </c>
      <c r="GVP46" s="43">
        <f t="shared" ref="GVP46:GYA46" si="88">SUM(GVP43:GVP45)</f>
        <v>0</v>
      </c>
      <c r="GVQ46" s="43">
        <f t="shared" si="88"/>
        <v>0</v>
      </c>
      <c r="GVR46" s="43">
        <f t="shared" si="88"/>
        <v>0</v>
      </c>
      <c r="GVS46" s="43">
        <f t="shared" si="88"/>
        <v>0</v>
      </c>
      <c r="GVT46" s="43">
        <f t="shared" si="88"/>
        <v>0</v>
      </c>
      <c r="GVU46" s="43">
        <f t="shared" si="88"/>
        <v>0</v>
      </c>
      <c r="GVV46" s="43">
        <f t="shared" si="88"/>
        <v>0</v>
      </c>
      <c r="GVW46" s="43">
        <f t="shared" si="88"/>
        <v>0</v>
      </c>
      <c r="GVX46" s="43">
        <f t="shared" si="88"/>
        <v>0</v>
      </c>
      <c r="GVY46" s="43">
        <f t="shared" si="88"/>
        <v>0</v>
      </c>
      <c r="GVZ46" s="43">
        <f t="shared" si="88"/>
        <v>0</v>
      </c>
      <c r="GWA46" s="43">
        <f t="shared" si="88"/>
        <v>0</v>
      </c>
      <c r="GWB46" s="43">
        <f t="shared" si="88"/>
        <v>0</v>
      </c>
      <c r="GWC46" s="43">
        <f t="shared" si="88"/>
        <v>0</v>
      </c>
      <c r="GWD46" s="43">
        <f t="shared" si="88"/>
        <v>0</v>
      </c>
      <c r="GWE46" s="43">
        <f t="shared" si="88"/>
        <v>0</v>
      </c>
      <c r="GWF46" s="43">
        <f t="shared" si="88"/>
        <v>0</v>
      </c>
      <c r="GWG46" s="43">
        <f t="shared" si="88"/>
        <v>0</v>
      </c>
      <c r="GWH46" s="43">
        <f t="shared" si="88"/>
        <v>0</v>
      </c>
      <c r="GWI46" s="43">
        <f t="shared" si="88"/>
        <v>0</v>
      </c>
      <c r="GWJ46" s="43">
        <f t="shared" si="88"/>
        <v>0</v>
      </c>
      <c r="GWK46" s="43">
        <f t="shared" si="88"/>
        <v>0</v>
      </c>
      <c r="GWL46" s="43">
        <f t="shared" si="88"/>
        <v>0</v>
      </c>
      <c r="GWM46" s="43">
        <f t="shared" si="88"/>
        <v>0</v>
      </c>
      <c r="GWN46" s="43">
        <f t="shared" si="88"/>
        <v>0</v>
      </c>
      <c r="GWO46" s="43">
        <f t="shared" si="88"/>
        <v>0</v>
      </c>
      <c r="GWP46" s="43">
        <f t="shared" si="88"/>
        <v>0</v>
      </c>
      <c r="GWQ46" s="43">
        <f t="shared" si="88"/>
        <v>0</v>
      </c>
      <c r="GWR46" s="43">
        <f t="shared" si="88"/>
        <v>0</v>
      </c>
      <c r="GWS46" s="43">
        <f t="shared" si="88"/>
        <v>0</v>
      </c>
      <c r="GWT46" s="43">
        <f t="shared" si="88"/>
        <v>0</v>
      </c>
      <c r="GWU46" s="43">
        <f t="shared" si="88"/>
        <v>0</v>
      </c>
      <c r="GWV46" s="43">
        <f t="shared" si="88"/>
        <v>0</v>
      </c>
      <c r="GWW46" s="43">
        <f t="shared" si="88"/>
        <v>0</v>
      </c>
      <c r="GWX46" s="43">
        <f t="shared" si="88"/>
        <v>0</v>
      </c>
      <c r="GWY46" s="43">
        <f t="shared" si="88"/>
        <v>0</v>
      </c>
      <c r="GWZ46" s="43">
        <f t="shared" si="88"/>
        <v>0</v>
      </c>
      <c r="GXA46" s="43">
        <f t="shared" si="88"/>
        <v>0</v>
      </c>
      <c r="GXB46" s="43">
        <f t="shared" si="88"/>
        <v>0</v>
      </c>
      <c r="GXC46" s="43">
        <f t="shared" si="88"/>
        <v>0</v>
      </c>
      <c r="GXD46" s="43">
        <f t="shared" si="88"/>
        <v>0</v>
      </c>
      <c r="GXE46" s="43">
        <f t="shared" si="88"/>
        <v>0</v>
      </c>
      <c r="GXF46" s="43">
        <f t="shared" si="88"/>
        <v>0</v>
      </c>
      <c r="GXG46" s="43">
        <f t="shared" si="88"/>
        <v>0</v>
      </c>
      <c r="GXH46" s="43">
        <f t="shared" si="88"/>
        <v>0</v>
      </c>
      <c r="GXI46" s="43">
        <f t="shared" si="88"/>
        <v>0</v>
      </c>
      <c r="GXJ46" s="43">
        <f t="shared" si="88"/>
        <v>0</v>
      </c>
      <c r="GXK46" s="43">
        <f t="shared" si="88"/>
        <v>0</v>
      </c>
      <c r="GXL46" s="43">
        <f t="shared" si="88"/>
        <v>0</v>
      </c>
      <c r="GXM46" s="43">
        <f t="shared" si="88"/>
        <v>0</v>
      </c>
      <c r="GXN46" s="43">
        <f t="shared" si="88"/>
        <v>0</v>
      </c>
      <c r="GXO46" s="43">
        <f t="shared" si="88"/>
        <v>0</v>
      </c>
      <c r="GXP46" s="43">
        <f t="shared" si="88"/>
        <v>0</v>
      </c>
      <c r="GXQ46" s="43">
        <f t="shared" si="88"/>
        <v>0</v>
      </c>
      <c r="GXR46" s="43">
        <f t="shared" si="88"/>
        <v>0</v>
      </c>
      <c r="GXS46" s="43">
        <f t="shared" si="88"/>
        <v>0</v>
      </c>
      <c r="GXT46" s="43">
        <f t="shared" si="88"/>
        <v>0</v>
      </c>
      <c r="GXU46" s="43">
        <f t="shared" si="88"/>
        <v>0</v>
      </c>
      <c r="GXV46" s="43">
        <f t="shared" si="88"/>
        <v>0</v>
      </c>
      <c r="GXW46" s="43">
        <f t="shared" si="88"/>
        <v>0</v>
      </c>
      <c r="GXX46" s="43">
        <f t="shared" si="88"/>
        <v>0</v>
      </c>
      <c r="GXY46" s="43">
        <f t="shared" si="88"/>
        <v>0</v>
      </c>
      <c r="GXZ46" s="43">
        <f t="shared" si="88"/>
        <v>0</v>
      </c>
      <c r="GYA46" s="43">
        <f t="shared" si="88"/>
        <v>0</v>
      </c>
      <c r="GYB46" s="43">
        <f t="shared" ref="GYB46:HAM46" si="89">SUM(GYB43:GYB45)</f>
        <v>0</v>
      </c>
      <c r="GYC46" s="43">
        <f t="shared" si="89"/>
        <v>0</v>
      </c>
      <c r="GYD46" s="43">
        <f t="shared" si="89"/>
        <v>0</v>
      </c>
      <c r="GYE46" s="43">
        <f t="shared" si="89"/>
        <v>0</v>
      </c>
      <c r="GYF46" s="43">
        <f t="shared" si="89"/>
        <v>0</v>
      </c>
      <c r="GYG46" s="43">
        <f t="shared" si="89"/>
        <v>0</v>
      </c>
      <c r="GYH46" s="43">
        <f t="shared" si="89"/>
        <v>0</v>
      </c>
      <c r="GYI46" s="43">
        <f t="shared" si="89"/>
        <v>0</v>
      </c>
      <c r="GYJ46" s="43">
        <f t="shared" si="89"/>
        <v>0</v>
      </c>
      <c r="GYK46" s="43">
        <f t="shared" si="89"/>
        <v>0</v>
      </c>
      <c r="GYL46" s="43">
        <f t="shared" si="89"/>
        <v>0</v>
      </c>
      <c r="GYM46" s="43">
        <f t="shared" si="89"/>
        <v>0</v>
      </c>
      <c r="GYN46" s="43">
        <f t="shared" si="89"/>
        <v>0</v>
      </c>
      <c r="GYO46" s="43">
        <f t="shared" si="89"/>
        <v>0</v>
      </c>
      <c r="GYP46" s="43">
        <f t="shared" si="89"/>
        <v>0</v>
      </c>
      <c r="GYQ46" s="43">
        <f t="shared" si="89"/>
        <v>0</v>
      </c>
      <c r="GYR46" s="43">
        <f t="shared" si="89"/>
        <v>0</v>
      </c>
      <c r="GYS46" s="43">
        <f t="shared" si="89"/>
        <v>0</v>
      </c>
      <c r="GYT46" s="43">
        <f t="shared" si="89"/>
        <v>0</v>
      </c>
      <c r="GYU46" s="43">
        <f t="shared" si="89"/>
        <v>0</v>
      </c>
      <c r="GYV46" s="43">
        <f t="shared" si="89"/>
        <v>0</v>
      </c>
      <c r="GYW46" s="43">
        <f t="shared" si="89"/>
        <v>0</v>
      </c>
      <c r="GYX46" s="43">
        <f t="shared" si="89"/>
        <v>0</v>
      </c>
      <c r="GYY46" s="43">
        <f t="shared" si="89"/>
        <v>0</v>
      </c>
      <c r="GYZ46" s="43">
        <f t="shared" si="89"/>
        <v>0</v>
      </c>
      <c r="GZA46" s="43">
        <f t="shared" si="89"/>
        <v>0</v>
      </c>
      <c r="GZB46" s="43">
        <f t="shared" si="89"/>
        <v>0</v>
      </c>
      <c r="GZC46" s="43">
        <f t="shared" si="89"/>
        <v>0</v>
      </c>
      <c r="GZD46" s="43">
        <f t="shared" si="89"/>
        <v>0</v>
      </c>
      <c r="GZE46" s="43">
        <f t="shared" si="89"/>
        <v>0</v>
      </c>
      <c r="GZF46" s="43">
        <f t="shared" si="89"/>
        <v>0</v>
      </c>
      <c r="GZG46" s="43">
        <f t="shared" si="89"/>
        <v>0</v>
      </c>
      <c r="GZH46" s="43">
        <f t="shared" si="89"/>
        <v>0</v>
      </c>
      <c r="GZI46" s="43">
        <f t="shared" si="89"/>
        <v>0</v>
      </c>
      <c r="GZJ46" s="43">
        <f t="shared" si="89"/>
        <v>0</v>
      </c>
      <c r="GZK46" s="43">
        <f t="shared" si="89"/>
        <v>0</v>
      </c>
      <c r="GZL46" s="43">
        <f t="shared" si="89"/>
        <v>0</v>
      </c>
      <c r="GZM46" s="43">
        <f t="shared" si="89"/>
        <v>0</v>
      </c>
      <c r="GZN46" s="43">
        <f t="shared" si="89"/>
        <v>0</v>
      </c>
      <c r="GZO46" s="43">
        <f t="shared" si="89"/>
        <v>0</v>
      </c>
      <c r="GZP46" s="43">
        <f t="shared" si="89"/>
        <v>0</v>
      </c>
      <c r="GZQ46" s="43">
        <f t="shared" si="89"/>
        <v>0</v>
      </c>
      <c r="GZR46" s="43">
        <f t="shared" si="89"/>
        <v>0</v>
      </c>
      <c r="GZS46" s="43">
        <f t="shared" si="89"/>
        <v>0</v>
      </c>
      <c r="GZT46" s="43">
        <f t="shared" si="89"/>
        <v>0</v>
      </c>
      <c r="GZU46" s="43">
        <f t="shared" si="89"/>
        <v>0</v>
      </c>
      <c r="GZV46" s="43">
        <f t="shared" si="89"/>
        <v>0</v>
      </c>
      <c r="GZW46" s="43">
        <f t="shared" si="89"/>
        <v>0</v>
      </c>
      <c r="GZX46" s="43">
        <f t="shared" si="89"/>
        <v>0</v>
      </c>
      <c r="GZY46" s="43">
        <f t="shared" si="89"/>
        <v>0</v>
      </c>
      <c r="GZZ46" s="43">
        <f t="shared" si="89"/>
        <v>0</v>
      </c>
      <c r="HAA46" s="43">
        <f t="shared" si="89"/>
        <v>0</v>
      </c>
      <c r="HAB46" s="43">
        <f t="shared" si="89"/>
        <v>0</v>
      </c>
      <c r="HAC46" s="43">
        <f t="shared" si="89"/>
        <v>0</v>
      </c>
      <c r="HAD46" s="43">
        <f t="shared" si="89"/>
        <v>0</v>
      </c>
      <c r="HAE46" s="43">
        <f t="shared" si="89"/>
        <v>0</v>
      </c>
      <c r="HAF46" s="43">
        <f t="shared" si="89"/>
        <v>0</v>
      </c>
      <c r="HAG46" s="43">
        <f t="shared" si="89"/>
        <v>0</v>
      </c>
      <c r="HAH46" s="43">
        <f t="shared" si="89"/>
        <v>0</v>
      </c>
      <c r="HAI46" s="43">
        <f t="shared" si="89"/>
        <v>0</v>
      </c>
      <c r="HAJ46" s="43">
        <f t="shared" si="89"/>
        <v>0</v>
      </c>
      <c r="HAK46" s="43">
        <f t="shared" si="89"/>
        <v>0</v>
      </c>
      <c r="HAL46" s="43">
        <f t="shared" si="89"/>
        <v>0</v>
      </c>
      <c r="HAM46" s="43">
        <f t="shared" si="89"/>
        <v>0</v>
      </c>
      <c r="HAN46" s="43">
        <f t="shared" ref="HAN46:HCY46" si="90">SUM(HAN43:HAN45)</f>
        <v>0</v>
      </c>
      <c r="HAO46" s="43">
        <f t="shared" si="90"/>
        <v>0</v>
      </c>
      <c r="HAP46" s="43">
        <f t="shared" si="90"/>
        <v>0</v>
      </c>
      <c r="HAQ46" s="43">
        <f t="shared" si="90"/>
        <v>0</v>
      </c>
      <c r="HAR46" s="43">
        <f t="shared" si="90"/>
        <v>0</v>
      </c>
      <c r="HAS46" s="43">
        <f t="shared" si="90"/>
        <v>0</v>
      </c>
      <c r="HAT46" s="43">
        <f t="shared" si="90"/>
        <v>0</v>
      </c>
      <c r="HAU46" s="43">
        <f t="shared" si="90"/>
        <v>0</v>
      </c>
      <c r="HAV46" s="43">
        <f t="shared" si="90"/>
        <v>0</v>
      </c>
      <c r="HAW46" s="43">
        <f t="shared" si="90"/>
        <v>0</v>
      </c>
      <c r="HAX46" s="43">
        <f t="shared" si="90"/>
        <v>0</v>
      </c>
      <c r="HAY46" s="43">
        <f t="shared" si="90"/>
        <v>0</v>
      </c>
      <c r="HAZ46" s="43">
        <f t="shared" si="90"/>
        <v>0</v>
      </c>
      <c r="HBA46" s="43">
        <f t="shared" si="90"/>
        <v>0</v>
      </c>
      <c r="HBB46" s="43">
        <f t="shared" si="90"/>
        <v>0</v>
      </c>
      <c r="HBC46" s="43">
        <f t="shared" si="90"/>
        <v>0</v>
      </c>
      <c r="HBD46" s="43">
        <f t="shared" si="90"/>
        <v>0</v>
      </c>
      <c r="HBE46" s="43">
        <f t="shared" si="90"/>
        <v>0</v>
      </c>
      <c r="HBF46" s="43">
        <f t="shared" si="90"/>
        <v>0</v>
      </c>
      <c r="HBG46" s="43">
        <f t="shared" si="90"/>
        <v>0</v>
      </c>
      <c r="HBH46" s="43">
        <f t="shared" si="90"/>
        <v>0</v>
      </c>
      <c r="HBI46" s="43">
        <f t="shared" si="90"/>
        <v>0</v>
      </c>
      <c r="HBJ46" s="43">
        <f t="shared" si="90"/>
        <v>0</v>
      </c>
      <c r="HBK46" s="43">
        <f t="shared" si="90"/>
        <v>0</v>
      </c>
      <c r="HBL46" s="43">
        <f t="shared" si="90"/>
        <v>0</v>
      </c>
      <c r="HBM46" s="43">
        <f t="shared" si="90"/>
        <v>0</v>
      </c>
      <c r="HBN46" s="43">
        <f t="shared" si="90"/>
        <v>0</v>
      </c>
      <c r="HBO46" s="43">
        <f t="shared" si="90"/>
        <v>0</v>
      </c>
      <c r="HBP46" s="43">
        <f t="shared" si="90"/>
        <v>0</v>
      </c>
      <c r="HBQ46" s="43">
        <f t="shared" si="90"/>
        <v>0</v>
      </c>
      <c r="HBR46" s="43">
        <f t="shared" si="90"/>
        <v>0</v>
      </c>
      <c r="HBS46" s="43">
        <f t="shared" si="90"/>
        <v>0</v>
      </c>
      <c r="HBT46" s="43">
        <f t="shared" si="90"/>
        <v>0</v>
      </c>
      <c r="HBU46" s="43">
        <f t="shared" si="90"/>
        <v>0</v>
      </c>
      <c r="HBV46" s="43">
        <f t="shared" si="90"/>
        <v>0</v>
      </c>
      <c r="HBW46" s="43">
        <f t="shared" si="90"/>
        <v>0</v>
      </c>
      <c r="HBX46" s="43">
        <f t="shared" si="90"/>
        <v>0</v>
      </c>
      <c r="HBY46" s="43">
        <f t="shared" si="90"/>
        <v>0</v>
      </c>
      <c r="HBZ46" s="43">
        <f t="shared" si="90"/>
        <v>0</v>
      </c>
      <c r="HCA46" s="43">
        <f t="shared" si="90"/>
        <v>0</v>
      </c>
      <c r="HCB46" s="43">
        <f t="shared" si="90"/>
        <v>0</v>
      </c>
      <c r="HCC46" s="43">
        <f t="shared" si="90"/>
        <v>0</v>
      </c>
      <c r="HCD46" s="43">
        <f t="shared" si="90"/>
        <v>0</v>
      </c>
      <c r="HCE46" s="43">
        <f t="shared" si="90"/>
        <v>0</v>
      </c>
      <c r="HCF46" s="43">
        <f t="shared" si="90"/>
        <v>0</v>
      </c>
      <c r="HCG46" s="43">
        <f t="shared" si="90"/>
        <v>0</v>
      </c>
      <c r="HCH46" s="43">
        <f t="shared" si="90"/>
        <v>0</v>
      </c>
      <c r="HCI46" s="43">
        <f t="shared" si="90"/>
        <v>0</v>
      </c>
      <c r="HCJ46" s="43">
        <f t="shared" si="90"/>
        <v>0</v>
      </c>
      <c r="HCK46" s="43">
        <f t="shared" si="90"/>
        <v>0</v>
      </c>
      <c r="HCL46" s="43">
        <f t="shared" si="90"/>
        <v>0</v>
      </c>
      <c r="HCM46" s="43">
        <f t="shared" si="90"/>
        <v>0</v>
      </c>
      <c r="HCN46" s="43">
        <f t="shared" si="90"/>
        <v>0</v>
      </c>
      <c r="HCO46" s="43">
        <f t="shared" si="90"/>
        <v>0</v>
      </c>
      <c r="HCP46" s="43">
        <f t="shared" si="90"/>
        <v>0</v>
      </c>
      <c r="HCQ46" s="43">
        <f t="shared" si="90"/>
        <v>0</v>
      </c>
      <c r="HCR46" s="43">
        <f t="shared" si="90"/>
        <v>0</v>
      </c>
      <c r="HCS46" s="43">
        <f t="shared" si="90"/>
        <v>0</v>
      </c>
      <c r="HCT46" s="43">
        <f t="shared" si="90"/>
        <v>0</v>
      </c>
      <c r="HCU46" s="43">
        <f t="shared" si="90"/>
        <v>0</v>
      </c>
      <c r="HCV46" s="43">
        <f t="shared" si="90"/>
        <v>0</v>
      </c>
      <c r="HCW46" s="43">
        <f t="shared" si="90"/>
        <v>0</v>
      </c>
      <c r="HCX46" s="43">
        <f t="shared" si="90"/>
        <v>0</v>
      </c>
      <c r="HCY46" s="43">
        <f t="shared" si="90"/>
        <v>0</v>
      </c>
      <c r="HCZ46" s="43">
        <f t="shared" ref="HCZ46:HFK46" si="91">SUM(HCZ43:HCZ45)</f>
        <v>0</v>
      </c>
      <c r="HDA46" s="43">
        <f t="shared" si="91"/>
        <v>0</v>
      </c>
      <c r="HDB46" s="43">
        <f t="shared" si="91"/>
        <v>0</v>
      </c>
      <c r="HDC46" s="43">
        <f t="shared" si="91"/>
        <v>0</v>
      </c>
      <c r="HDD46" s="43">
        <f t="shared" si="91"/>
        <v>0</v>
      </c>
      <c r="HDE46" s="43">
        <f t="shared" si="91"/>
        <v>0</v>
      </c>
      <c r="HDF46" s="43">
        <f t="shared" si="91"/>
        <v>0</v>
      </c>
      <c r="HDG46" s="43">
        <f t="shared" si="91"/>
        <v>0</v>
      </c>
      <c r="HDH46" s="43">
        <f t="shared" si="91"/>
        <v>0</v>
      </c>
      <c r="HDI46" s="43">
        <f t="shared" si="91"/>
        <v>0</v>
      </c>
      <c r="HDJ46" s="43">
        <f t="shared" si="91"/>
        <v>0</v>
      </c>
      <c r="HDK46" s="43">
        <f t="shared" si="91"/>
        <v>0</v>
      </c>
      <c r="HDL46" s="43">
        <f t="shared" si="91"/>
        <v>0</v>
      </c>
      <c r="HDM46" s="43">
        <f t="shared" si="91"/>
        <v>0</v>
      </c>
      <c r="HDN46" s="43">
        <f t="shared" si="91"/>
        <v>0</v>
      </c>
      <c r="HDO46" s="43">
        <f t="shared" si="91"/>
        <v>0</v>
      </c>
      <c r="HDP46" s="43">
        <f t="shared" si="91"/>
        <v>0</v>
      </c>
      <c r="HDQ46" s="43">
        <f t="shared" si="91"/>
        <v>0</v>
      </c>
      <c r="HDR46" s="43">
        <f t="shared" si="91"/>
        <v>0</v>
      </c>
      <c r="HDS46" s="43">
        <f t="shared" si="91"/>
        <v>0</v>
      </c>
      <c r="HDT46" s="43">
        <f t="shared" si="91"/>
        <v>0</v>
      </c>
      <c r="HDU46" s="43">
        <f t="shared" si="91"/>
        <v>0</v>
      </c>
      <c r="HDV46" s="43">
        <f t="shared" si="91"/>
        <v>0</v>
      </c>
      <c r="HDW46" s="43">
        <f t="shared" si="91"/>
        <v>0</v>
      </c>
      <c r="HDX46" s="43">
        <f t="shared" si="91"/>
        <v>0</v>
      </c>
      <c r="HDY46" s="43">
        <f t="shared" si="91"/>
        <v>0</v>
      </c>
      <c r="HDZ46" s="43">
        <f t="shared" si="91"/>
        <v>0</v>
      </c>
      <c r="HEA46" s="43">
        <f t="shared" si="91"/>
        <v>0</v>
      </c>
      <c r="HEB46" s="43">
        <f t="shared" si="91"/>
        <v>0</v>
      </c>
      <c r="HEC46" s="43">
        <f t="shared" si="91"/>
        <v>0</v>
      </c>
      <c r="HED46" s="43">
        <f t="shared" si="91"/>
        <v>0</v>
      </c>
      <c r="HEE46" s="43">
        <f t="shared" si="91"/>
        <v>0</v>
      </c>
      <c r="HEF46" s="43">
        <f t="shared" si="91"/>
        <v>0</v>
      </c>
      <c r="HEG46" s="43">
        <f t="shared" si="91"/>
        <v>0</v>
      </c>
      <c r="HEH46" s="43">
        <f t="shared" si="91"/>
        <v>0</v>
      </c>
      <c r="HEI46" s="43">
        <f t="shared" si="91"/>
        <v>0</v>
      </c>
      <c r="HEJ46" s="43">
        <f t="shared" si="91"/>
        <v>0</v>
      </c>
      <c r="HEK46" s="43">
        <f t="shared" si="91"/>
        <v>0</v>
      </c>
      <c r="HEL46" s="43">
        <f t="shared" si="91"/>
        <v>0</v>
      </c>
      <c r="HEM46" s="43">
        <f t="shared" si="91"/>
        <v>0</v>
      </c>
      <c r="HEN46" s="43">
        <f t="shared" si="91"/>
        <v>0</v>
      </c>
      <c r="HEO46" s="43">
        <f t="shared" si="91"/>
        <v>0</v>
      </c>
      <c r="HEP46" s="43">
        <f t="shared" si="91"/>
        <v>0</v>
      </c>
      <c r="HEQ46" s="43">
        <f t="shared" si="91"/>
        <v>0</v>
      </c>
      <c r="HER46" s="43">
        <f t="shared" si="91"/>
        <v>0</v>
      </c>
      <c r="HES46" s="43">
        <f t="shared" si="91"/>
        <v>0</v>
      </c>
      <c r="HET46" s="43">
        <f t="shared" si="91"/>
        <v>0</v>
      </c>
      <c r="HEU46" s="43">
        <f t="shared" si="91"/>
        <v>0</v>
      </c>
      <c r="HEV46" s="43">
        <f t="shared" si="91"/>
        <v>0</v>
      </c>
      <c r="HEW46" s="43">
        <f t="shared" si="91"/>
        <v>0</v>
      </c>
      <c r="HEX46" s="43">
        <f t="shared" si="91"/>
        <v>0</v>
      </c>
      <c r="HEY46" s="43">
        <f t="shared" si="91"/>
        <v>0</v>
      </c>
      <c r="HEZ46" s="43">
        <f t="shared" si="91"/>
        <v>0</v>
      </c>
      <c r="HFA46" s="43">
        <f t="shared" si="91"/>
        <v>0</v>
      </c>
      <c r="HFB46" s="43">
        <f t="shared" si="91"/>
        <v>0</v>
      </c>
      <c r="HFC46" s="43">
        <f t="shared" si="91"/>
        <v>0</v>
      </c>
      <c r="HFD46" s="43">
        <f t="shared" si="91"/>
        <v>0</v>
      </c>
      <c r="HFE46" s="43">
        <f t="shared" si="91"/>
        <v>0</v>
      </c>
      <c r="HFF46" s="43">
        <f t="shared" si="91"/>
        <v>0</v>
      </c>
      <c r="HFG46" s="43">
        <f t="shared" si="91"/>
        <v>0</v>
      </c>
      <c r="HFH46" s="43">
        <f t="shared" si="91"/>
        <v>0</v>
      </c>
      <c r="HFI46" s="43">
        <f t="shared" si="91"/>
        <v>0</v>
      </c>
      <c r="HFJ46" s="43">
        <f t="shared" si="91"/>
        <v>0</v>
      </c>
      <c r="HFK46" s="43">
        <f t="shared" si="91"/>
        <v>0</v>
      </c>
      <c r="HFL46" s="43">
        <f t="shared" ref="HFL46:HHW46" si="92">SUM(HFL43:HFL45)</f>
        <v>0</v>
      </c>
      <c r="HFM46" s="43">
        <f t="shared" si="92"/>
        <v>0</v>
      </c>
      <c r="HFN46" s="43">
        <f t="shared" si="92"/>
        <v>0</v>
      </c>
      <c r="HFO46" s="43">
        <f t="shared" si="92"/>
        <v>0</v>
      </c>
      <c r="HFP46" s="43">
        <f t="shared" si="92"/>
        <v>0</v>
      </c>
      <c r="HFQ46" s="43">
        <f t="shared" si="92"/>
        <v>0</v>
      </c>
      <c r="HFR46" s="43">
        <f t="shared" si="92"/>
        <v>0</v>
      </c>
      <c r="HFS46" s="43">
        <f t="shared" si="92"/>
        <v>0</v>
      </c>
      <c r="HFT46" s="43">
        <f t="shared" si="92"/>
        <v>0</v>
      </c>
      <c r="HFU46" s="43">
        <f t="shared" si="92"/>
        <v>0</v>
      </c>
      <c r="HFV46" s="43">
        <f t="shared" si="92"/>
        <v>0</v>
      </c>
      <c r="HFW46" s="43">
        <f t="shared" si="92"/>
        <v>0</v>
      </c>
      <c r="HFX46" s="43">
        <f t="shared" si="92"/>
        <v>0</v>
      </c>
      <c r="HFY46" s="43">
        <f t="shared" si="92"/>
        <v>0</v>
      </c>
      <c r="HFZ46" s="43">
        <f t="shared" si="92"/>
        <v>0</v>
      </c>
      <c r="HGA46" s="43">
        <f t="shared" si="92"/>
        <v>0</v>
      </c>
      <c r="HGB46" s="43">
        <f t="shared" si="92"/>
        <v>0</v>
      </c>
      <c r="HGC46" s="43">
        <f t="shared" si="92"/>
        <v>0</v>
      </c>
      <c r="HGD46" s="43">
        <f t="shared" si="92"/>
        <v>0</v>
      </c>
      <c r="HGE46" s="43">
        <f t="shared" si="92"/>
        <v>0</v>
      </c>
      <c r="HGF46" s="43">
        <f t="shared" si="92"/>
        <v>0</v>
      </c>
      <c r="HGG46" s="43">
        <f t="shared" si="92"/>
        <v>0</v>
      </c>
      <c r="HGH46" s="43">
        <f t="shared" si="92"/>
        <v>0</v>
      </c>
      <c r="HGI46" s="43">
        <f t="shared" si="92"/>
        <v>0</v>
      </c>
      <c r="HGJ46" s="43">
        <f t="shared" si="92"/>
        <v>0</v>
      </c>
      <c r="HGK46" s="43">
        <f t="shared" si="92"/>
        <v>0</v>
      </c>
      <c r="HGL46" s="43">
        <f t="shared" si="92"/>
        <v>0</v>
      </c>
      <c r="HGM46" s="43">
        <f t="shared" si="92"/>
        <v>0</v>
      </c>
      <c r="HGN46" s="43">
        <f t="shared" si="92"/>
        <v>0</v>
      </c>
      <c r="HGO46" s="43">
        <f t="shared" si="92"/>
        <v>0</v>
      </c>
      <c r="HGP46" s="43">
        <f t="shared" si="92"/>
        <v>0</v>
      </c>
      <c r="HGQ46" s="43">
        <f t="shared" si="92"/>
        <v>0</v>
      </c>
      <c r="HGR46" s="43">
        <f t="shared" si="92"/>
        <v>0</v>
      </c>
      <c r="HGS46" s="43">
        <f t="shared" si="92"/>
        <v>0</v>
      </c>
      <c r="HGT46" s="43">
        <f t="shared" si="92"/>
        <v>0</v>
      </c>
      <c r="HGU46" s="43">
        <f t="shared" si="92"/>
        <v>0</v>
      </c>
      <c r="HGV46" s="43">
        <f t="shared" si="92"/>
        <v>0</v>
      </c>
      <c r="HGW46" s="43">
        <f t="shared" si="92"/>
        <v>0</v>
      </c>
      <c r="HGX46" s="43">
        <f t="shared" si="92"/>
        <v>0</v>
      </c>
      <c r="HGY46" s="43">
        <f t="shared" si="92"/>
        <v>0</v>
      </c>
      <c r="HGZ46" s="43">
        <f t="shared" si="92"/>
        <v>0</v>
      </c>
      <c r="HHA46" s="43">
        <f t="shared" si="92"/>
        <v>0</v>
      </c>
      <c r="HHB46" s="43">
        <f t="shared" si="92"/>
        <v>0</v>
      </c>
      <c r="HHC46" s="43">
        <f t="shared" si="92"/>
        <v>0</v>
      </c>
      <c r="HHD46" s="43">
        <f t="shared" si="92"/>
        <v>0</v>
      </c>
      <c r="HHE46" s="43">
        <f t="shared" si="92"/>
        <v>0</v>
      </c>
      <c r="HHF46" s="43">
        <f t="shared" si="92"/>
        <v>0</v>
      </c>
      <c r="HHG46" s="43">
        <f t="shared" si="92"/>
        <v>0</v>
      </c>
      <c r="HHH46" s="43">
        <f t="shared" si="92"/>
        <v>0</v>
      </c>
      <c r="HHI46" s="43">
        <f t="shared" si="92"/>
        <v>0</v>
      </c>
      <c r="HHJ46" s="43">
        <f t="shared" si="92"/>
        <v>0</v>
      </c>
      <c r="HHK46" s="43">
        <f t="shared" si="92"/>
        <v>0</v>
      </c>
      <c r="HHL46" s="43">
        <f t="shared" si="92"/>
        <v>0</v>
      </c>
      <c r="HHM46" s="43">
        <f t="shared" si="92"/>
        <v>0</v>
      </c>
      <c r="HHN46" s="43">
        <f t="shared" si="92"/>
        <v>0</v>
      </c>
      <c r="HHO46" s="43">
        <f t="shared" si="92"/>
        <v>0</v>
      </c>
      <c r="HHP46" s="43">
        <f t="shared" si="92"/>
        <v>0</v>
      </c>
      <c r="HHQ46" s="43">
        <f t="shared" si="92"/>
        <v>0</v>
      </c>
      <c r="HHR46" s="43">
        <f t="shared" si="92"/>
        <v>0</v>
      </c>
      <c r="HHS46" s="43">
        <f t="shared" si="92"/>
        <v>0</v>
      </c>
      <c r="HHT46" s="43">
        <f t="shared" si="92"/>
        <v>0</v>
      </c>
      <c r="HHU46" s="43">
        <f t="shared" si="92"/>
        <v>0</v>
      </c>
      <c r="HHV46" s="43">
        <f t="shared" si="92"/>
        <v>0</v>
      </c>
      <c r="HHW46" s="43">
        <f t="shared" si="92"/>
        <v>0</v>
      </c>
      <c r="HHX46" s="43">
        <f t="shared" ref="HHX46:HKI46" si="93">SUM(HHX43:HHX45)</f>
        <v>0</v>
      </c>
      <c r="HHY46" s="43">
        <f t="shared" si="93"/>
        <v>0</v>
      </c>
      <c r="HHZ46" s="43">
        <f t="shared" si="93"/>
        <v>0</v>
      </c>
      <c r="HIA46" s="43">
        <f t="shared" si="93"/>
        <v>0</v>
      </c>
      <c r="HIB46" s="43">
        <f t="shared" si="93"/>
        <v>0</v>
      </c>
      <c r="HIC46" s="43">
        <f t="shared" si="93"/>
        <v>0</v>
      </c>
      <c r="HID46" s="43">
        <f t="shared" si="93"/>
        <v>0</v>
      </c>
      <c r="HIE46" s="43">
        <f t="shared" si="93"/>
        <v>0</v>
      </c>
      <c r="HIF46" s="43">
        <f t="shared" si="93"/>
        <v>0</v>
      </c>
      <c r="HIG46" s="43">
        <f t="shared" si="93"/>
        <v>0</v>
      </c>
      <c r="HIH46" s="43">
        <f t="shared" si="93"/>
        <v>0</v>
      </c>
      <c r="HII46" s="43">
        <f t="shared" si="93"/>
        <v>0</v>
      </c>
      <c r="HIJ46" s="43">
        <f t="shared" si="93"/>
        <v>0</v>
      </c>
      <c r="HIK46" s="43">
        <f t="shared" si="93"/>
        <v>0</v>
      </c>
      <c r="HIL46" s="43">
        <f t="shared" si="93"/>
        <v>0</v>
      </c>
      <c r="HIM46" s="43">
        <f t="shared" si="93"/>
        <v>0</v>
      </c>
      <c r="HIN46" s="43">
        <f t="shared" si="93"/>
        <v>0</v>
      </c>
      <c r="HIO46" s="43">
        <f t="shared" si="93"/>
        <v>0</v>
      </c>
      <c r="HIP46" s="43">
        <f t="shared" si="93"/>
        <v>0</v>
      </c>
      <c r="HIQ46" s="43">
        <f t="shared" si="93"/>
        <v>0</v>
      </c>
      <c r="HIR46" s="43">
        <f t="shared" si="93"/>
        <v>0</v>
      </c>
      <c r="HIS46" s="43">
        <f t="shared" si="93"/>
        <v>0</v>
      </c>
      <c r="HIT46" s="43">
        <f t="shared" si="93"/>
        <v>0</v>
      </c>
      <c r="HIU46" s="43">
        <f t="shared" si="93"/>
        <v>0</v>
      </c>
      <c r="HIV46" s="43">
        <f t="shared" si="93"/>
        <v>0</v>
      </c>
      <c r="HIW46" s="43">
        <f t="shared" si="93"/>
        <v>0</v>
      </c>
      <c r="HIX46" s="43">
        <f t="shared" si="93"/>
        <v>0</v>
      </c>
      <c r="HIY46" s="43">
        <f t="shared" si="93"/>
        <v>0</v>
      </c>
      <c r="HIZ46" s="43">
        <f t="shared" si="93"/>
        <v>0</v>
      </c>
      <c r="HJA46" s="43">
        <f t="shared" si="93"/>
        <v>0</v>
      </c>
      <c r="HJB46" s="43">
        <f t="shared" si="93"/>
        <v>0</v>
      </c>
      <c r="HJC46" s="43">
        <f t="shared" si="93"/>
        <v>0</v>
      </c>
      <c r="HJD46" s="43">
        <f t="shared" si="93"/>
        <v>0</v>
      </c>
      <c r="HJE46" s="43">
        <f t="shared" si="93"/>
        <v>0</v>
      </c>
      <c r="HJF46" s="43">
        <f t="shared" si="93"/>
        <v>0</v>
      </c>
      <c r="HJG46" s="43">
        <f t="shared" si="93"/>
        <v>0</v>
      </c>
      <c r="HJH46" s="43">
        <f t="shared" si="93"/>
        <v>0</v>
      </c>
      <c r="HJI46" s="43">
        <f t="shared" si="93"/>
        <v>0</v>
      </c>
      <c r="HJJ46" s="43">
        <f t="shared" si="93"/>
        <v>0</v>
      </c>
      <c r="HJK46" s="43">
        <f t="shared" si="93"/>
        <v>0</v>
      </c>
      <c r="HJL46" s="43">
        <f t="shared" si="93"/>
        <v>0</v>
      </c>
      <c r="HJM46" s="43">
        <f t="shared" si="93"/>
        <v>0</v>
      </c>
      <c r="HJN46" s="43">
        <f t="shared" si="93"/>
        <v>0</v>
      </c>
      <c r="HJO46" s="43">
        <f t="shared" si="93"/>
        <v>0</v>
      </c>
      <c r="HJP46" s="43">
        <f t="shared" si="93"/>
        <v>0</v>
      </c>
      <c r="HJQ46" s="43">
        <f t="shared" si="93"/>
        <v>0</v>
      </c>
      <c r="HJR46" s="43">
        <f t="shared" si="93"/>
        <v>0</v>
      </c>
      <c r="HJS46" s="43">
        <f t="shared" si="93"/>
        <v>0</v>
      </c>
      <c r="HJT46" s="43">
        <f t="shared" si="93"/>
        <v>0</v>
      </c>
      <c r="HJU46" s="43">
        <f t="shared" si="93"/>
        <v>0</v>
      </c>
      <c r="HJV46" s="43">
        <f t="shared" si="93"/>
        <v>0</v>
      </c>
      <c r="HJW46" s="43">
        <f t="shared" si="93"/>
        <v>0</v>
      </c>
      <c r="HJX46" s="43">
        <f t="shared" si="93"/>
        <v>0</v>
      </c>
      <c r="HJY46" s="43">
        <f t="shared" si="93"/>
        <v>0</v>
      </c>
      <c r="HJZ46" s="43">
        <f t="shared" si="93"/>
        <v>0</v>
      </c>
      <c r="HKA46" s="43">
        <f t="shared" si="93"/>
        <v>0</v>
      </c>
      <c r="HKB46" s="43">
        <f t="shared" si="93"/>
        <v>0</v>
      </c>
      <c r="HKC46" s="43">
        <f t="shared" si="93"/>
        <v>0</v>
      </c>
      <c r="HKD46" s="43">
        <f t="shared" si="93"/>
        <v>0</v>
      </c>
      <c r="HKE46" s="43">
        <f t="shared" si="93"/>
        <v>0</v>
      </c>
      <c r="HKF46" s="43">
        <f t="shared" si="93"/>
        <v>0</v>
      </c>
      <c r="HKG46" s="43">
        <f t="shared" si="93"/>
        <v>0</v>
      </c>
      <c r="HKH46" s="43">
        <f t="shared" si="93"/>
        <v>0</v>
      </c>
      <c r="HKI46" s="43">
        <f t="shared" si="93"/>
        <v>0</v>
      </c>
      <c r="HKJ46" s="43">
        <f t="shared" ref="HKJ46:HMU46" si="94">SUM(HKJ43:HKJ45)</f>
        <v>0</v>
      </c>
      <c r="HKK46" s="43">
        <f t="shared" si="94"/>
        <v>0</v>
      </c>
      <c r="HKL46" s="43">
        <f t="shared" si="94"/>
        <v>0</v>
      </c>
      <c r="HKM46" s="43">
        <f t="shared" si="94"/>
        <v>0</v>
      </c>
      <c r="HKN46" s="43">
        <f t="shared" si="94"/>
        <v>0</v>
      </c>
      <c r="HKO46" s="43">
        <f t="shared" si="94"/>
        <v>0</v>
      </c>
      <c r="HKP46" s="43">
        <f t="shared" si="94"/>
        <v>0</v>
      </c>
      <c r="HKQ46" s="43">
        <f t="shared" si="94"/>
        <v>0</v>
      </c>
      <c r="HKR46" s="43">
        <f t="shared" si="94"/>
        <v>0</v>
      </c>
      <c r="HKS46" s="43">
        <f t="shared" si="94"/>
        <v>0</v>
      </c>
      <c r="HKT46" s="43">
        <f t="shared" si="94"/>
        <v>0</v>
      </c>
      <c r="HKU46" s="43">
        <f t="shared" si="94"/>
        <v>0</v>
      </c>
      <c r="HKV46" s="43">
        <f t="shared" si="94"/>
        <v>0</v>
      </c>
      <c r="HKW46" s="43">
        <f t="shared" si="94"/>
        <v>0</v>
      </c>
      <c r="HKX46" s="43">
        <f t="shared" si="94"/>
        <v>0</v>
      </c>
      <c r="HKY46" s="43">
        <f t="shared" si="94"/>
        <v>0</v>
      </c>
      <c r="HKZ46" s="43">
        <f t="shared" si="94"/>
        <v>0</v>
      </c>
      <c r="HLA46" s="43">
        <f t="shared" si="94"/>
        <v>0</v>
      </c>
      <c r="HLB46" s="43">
        <f t="shared" si="94"/>
        <v>0</v>
      </c>
      <c r="HLC46" s="43">
        <f t="shared" si="94"/>
        <v>0</v>
      </c>
      <c r="HLD46" s="43">
        <f t="shared" si="94"/>
        <v>0</v>
      </c>
      <c r="HLE46" s="43">
        <f t="shared" si="94"/>
        <v>0</v>
      </c>
      <c r="HLF46" s="43">
        <f t="shared" si="94"/>
        <v>0</v>
      </c>
      <c r="HLG46" s="43">
        <f t="shared" si="94"/>
        <v>0</v>
      </c>
      <c r="HLH46" s="43">
        <f t="shared" si="94"/>
        <v>0</v>
      </c>
      <c r="HLI46" s="43">
        <f t="shared" si="94"/>
        <v>0</v>
      </c>
      <c r="HLJ46" s="43">
        <f t="shared" si="94"/>
        <v>0</v>
      </c>
      <c r="HLK46" s="43">
        <f t="shared" si="94"/>
        <v>0</v>
      </c>
      <c r="HLL46" s="43">
        <f t="shared" si="94"/>
        <v>0</v>
      </c>
      <c r="HLM46" s="43">
        <f t="shared" si="94"/>
        <v>0</v>
      </c>
      <c r="HLN46" s="43">
        <f t="shared" si="94"/>
        <v>0</v>
      </c>
      <c r="HLO46" s="43">
        <f t="shared" si="94"/>
        <v>0</v>
      </c>
      <c r="HLP46" s="43">
        <f t="shared" si="94"/>
        <v>0</v>
      </c>
      <c r="HLQ46" s="43">
        <f t="shared" si="94"/>
        <v>0</v>
      </c>
      <c r="HLR46" s="43">
        <f t="shared" si="94"/>
        <v>0</v>
      </c>
      <c r="HLS46" s="43">
        <f t="shared" si="94"/>
        <v>0</v>
      </c>
      <c r="HLT46" s="43">
        <f t="shared" si="94"/>
        <v>0</v>
      </c>
      <c r="HLU46" s="43">
        <f t="shared" si="94"/>
        <v>0</v>
      </c>
      <c r="HLV46" s="43">
        <f t="shared" si="94"/>
        <v>0</v>
      </c>
      <c r="HLW46" s="43">
        <f t="shared" si="94"/>
        <v>0</v>
      </c>
      <c r="HLX46" s="43">
        <f t="shared" si="94"/>
        <v>0</v>
      </c>
      <c r="HLY46" s="43">
        <f t="shared" si="94"/>
        <v>0</v>
      </c>
      <c r="HLZ46" s="43">
        <f t="shared" si="94"/>
        <v>0</v>
      </c>
      <c r="HMA46" s="43">
        <f t="shared" si="94"/>
        <v>0</v>
      </c>
      <c r="HMB46" s="43">
        <f t="shared" si="94"/>
        <v>0</v>
      </c>
      <c r="HMC46" s="43">
        <f t="shared" si="94"/>
        <v>0</v>
      </c>
      <c r="HMD46" s="43">
        <f t="shared" si="94"/>
        <v>0</v>
      </c>
      <c r="HME46" s="43">
        <f t="shared" si="94"/>
        <v>0</v>
      </c>
      <c r="HMF46" s="43">
        <f t="shared" si="94"/>
        <v>0</v>
      </c>
      <c r="HMG46" s="43">
        <f t="shared" si="94"/>
        <v>0</v>
      </c>
      <c r="HMH46" s="43">
        <f t="shared" si="94"/>
        <v>0</v>
      </c>
      <c r="HMI46" s="43">
        <f t="shared" si="94"/>
        <v>0</v>
      </c>
      <c r="HMJ46" s="43">
        <f t="shared" si="94"/>
        <v>0</v>
      </c>
      <c r="HMK46" s="43">
        <f t="shared" si="94"/>
        <v>0</v>
      </c>
      <c r="HML46" s="43">
        <f t="shared" si="94"/>
        <v>0</v>
      </c>
      <c r="HMM46" s="43">
        <f t="shared" si="94"/>
        <v>0</v>
      </c>
      <c r="HMN46" s="43">
        <f t="shared" si="94"/>
        <v>0</v>
      </c>
      <c r="HMO46" s="43">
        <f t="shared" si="94"/>
        <v>0</v>
      </c>
      <c r="HMP46" s="43">
        <f t="shared" si="94"/>
        <v>0</v>
      </c>
      <c r="HMQ46" s="43">
        <f t="shared" si="94"/>
        <v>0</v>
      </c>
      <c r="HMR46" s="43">
        <f t="shared" si="94"/>
        <v>0</v>
      </c>
      <c r="HMS46" s="43">
        <f t="shared" si="94"/>
        <v>0</v>
      </c>
      <c r="HMT46" s="43">
        <f t="shared" si="94"/>
        <v>0</v>
      </c>
      <c r="HMU46" s="43">
        <f t="shared" si="94"/>
        <v>0</v>
      </c>
      <c r="HMV46" s="43">
        <f t="shared" ref="HMV46:HPG46" si="95">SUM(HMV43:HMV45)</f>
        <v>0</v>
      </c>
      <c r="HMW46" s="43">
        <f t="shared" si="95"/>
        <v>0</v>
      </c>
      <c r="HMX46" s="43">
        <f t="shared" si="95"/>
        <v>0</v>
      </c>
      <c r="HMY46" s="43">
        <f t="shared" si="95"/>
        <v>0</v>
      </c>
      <c r="HMZ46" s="43">
        <f t="shared" si="95"/>
        <v>0</v>
      </c>
      <c r="HNA46" s="43">
        <f t="shared" si="95"/>
        <v>0</v>
      </c>
      <c r="HNB46" s="43">
        <f t="shared" si="95"/>
        <v>0</v>
      </c>
      <c r="HNC46" s="43">
        <f t="shared" si="95"/>
        <v>0</v>
      </c>
      <c r="HND46" s="43">
        <f t="shared" si="95"/>
        <v>0</v>
      </c>
      <c r="HNE46" s="43">
        <f t="shared" si="95"/>
        <v>0</v>
      </c>
      <c r="HNF46" s="43">
        <f t="shared" si="95"/>
        <v>0</v>
      </c>
      <c r="HNG46" s="43">
        <f t="shared" si="95"/>
        <v>0</v>
      </c>
      <c r="HNH46" s="43">
        <f t="shared" si="95"/>
        <v>0</v>
      </c>
      <c r="HNI46" s="43">
        <f t="shared" si="95"/>
        <v>0</v>
      </c>
      <c r="HNJ46" s="43">
        <f t="shared" si="95"/>
        <v>0</v>
      </c>
      <c r="HNK46" s="43">
        <f t="shared" si="95"/>
        <v>0</v>
      </c>
      <c r="HNL46" s="43">
        <f t="shared" si="95"/>
        <v>0</v>
      </c>
      <c r="HNM46" s="43">
        <f t="shared" si="95"/>
        <v>0</v>
      </c>
      <c r="HNN46" s="43">
        <f t="shared" si="95"/>
        <v>0</v>
      </c>
      <c r="HNO46" s="43">
        <f t="shared" si="95"/>
        <v>0</v>
      </c>
      <c r="HNP46" s="43">
        <f t="shared" si="95"/>
        <v>0</v>
      </c>
      <c r="HNQ46" s="43">
        <f t="shared" si="95"/>
        <v>0</v>
      </c>
      <c r="HNR46" s="43">
        <f t="shared" si="95"/>
        <v>0</v>
      </c>
      <c r="HNS46" s="43">
        <f t="shared" si="95"/>
        <v>0</v>
      </c>
      <c r="HNT46" s="43">
        <f t="shared" si="95"/>
        <v>0</v>
      </c>
      <c r="HNU46" s="43">
        <f t="shared" si="95"/>
        <v>0</v>
      </c>
      <c r="HNV46" s="43">
        <f t="shared" si="95"/>
        <v>0</v>
      </c>
      <c r="HNW46" s="43">
        <f t="shared" si="95"/>
        <v>0</v>
      </c>
      <c r="HNX46" s="43">
        <f t="shared" si="95"/>
        <v>0</v>
      </c>
      <c r="HNY46" s="43">
        <f t="shared" si="95"/>
        <v>0</v>
      </c>
      <c r="HNZ46" s="43">
        <f t="shared" si="95"/>
        <v>0</v>
      </c>
      <c r="HOA46" s="43">
        <f t="shared" si="95"/>
        <v>0</v>
      </c>
      <c r="HOB46" s="43">
        <f t="shared" si="95"/>
        <v>0</v>
      </c>
      <c r="HOC46" s="43">
        <f t="shared" si="95"/>
        <v>0</v>
      </c>
      <c r="HOD46" s="43">
        <f t="shared" si="95"/>
        <v>0</v>
      </c>
      <c r="HOE46" s="43">
        <f t="shared" si="95"/>
        <v>0</v>
      </c>
      <c r="HOF46" s="43">
        <f t="shared" si="95"/>
        <v>0</v>
      </c>
      <c r="HOG46" s="43">
        <f t="shared" si="95"/>
        <v>0</v>
      </c>
      <c r="HOH46" s="43">
        <f t="shared" si="95"/>
        <v>0</v>
      </c>
      <c r="HOI46" s="43">
        <f t="shared" si="95"/>
        <v>0</v>
      </c>
      <c r="HOJ46" s="43">
        <f t="shared" si="95"/>
        <v>0</v>
      </c>
      <c r="HOK46" s="43">
        <f t="shared" si="95"/>
        <v>0</v>
      </c>
      <c r="HOL46" s="43">
        <f t="shared" si="95"/>
        <v>0</v>
      </c>
      <c r="HOM46" s="43">
        <f t="shared" si="95"/>
        <v>0</v>
      </c>
      <c r="HON46" s="43">
        <f t="shared" si="95"/>
        <v>0</v>
      </c>
      <c r="HOO46" s="43">
        <f t="shared" si="95"/>
        <v>0</v>
      </c>
      <c r="HOP46" s="43">
        <f t="shared" si="95"/>
        <v>0</v>
      </c>
      <c r="HOQ46" s="43">
        <f t="shared" si="95"/>
        <v>0</v>
      </c>
      <c r="HOR46" s="43">
        <f t="shared" si="95"/>
        <v>0</v>
      </c>
      <c r="HOS46" s="43">
        <f t="shared" si="95"/>
        <v>0</v>
      </c>
      <c r="HOT46" s="43">
        <f t="shared" si="95"/>
        <v>0</v>
      </c>
      <c r="HOU46" s="43">
        <f t="shared" si="95"/>
        <v>0</v>
      </c>
      <c r="HOV46" s="43">
        <f t="shared" si="95"/>
        <v>0</v>
      </c>
      <c r="HOW46" s="43">
        <f t="shared" si="95"/>
        <v>0</v>
      </c>
      <c r="HOX46" s="43">
        <f t="shared" si="95"/>
        <v>0</v>
      </c>
      <c r="HOY46" s="43">
        <f t="shared" si="95"/>
        <v>0</v>
      </c>
      <c r="HOZ46" s="43">
        <f t="shared" si="95"/>
        <v>0</v>
      </c>
      <c r="HPA46" s="43">
        <f t="shared" si="95"/>
        <v>0</v>
      </c>
      <c r="HPB46" s="43">
        <f t="shared" si="95"/>
        <v>0</v>
      </c>
      <c r="HPC46" s="43">
        <f t="shared" si="95"/>
        <v>0</v>
      </c>
      <c r="HPD46" s="43">
        <f t="shared" si="95"/>
        <v>0</v>
      </c>
      <c r="HPE46" s="43">
        <f t="shared" si="95"/>
        <v>0</v>
      </c>
      <c r="HPF46" s="43">
        <f t="shared" si="95"/>
        <v>0</v>
      </c>
      <c r="HPG46" s="43">
        <f t="shared" si="95"/>
        <v>0</v>
      </c>
      <c r="HPH46" s="43">
        <f t="shared" ref="HPH46:HRS46" si="96">SUM(HPH43:HPH45)</f>
        <v>0</v>
      </c>
      <c r="HPI46" s="43">
        <f t="shared" si="96"/>
        <v>0</v>
      </c>
      <c r="HPJ46" s="43">
        <f t="shared" si="96"/>
        <v>0</v>
      </c>
      <c r="HPK46" s="43">
        <f t="shared" si="96"/>
        <v>0</v>
      </c>
      <c r="HPL46" s="43">
        <f t="shared" si="96"/>
        <v>0</v>
      </c>
      <c r="HPM46" s="43">
        <f t="shared" si="96"/>
        <v>0</v>
      </c>
      <c r="HPN46" s="43">
        <f t="shared" si="96"/>
        <v>0</v>
      </c>
      <c r="HPO46" s="43">
        <f t="shared" si="96"/>
        <v>0</v>
      </c>
      <c r="HPP46" s="43">
        <f t="shared" si="96"/>
        <v>0</v>
      </c>
      <c r="HPQ46" s="43">
        <f t="shared" si="96"/>
        <v>0</v>
      </c>
      <c r="HPR46" s="43">
        <f t="shared" si="96"/>
        <v>0</v>
      </c>
      <c r="HPS46" s="43">
        <f t="shared" si="96"/>
        <v>0</v>
      </c>
      <c r="HPT46" s="43">
        <f t="shared" si="96"/>
        <v>0</v>
      </c>
      <c r="HPU46" s="43">
        <f t="shared" si="96"/>
        <v>0</v>
      </c>
      <c r="HPV46" s="43">
        <f t="shared" si="96"/>
        <v>0</v>
      </c>
      <c r="HPW46" s="43">
        <f t="shared" si="96"/>
        <v>0</v>
      </c>
      <c r="HPX46" s="43">
        <f t="shared" si="96"/>
        <v>0</v>
      </c>
      <c r="HPY46" s="43">
        <f t="shared" si="96"/>
        <v>0</v>
      </c>
      <c r="HPZ46" s="43">
        <f t="shared" si="96"/>
        <v>0</v>
      </c>
      <c r="HQA46" s="43">
        <f t="shared" si="96"/>
        <v>0</v>
      </c>
      <c r="HQB46" s="43">
        <f t="shared" si="96"/>
        <v>0</v>
      </c>
      <c r="HQC46" s="43">
        <f t="shared" si="96"/>
        <v>0</v>
      </c>
      <c r="HQD46" s="43">
        <f t="shared" si="96"/>
        <v>0</v>
      </c>
      <c r="HQE46" s="43">
        <f t="shared" si="96"/>
        <v>0</v>
      </c>
      <c r="HQF46" s="43">
        <f t="shared" si="96"/>
        <v>0</v>
      </c>
      <c r="HQG46" s="43">
        <f t="shared" si="96"/>
        <v>0</v>
      </c>
      <c r="HQH46" s="43">
        <f t="shared" si="96"/>
        <v>0</v>
      </c>
      <c r="HQI46" s="43">
        <f t="shared" si="96"/>
        <v>0</v>
      </c>
      <c r="HQJ46" s="43">
        <f t="shared" si="96"/>
        <v>0</v>
      </c>
      <c r="HQK46" s="43">
        <f t="shared" si="96"/>
        <v>0</v>
      </c>
      <c r="HQL46" s="43">
        <f t="shared" si="96"/>
        <v>0</v>
      </c>
      <c r="HQM46" s="43">
        <f t="shared" si="96"/>
        <v>0</v>
      </c>
      <c r="HQN46" s="43">
        <f t="shared" si="96"/>
        <v>0</v>
      </c>
      <c r="HQO46" s="43">
        <f t="shared" si="96"/>
        <v>0</v>
      </c>
      <c r="HQP46" s="43">
        <f t="shared" si="96"/>
        <v>0</v>
      </c>
      <c r="HQQ46" s="43">
        <f t="shared" si="96"/>
        <v>0</v>
      </c>
      <c r="HQR46" s="43">
        <f t="shared" si="96"/>
        <v>0</v>
      </c>
      <c r="HQS46" s="43">
        <f t="shared" si="96"/>
        <v>0</v>
      </c>
      <c r="HQT46" s="43">
        <f t="shared" si="96"/>
        <v>0</v>
      </c>
      <c r="HQU46" s="43">
        <f t="shared" si="96"/>
        <v>0</v>
      </c>
      <c r="HQV46" s="43">
        <f t="shared" si="96"/>
        <v>0</v>
      </c>
      <c r="HQW46" s="43">
        <f t="shared" si="96"/>
        <v>0</v>
      </c>
      <c r="HQX46" s="43">
        <f t="shared" si="96"/>
        <v>0</v>
      </c>
      <c r="HQY46" s="43">
        <f t="shared" si="96"/>
        <v>0</v>
      </c>
      <c r="HQZ46" s="43">
        <f t="shared" si="96"/>
        <v>0</v>
      </c>
      <c r="HRA46" s="43">
        <f t="shared" si="96"/>
        <v>0</v>
      </c>
      <c r="HRB46" s="43">
        <f t="shared" si="96"/>
        <v>0</v>
      </c>
      <c r="HRC46" s="43">
        <f t="shared" si="96"/>
        <v>0</v>
      </c>
      <c r="HRD46" s="43">
        <f t="shared" si="96"/>
        <v>0</v>
      </c>
      <c r="HRE46" s="43">
        <f t="shared" si="96"/>
        <v>0</v>
      </c>
      <c r="HRF46" s="43">
        <f t="shared" si="96"/>
        <v>0</v>
      </c>
      <c r="HRG46" s="43">
        <f t="shared" si="96"/>
        <v>0</v>
      </c>
      <c r="HRH46" s="43">
        <f t="shared" si="96"/>
        <v>0</v>
      </c>
      <c r="HRI46" s="43">
        <f t="shared" si="96"/>
        <v>0</v>
      </c>
      <c r="HRJ46" s="43">
        <f t="shared" si="96"/>
        <v>0</v>
      </c>
      <c r="HRK46" s="43">
        <f t="shared" si="96"/>
        <v>0</v>
      </c>
      <c r="HRL46" s="43">
        <f t="shared" si="96"/>
        <v>0</v>
      </c>
      <c r="HRM46" s="43">
        <f t="shared" si="96"/>
        <v>0</v>
      </c>
      <c r="HRN46" s="43">
        <f t="shared" si="96"/>
        <v>0</v>
      </c>
      <c r="HRO46" s="43">
        <f t="shared" si="96"/>
        <v>0</v>
      </c>
      <c r="HRP46" s="43">
        <f t="shared" si="96"/>
        <v>0</v>
      </c>
      <c r="HRQ46" s="43">
        <f t="shared" si="96"/>
        <v>0</v>
      </c>
      <c r="HRR46" s="43">
        <f t="shared" si="96"/>
        <v>0</v>
      </c>
      <c r="HRS46" s="43">
        <f t="shared" si="96"/>
        <v>0</v>
      </c>
      <c r="HRT46" s="43">
        <f t="shared" ref="HRT46:HUE46" si="97">SUM(HRT43:HRT45)</f>
        <v>0</v>
      </c>
      <c r="HRU46" s="43">
        <f t="shared" si="97"/>
        <v>0</v>
      </c>
      <c r="HRV46" s="43">
        <f t="shared" si="97"/>
        <v>0</v>
      </c>
      <c r="HRW46" s="43">
        <f t="shared" si="97"/>
        <v>0</v>
      </c>
      <c r="HRX46" s="43">
        <f t="shared" si="97"/>
        <v>0</v>
      </c>
      <c r="HRY46" s="43">
        <f t="shared" si="97"/>
        <v>0</v>
      </c>
      <c r="HRZ46" s="43">
        <f t="shared" si="97"/>
        <v>0</v>
      </c>
      <c r="HSA46" s="43">
        <f t="shared" si="97"/>
        <v>0</v>
      </c>
      <c r="HSB46" s="43">
        <f t="shared" si="97"/>
        <v>0</v>
      </c>
      <c r="HSC46" s="43">
        <f t="shared" si="97"/>
        <v>0</v>
      </c>
      <c r="HSD46" s="43">
        <f t="shared" si="97"/>
        <v>0</v>
      </c>
      <c r="HSE46" s="43">
        <f t="shared" si="97"/>
        <v>0</v>
      </c>
      <c r="HSF46" s="43">
        <f t="shared" si="97"/>
        <v>0</v>
      </c>
      <c r="HSG46" s="43">
        <f t="shared" si="97"/>
        <v>0</v>
      </c>
      <c r="HSH46" s="43">
        <f t="shared" si="97"/>
        <v>0</v>
      </c>
      <c r="HSI46" s="43">
        <f t="shared" si="97"/>
        <v>0</v>
      </c>
      <c r="HSJ46" s="43">
        <f t="shared" si="97"/>
        <v>0</v>
      </c>
      <c r="HSK46" s="43">
        <f t="shared" si="97"/>
        <v>0</v>
      </c>
      <c r="HSL46" s="43">
        <f t="shared" si="97"/>
        <v>0</v>
      </c>
      <c r="HSM46" s="43">
        <f t="shared" si="97"/>
        <v>0</v>
      </c>
      <c r="HSN46" s="43">
        <f t="shared" si="97"/>
        <v>0</v>
      </c>
      <c r="HSO46" s="43">
        <f t="shared" si="97"/>
        <v>0</v>
      </c>
      <c r="HSP46" s="43">
        <f t="shared" si="97"/>
        <v>0</v>
      </c>
      <c r="HSQ46" s="43">
        <f t="shared" si="97"/>
        <v>0</v>
      </c>
      <c r="HSR46" s="43">
        <f t="shared" si="97"/>
        <v>0</v>
      </c>
      <c r="HSS46" s="43">
        <f t="shared" si="97"/>
        <v>0</v>
      </c>
      <c r="HST46" s="43">
        <f t="shared" si="97"/>
        <v>0</v>
      </c>
      <c r="HSU46" s="43">
        <f t="shared" si="97"/>
        <v>0</v>
      </c>
      <c r="HSV46" s="43">
        <f t="shared" si="97"/>
        <v>0</v>
      </c>
      <c r="HSW46" s="43">
        <f t="shared" si="97"/>
        <v>0</v>
      </c>
      <c r="HSX46" s="43">
        <f t="shared" si="97"/>
        <v>0</v>
      </c>
      <c r="HSY46" s="43">
        <f t="shared" si="97"/>
        <v>0</v>
      </c>
      <c r="HSZ46" s="43">
        <f t="shared" si="97"/>
        <v>0</v>
      </c>
      <c r="HTA46" s="43">
        <f t="shared" si="97"/>
        <v>0</v>
      </c>
      <c r="HTB46" s="43">
        <f t="shared" si="97"/>
        <v>0</v>
      </c>
      <c r="HTC46" s="43">
        <f t="shared" si="97"/>
        <v>0</v>
      </c>
      <c r="HTD46" s="43">
        <f t="shared" si="97"/>
        <v>0</v>
      </c>
      <c r="HTE46" s="43">
        <f t="shared" si="97"/>
        <v>0</v>
      </c>
      <c r="HTF46" s="43">
        <f t="shared" si="97"/>
        <v>0</v>
      </c>
      <c r="HTG46" s="43">
        <f t="shared" si="97"/>
        <v>0</v>
      </c>
      <c r="HTH46" s="43">
        <f t="shared" si="97"/>
        <v>0</v>
      </c>
      <c r="HTI46" s="43">
        <f t="shared" si="97"/>
        <v>0</v>
      </c>
      <c r="HTJ46" s="43">
        <f t="shared" si="97"/>
        <v>0</v>
      </c>
      <c r="HTK46" s="43">
        <f t="shared" si="97"/>
        <v>0</v>
      </c>
      <c r="HTL46" s="43">
        <f t="shared" si="97"/>
        <v>0</v>
      </c>
      <c r="HTM46" s="43">
        <f t="shared" si="97"/>
        <v>0</v>
      </c>
      <c r="HTN46" s="43">
        <f t="shared" si="97"/>
        <v>0</v>
      </c>
      <c r="HTO46" s="43">
        <f t="shared" si="97"/>
        <v>0</v>
      </c>
      <c r="HTP46" s="43">
        <f t="shared" si="97"/>
        <v>0</v>
      </c>
      <c r="HTQ46" s="43">
        <f t="shared" si="97"/>
        <v>0</v>
      </c>
      <c r="HTR46" s="43">
        <f t="shared" si="97"/>
        <v>0</v>
      </c>
      <c r="HTS46" s="43">
        <f t="shared" si="97"/>
        <v>0</v>
      </c>
      <c r="HTT46" s="43">
        <f t="shared" si="97"/>
        <v>0</v>
      </c>
      <c r="HTU46" s="43">
        <f t="shared" si="97"/>
        <v>0</v>
      </c>
      <c r="HTV46" s="43">
        <f t="shared" si="97"/>
        <v>0</v>
      </c>
      <c r="HTW46" s="43">
        <f t="shared" si="97"/>
        <v>0</v>
      </c>
      <c r="HTX46" s="43">
        <f t="shared" si="97"/>
        <v>0</v>
      </c>
      <c r="HTY46" s="43">
        <f t="shared" si="97"/>
        <v>0</v>
      </c>
      <c r="HTZ46" s="43">
        <f t="shared" si="97"/>
        <v>0</v>
      </c>
      <c r="HUA46" s="43">
        <f t="shared" si="97"/>
        <v>0</v>
      </c>
      <c r="HUB46" s="43">
        <f t="shared" si="97"/>
        <v>0</v>
      </c>
      <c r="HUC46" s="43">
        <f t="shared" si="97"/>
        <v>0</v>
      </c>
      <c r="HUD46" s="43">
        <f t="shared" si="97"/>
        <v>0</v>
      </c>
      <c r="HUE46" s="43">
        <f t="shared" si="97"/>
        <v>0</v>
      </c>
      <c r="HUF46" s="43">
        <f t="shared" ref="HUF46:HWQ46" si="98">SUM(HUF43:HUF45)</f>
        <v>0</v>
      </c>
      <c r="HUG46" s="43">
        <f t="shared" si="98"/>
        <v>0</v>
      </c>
      <c r="HUH46" s="43">
        <f t="shared" si="98"/>
        <v>0</v>
      </c>
      <c r="HUI46" s="43">
        <f t="shared" si="98"/>
        <v>0</v>
      </c>
      <c r="HUJ46" s="43">
        <f t="shared" si="98"/>
        <v>0</v>
      </c>
      <c r="HUK46" s="43">
        <f t="shared" si="98"/>
        <v>0</v>
      </c>
      <c r="HUL46" s="43">
        <f t="shared" si="98"/>
        <v>0</v>
      </c>
      <c r="HUM46" s="43">
        <f t="shared" si="98"/>
        <v>0</v>
      </c>
      <c r="HUN46" s="43">
        <f t="shared" si="98"/>
        <v>0</v>
      </c>
      <c r="HUO46" s="43">
        <f t="shared" si="98"/>
        <v>0</v>
      </c>
      <c r="HUP46" s="43">
        <f t="shared" si="98"/>
        <v>0</v>
      </c>
      <c r="HUQ46" s="43">
        <f t="shared" si="98"/>
        <v>0</v>
      </c>
      <c r="HUR46" s="43">
        <f t="shared" si="98"/>
        <v>0</v>
      </c>
      <c r="HUS46" s="43">
        <f t="shared" si="98"/>
        <v>0</v>
      </c>
      <c r="HUT46" s="43">
        <f t="shared" si="98"/>
        <v>0</v>
      </c>
      <c r="HUU46" s="43">
        <f t="shared" si="98"/>
        <v>0</v>
      </c>
      <c r="HUV46" s="43">
        <f t="shared" si="98"/>
        <v>0</v>
      </c>
      <c r="HUW46" s="43">
        <f t="shared" si="98"/>
        <v>0</v>
      </c>
      <c r="HUX46" s="43">
        <f t="shared" si="98"/>
        <v>0</v>
      </c>
      <c r="HUY46" s="43">
        <f t="shared" si="98"/>
        <v>0</v>
      </c>
      <c r="HUZ46" s="43">
        <f t="shared" si="98"/>
        <v>0</v>
      </c>
      <c r="HVA46" s="43">
        <f t="shared" si="98"/>
        <v>0</v>
      </c>
      <c r="HVB46" s="43">
        <f t="shared" si="98"/>
        <v>0</v>
      </c>
      <c r="HVC46" s="43">
        <f t="shared" si="98"/>
        <v>0</v>
      </c>
      <c r="HVD46" s="43">
        <f t="shared" si="98"/>
        <v>0</v>
      </c>
      <c r="HVE46" s="43">
        <f t="shared" si="98"/>
        <v>0</v>
      </c>
      <c r="HVF46" s="43">
        <f t="shared" si="98"/>
        <v>0</v>
      </c>
      <c r="HVG46" s="43">
        <f t="shared" si="98"/>
        <v>0</v>
      </c>
      <c r="HVH46" s="43">
        <f t="shared" si="98"/>
        <v>0</v>
      </c>
      <c r="HVI46" s="43">
        <f t="shared" si="98"/>
        <v>0</v>
      </c>
      <c r="HVJ46" s="43">
        <f t="shared" si="98"/>
        <v>0</v>
      </c>
      <c r="HVK46" s="43">
        <f t="shared" si="98"/>
        <v>0</v>
      </c>
      <c r="HVL46" s="43">
        <f t="shared" si="98"/>
        <v>0</v>
      </c>
      <c r="HVM46" s="43">
        <f t="shared" si="98"/>
        <v>0</v>
      </c>
      <c r="HVN46" s="43">
        <f t="shared" si="98"/>
        <v>0</v>
      </c>
      <c r="HVO46" s="43">
        <f t="shared" si="98"/>
        <v>0</v>
      </c>
      <c r="HVP46" s="43">
        <f t="shared" si="98"/>
        <v>0</v>
      </c>
      <c r="HVQ46" s="43">
        <f t="shared" si="98"/>
        <v>0</v>
      </c>
      <c r="HVR46" s="43">
        <f t="shared" si="98"/>
        <v>0</v>
      </c>
      <c r="HVS46" s="43">
        <f t="shared" si="98"/>
        <v>0</v>
      </c>
      <c r="HVT46" s="43">
        <f t="shared" si="98"/>
        <v>0</v>
      </c>
      <c r="HVU46" s="43">
        <f t="shared" si="98"/>
        <v>0</v>
      </c>
      <c r="HVV46" s="43">
        <f t="shared" si="98"/>
        <v>0</v>
      </c>
      <c r="HVW46" s="43">
        <f t="shared" si="98"/>
        <v>0</v>
      </c>
      <c r="HVX46" s="43">
        <f t="shared" si="98"/>
        <v>0</v>
      </c>
      <c r="HVY46" s="43">
        <f t="shared" si="98"/>
        <v>0</v>
      </c>
      <c r="HVZ46" s="43">
        <f t="shared" si="98"/>
        <v>0</v>
      </c>
      <c r="HWA46" s="43">
        <f t="shared" si="98"/>
        <v>0</v>
      </c>
      <c r="HWB46" s="43">
        <f t="shared" si="98"/>
        <v>0</v>
      </c>
      <c r="HWC46" s="43">
        <f t="shared" si="98"/>
        <v>0</v>
      </c>
      <c r="HWD46" s="43">
        <f t="shared" si="98"/>
        <v>0</v>
      </c>
      <c r="HWE46" s="43">
        <f t="shared" si="98"/>
        <v>0</v>
      </c>
      <c r="HWF46" s="43">
        <f t="shared" si="98"/>
        <v>0</v>
      </c>
      <c r="HWG46" s="43">
        <f t="shared" si="98"/>
        <v>0</v>
      </c>
      <c r="HWH46" s="43">
        <f t="shared" si="98"/>
        <v>0</v>
      </c>
      <c r="HWI46" s="43">
        <f t="shared" si="98"/>
        <v>0</v>
      </c>
      <c r="HWJ46" s="43">
        <f t="shared" si="98"/>
        <v>0</v>
      </c>
      <c r="HWK46" s="43">
        <f t="shared" si="98"/>
        <v>0</v>
      </c>
      <c r="HWL46" s="43">
        <f t="shared" si="98"/>
        <v>0</v>
      </c>
      <c r="HWM46" s="43">
        <f t="shared" si="98"/>
        <v>0</v>
      </c>
      <c r="HWN46" s="43">
        <f t="shared" si="98"/>
        <v>0</v>
      </c>
      <c r="HWO46" s="43">
        <f t="shared" si="98"/>
        <v>0</v>
      </c>
      <c r="HWP46" s="43">
        <f t="shared" si="98"/>
        <v>0</v>
      </c>
      <c r="HWQ46" s="43">
        <f t="shared" si="98"/>
        <v>0</v>
      </c>
      <c r="HWR46" s="43">
        <f t="shared" ref="HWR46:HZC46" si="99">SUM(HWR43:HWR45)</f>
        <v>0</v>
      </c>
      <c r="HWS46" s="43">
        <f t="shared" si="99"/>
        <v>0</v>
      </c>
      <c r="HWT46" s="43">
        <f t="shared" si="99"/>
        <v>0</v>
      </c>
      <c r="HWU46" s="43">
        <f t="shared" si="99"/>
        <v>0</v>
      </c>
      <c r="HWV46" s="43">
        <f t="shared" si="99"/>
        <v>0</v>
      </c>
      <c r="HWW46" s="43">
        <f t="shared" si="99"/>
        <v>0</v>
      </c>
      <c r="HWX46" s="43">
        <f t="shared" si="99"/>
        <v>0</v>
      </c>
      <c r="HWY46" s="43">
        <f t="shared" si="99"/>
        <v>0</v>
      </c>
      <c r="HWZ46" s="43">
        <f t="shared" si="99"/>
        <v>0</v>
      </c>
      <c r="HXA46" s="43">
        <f t="shared" si="99"/>
        <v>0</v>
      </c>
      <c r="HXB46" s="43">
        <f t="shared" si="99"/>
        <v>0</v>
      </c>
      <c r="HXC46" s="43">
        <f t="shared" si="99"/>
        <v>0</v>
      </c>
      <c r="HXD46" s="43">
        <f t="shared" si="99"/>
        <v>0</v>
      </c>
      <c r="HXE46" s="43">
        <f t="shared" si="99"/>
        <v>0</v>
      </c>
      <c r="HXF46" s="43">
        <f t="shared" si="99"/>
        <v>0</v>
      </c>
      <c r="HXG46" s="43">
        <f t="shared" si="99"/>
        <v>0</v>
      </c>
      <c r="HXH46" s="43">
        <f t="shared" si="99"/>
        <v>0</v>
      </c>
      <c r="HXI46" s="43">
        <f t="shared" si="99"/>
        <v>0</v>
      </c>
      <c r="HXJ46" s="43">
        <f t="shared" si="99"/>
        <v>0</v>
      </c>
      <c r="HXK46" s="43">
        <f t="shared" si="99"/>
        <v>0</v>
      </c>
      <c r="HXL46" s="43">
        <f t="shared" si="99"/>
        <v>0</v>
      </c>
      <c r="HXM46" s="43">
        <f t="shared" si="99"/>
        <v>0</v>
      </c>
      <c r="HXN46" s="43">
        <f t="shared" si="99"/>
        <v>0</v>
      </c>
      <c r="HXO46" s="43">
        <f t="shared" si="99"/>
        <v>0</v>
      </c>
      <c r="HXP46" s="43">
        <f t="shared" si="99"/>
        <v>0</v>
      </c>
      <c r="HXQ46" s="43">
        <f t="shared" si="99"/>
        <v>0</v>
      </c>
      <c r="HXR46" s="43">
        <f t="shared" si="99"/>
        <v>0</v>
      </c>
      <c r="HXS46" s="43">
        <f t="shared" si="99"/>
        <v>0</v>
      </c>
      <c r="HXT46" s="43">
        <f t="shared" si="99"/>
        <v>0</v>
      </c>
      <c r="HXU46" s="43">
        <f t="shared" si="99"/>
        <v>0</v>
      </c>
      <c r="HXV46" s="43">
        <f t="shared" si="99"/>
        <v>0</v>
      </c>
      <c r="HXW46" s="43">
        <f t="shared" si="99"/>
        <v>0</v>
      </c>
      <c r="HXX46" s="43">
        <f t="shared" si="99"/>
        <v>0</v>
      </c>
      <c r="HXY46" s="43">
        <f t="shared" si="99"/>
        <v>0</v>
      </c>
      <c r="HXZ46" s="43">
        <f t="shared" si="99"/>
        <v>0</v>
      </c>
      <c r="HYA46" s="43">
        <f t="shared" si="99"/>
        <v>0</v>
      </c>
      <c r="HYB46" s="43">
        <f t="shared" si="99"/>
        <v>0</v>
      </c>
      <c r="HYC46" s="43">
        <f t="shared" si="99"/>
        <v>0</v>
      </c>
      <c r="HYD46" s="43">
        <f t="shared" si="99"/>
        <v>0</v>
      </c>
      <c r="HYE46" s="43">
        <f t="shared" si="99"/>
        <v>0</v>
      </c>
      <c r="HYF46" s="43">
        <f t="shared" si="99"/>
        <v>0</v>
      </c>
      <c r="HYG46" s="43">
        <f t="shared" si="99"/>
        <v>0</v>
      </c>
      <c r="HYH46" s="43">
        <f t="shared" si="99"/>
        <v>0</v>
      </c>
      <c r="HYI46" s="43">
        <f t="shared" si="99"/>
        <v>0</v>
      </c>
      <c r="HYJ46" s="43">
        <f t="shared" si="99"/>
        <v>0</v>
      </c>
      <c r="HYK46" s="43">
        <f t="shared" si="99"/>
        <v>0</v>
      </c>
      <c r="HYL46" s="43">
        <f t="shared" si="99"/>
        <v>0</v>
      </c>
      <c r="HYM46" s="43">
        <f t="shared" si="99"/>
        <v>0</v>
      </c>
      <c r="HYN46" s="43">
        <f t="shared" si="99"/>
        <v>0</v>
      </c>
      <c r="HYO46" s="43">
        <f t="shared" si="99"/>
        <v>0</v>
      </c>
      <c r="HYP46" s="43">
        <f t="shared" si="99"/>
        <v>0</v>
      </c>
      <c r="HYQ46" s="43">
        <f t="shared" si="99"/>
        <v>0</v>
      </c>
      <c r="HYR46" s="43">
        <f t="shared" si="99"/>
        <v>0</v>
      </c>
      <c r="HYS46" s="43">
        <f t="shared" si="99"/>
        <v>0</v>
      </c>
      <c r="HYT46" s="43">
        <f t="shared" si="99"/>
        <v>0</v>
      </c>
      <c r="HYU46" s="43">
        <f t="shared" si="99"/>
        <v>0</v>
      </c>
      <c r="HYV46" s="43">
        <f t="shared" si="99"/>
        <v>0</v>
      </c>
      <c r="HYW46" s="43">
        <f t="shared" si="99"/>
        <v>0</v>
      </c>
      <c r="HYX46" s="43">
        <f t="shared" si="99"/>
        <v>0</v>
      </c>
      <c r="HYY46" s="43">
        <f t="shared" si="99"/>
        <v>0</v>
      </c>
      <c r="HYZ46" s="43">
        <f t="shared" si="99"/>
        <v>0</v>
      </c>
      <c r="HZA46" s="43">
        <f t="shared" si="99"/>
        <v>0</v>
      </c>
      <c r="HZB46" s="43">
        <f t="shared" si="99"/>
        <v>0</v>
      </c>
      <c r="HZC46" s="43">
        <f t="shared" si="99"/>
        <v>0</v>
      </c>
      <c r="HZD46" s="43">
        <f t="shared" ref="HZD46:IBO46" si="100">SUM(HZD43:HZD45)</f>
        <v>0</v>
      </c>
      <c r="HZE46" s="43">
        <f t="shared" si="100"/>
        <v>0</v>
      </c>
      <c r="HZF46" s="43">
        <f t="shared" si="100"/>
        <v>0</v>
      </c>
      <c r="HZG46" s="43">
        <f t="shared" si="100"/>
        <v>0</v>
      </c>
      <c r="HZH46" s="43">
        <f t="shared" si="100"/>
        <v>0</v>
      </c>
      <c r="HZI46" s="43">
        <f t="shared" si="100"/>
        <v>0</v>
      </c>
      <c r="HZJ46" s="43">
        <f t="shared" si="100"/>
        <v>0</v>
      </c>
      <c r="HZK46" s="43">
        <f t="shared" si="100"/>
        <v>0</v>
      </c>
      <c r="HZL46" s="43">
        <f t="shared" si="100"/>
        <v>0</v>
      </c>
      <c r="HZM46" s="43">
        <f t="shared" si="100"/>
        <v>0</v>
      </c>
      <c r="HZN46" s="43">
        <f t="shared" si="100"/>
        <v>0</v>
      </c>
      <c r="HZO46" s="43">
        <f t="shared" si="100"/>
        <v>0</v>
      </c>
      <c r="HZP46" s="43">
        <f t="shared" si="100"/>
        <v>0</v>
      </c>
      <c r="HZQ46" s="43">
        <f t="shared" si="100"/>
        <v>0</v>
      </c>
      <c r="HZR46" s="43">
        <f t="shared" si="100"/>
        <v>0</v>
      </c>
      <c r="HZS46" s="43">
        <f t="shared" si="100"/>
        <v>0</v>
      </c>
      <c r="HZT46" s="43">
        <f t="shared" si="100"/>
        <v>0</v>
      </c>
      <c r="HZU46" s="43">
        <f t="shared" si="100"/>
        <v>0</v>
      </c>
      <c r="HZV46" s="43">
        <f t="shared" si="100"/>
        <v>0</v>
      </c>
      <c r="HZW46" s="43">
        <f t="shared" si="100"/>
        <v>0</v>
      </c>
      <c r="HZX46" s="43">
        <f t="shared" si="100"/>
        <v>0</v>
      </c>
      <c r="HZY46" s="43">
        <f t="shared" si="100"/>
        <v>0</v>
      </c>
      <c r="HZZ46" s="43">
        <f t="shared" si="100"/>
        <v>0</v>
      </c>
      <c r="IAA46" s="43">
        <f t="shared" si="100"/>
        <v>0</v>
      </c>
      <c r="IAB46" s="43">
        <f t="shared" si="100"/>
        <v>0</v>
      </c>
      <c r="IAC46" s="43">
        <f t="shared" si="100"/>
        <v>0</v>
      </c>
      <c r="IAD46" s="43">
        <f t="shared" si="100"/>
        <v>0</v>
      </c>
      <c r="IAE46" s="43">
        <f t="shared" si="100"/>
        <v>0</v>
      </c>
      <c r="IAF46" s="43">
        <f t="shared" si="100"/>
        <v>0</v>
      </c>
      <c r="IAG46" s="43">
        <f t="shared" si="100"/>
        <v>0</v>
      </c>
      <c r="IAH46" s="43">
        <f t="shared" si="100"/>
        <v>0</v>
      </c>
      <c r="IAI46" s="43">
        <f t="shared" si="100"/>
        <v>0</v>
      </c>
      <c r="IAJ46" s="43">
        <f t="shared" si="100"/>
        <v>0</v>
      </c>
      <c r="IAK46" s="43">
        <f t="shared" si="100"/>
        <v>0</v>
      </c>
      <c r="IAL46" s="43">
        <f t="shared" si="100"/>
        <v>0</v>
      </c>
      <c r="IAM46" s="43">
        <f t="shared" si="100"/>
        <v>0</v>
      </c>
      <c r="IAN46" s="43">
        <f t="shared" si="100"/>
        <v>0</v>
      </c>
      <c r="IAO46" s="43">
        <f t="shared" si="100"/>
        <v>0</v>
      </c>
      <c r="IAP46" s="43">
        <f t="shared" si="100"/>
        <v>0</v>
      </c>
      <c r="IAQ46" s="43">
        <f t="shared" si="100"/>
        <v>0</v>
      </c>
      <c r="IAR46" s="43">
        <f t="shared" si="100"/>
        <v>0</v>
      </c>
      <c r="IAS46" s="43">
        <f t="shared" si="100"/>
        <v>0</v>
      </c>
      <c r="IAT46" s="43">
        <f t="shared" si="100"/>
        <v>0</v>
      </c>
      <c r="IAU46" s="43">
        <f t="shared" si="100"/>
        <v>0</v>
      </c>
      <c r="IAV46" s="43">
        <f t="shared" si="100"/>
        <v>0</v>
      </c>
      <c r="IAW46" s="43">
        <f t="shared" si="100"/>
        <v>0</v>
      </c>
      <c r="IAX46" s="43">
        <f t="shared" si="100"/>
        <v>0</v>
      </c>
      <c r="IAY46" s="43">
        <f t="shared" si="100"/>
        <v>0</v>
      </c>
      <c r="IAZ46" s="43">
        <f t="shared" si="100"/>
        <v>0</v>
      </c>
      <c r="IBA46" s="43">
        <f t="shared" si="100"/>
        <v>0</v>
      </c>
      <c r="IBB46" s="43">
        <f t="shared" si="100"/>
        <v>0</v>
      </c>
      <c r="IBC46" s="43">
        <f t="shared" si="100"/>
        <v>0</v>
      </c>
      <c r="IBD46" s="43">
        <f t="shared" si="100"/>
        <v>0</v>
      </c>
      <c r="IBE46" s="43">
        <f t="shared" si="100"/>
        <v>0</v>
      </c>
      <c r="IBF46" s="43">
        <f t="shared" si="100"/>
        <v>0</v>
      </c>
      <c r="IBG46" s="43">
        <f t="shared" si="100"/>
        <v>0</v>
      </c>
      <c r="IBH46" s="43">
        <f t="shared" si="100"/>
        <v>0</v>
      </c>
      <c r="IBI46" s="43">
        <f t="shared" si="100"/>
        <v>0</v>
      </c>
      <c r="IBJ46" s="43">
        <f t="shared" si="100"/>
        <v>0</v>
      </c>
      <c r="IBK46" s="43">
        <f t="shared" si="100"/>
        <v>0</v>
      </c>
      <c r="IBL46" s="43">
        <f t="shared" si="100"/>
        <v>0</v>
      </c>
      <c r="IBM46" s="43">
        <f t="shared" si="100"/>
        <v>0</v>
      </c>
      <c r="IBN46" s="43">
        <f t="shared" si="100"/>
        <v>0</v>
      </c>
      <c r="IBO46" s="43">
        <f t="shared" si="100"/>
        <v>0</v>
      </c>
      <c r="IBP46" s="43">
        <f t="shared" ref="IBP46:IEA46" si="101">SUM(IBP43:IBP45)</f>
        <v>0</v>
      </c>
      <c r="IBQ46" s="43">
        <f t="shared" si="101"/>
        <v>0</v>
      </c>
      <c r="IBR46" s="43">
        <f t="shared" si="101"/>
        <v>0</v>
      </c>
      <c r="IBS46" s="43">
        <f t="shared" si="101"/>
        <v>0</v>
      </c>
      <c r="IBT46" s="43">
        <f t="shared" si="101"/>
        <v>0</v>
      </c>
      <c r="IBU46" s="43">
        <f t="shared" si="101"/>
        <v>0</v>
      </c>
      <c r="IBV46" s="43">
        <f t="shared" si="101"/>
        <v>0</v>
      </c>
      <c r="IBW46" s="43">
        <f t="shared" si="101"/>
        <v>0</v>
      </c>
      <c r="IBX46" s="43">
        <f t="shared" si="101"/>
        <v>0</v>
      </c>
      <c r="IBY46" s="43">
        <f t="shared" si="101"/>
        <v>0</v>
      </c>
      <c r="IBZ46" s="43">
        <f t="shared" si="101"/>
        <v>0</v>
      </c>
      <c r="ICA46" s="43">
        <f t="shared" si="101"/>
        <v>0</v>
      </c>
      <c r="ICB46" s="43">
        <f t="shared" si="101"/>
        <v>0</v>
      </c>
      <c r="ICC46" s="43">
        <f t="shared" si="101"/>
        <v>0</v>
      </c>
      <c r="ICD46" s="43">
        <f t="shared" si="101"/>
        <v>0</v>
      </c>
      <c r="ICE46" s="43">
        <f t="shared" si="101"/>
        <v>0</v>
      </c>
      <c r="ICF46" s="43">
        <f t="shared" si="101"/>
        <v>0</v>
      </c>
      <c r="ICG46" s="43">
        <f t="shared" si="101"/>
        <v>0</v>
      </c>
      <c r="ICH46" s="43">
        <f t="shared" si="101"/>
        <v>0</v>
      </c>
      <c r="ICI46" s="43">
        <f t="shared" si="101"/>
        <v>0</v>
      </c>
      <c r="ICJ46" s="43">
        <f t="shared" si="101"/>
        <v>0</v>
      </c>
      <c r="ICK46" s="43">
        <f t="shared" si="101"/>
        <v>0</v>
      </c>
      <c r="ICL46" s="43">
        <f t="shared" si="101"/>
        <v>0</v>
      </c>
      <c r="ICM46" s="43">
        <f t="shared" si="101"/>
        <v>0</v>
      </c>
      <c r="ICN46" s="43">
        <f t="shared" si="101"/>
        <v>0</v>
      </c>
      <c r="ICO46" s="43">
        <f t="shared" si="101"/>
        <v>0</v>
      </c>
      <c r="ICP46" s="43">
        <f t="shared" si="101"/>
        <v>0</v>
      </c>
      <c r="ICQ46" s="43">
        <f t="shared" si="101"/>
        <v>0</v>
      </c>
      <c r="ICR46" s="43">
        <f t="shared" si="101"/>
        <v>0</v>
      </c>
      <c r="ICS46" s="43">
        <f t="shared" si="101"/>
        <v>0</v>
      </c>
      <c r="ICT46" s="43">
        <f t="shared" si="101"/>
        <v>0</v>
      </c>
      <c r="ICU46" s="43">
        <f t="shared" si="101"/>
        <v>0</v>
      </c>
      <c r="ICV46" s="43">
        <f t="shared" si="101"/>
        <v>0</v>
      </c>
      <c r="ICW46" s="43">
        <f t="shared" si="101"/>
        <v>0</v>
      </c>
      <c r="ICX46" s="43">
        <f t="shared" si="101"/>
        <v>0</v>
      </c>
      <c r="ICY46" s="43">
        <f t="shared" si="101"/>
        <v>0</v>
      </c>
      <c r="ICZ46" s="43">
        <f t="shared" si="101"/>
        <v>0</v>
      </c>
      <c r="IDA46" s="43">
        <f t="shared" si="101"/>
        <v>0</v>
      </c>
      <c r="IDB46" s="43">
        <f t="shared" si="101"/>
        <v>0</v>
      </c>
      <c r="IDC46" s="43">
        <f t="shared" si="101"/>
        <v>0</v>
      </c>
      <c r="IDD46" s="43">
        <f t="shared" si="101"/>
        <v>0</v>
      </c>
      <c r="IDE46" s="43">
        <f t="shared" si="101"/>
        <v>0</v>
      </c>
      <c r="IDF46" s="43">
        <f t="shared" si="101"/>
        <v>0</v>
      </c>
      <c r="IDG46" s="43">
        <f t="shared" si="101"/>
        <v>0</v>
      </c>
      <c r="IDH46" s="43">
        <f t="shared" si="101"/>
        <v>0</v>
      </c>
      <c r="IDI46" s="43">
        <f t="shared" si="101"/>
        <v>0</v>
      </c>
      <c r="IDJ46" s="43">
        <f t="shared" si="101"/>
        <v>0</v>
      </c>
      <c r="IDK46" s="43">
        <f t="shared" si="101"/>
        <v>0</v>
      </c>
      <c r="IDL46" s="43">
        <f t="shared" si="101"/>
        <v>0</v>
      </c>
      <c r="IDM46" s="43">
        <f t="shared" si="101"/>
        <v>0</v>
      </c>
      <c r="IDN46" s="43">
        <f t="shared" si="101"/>
        <v>0</v>
      </c>
      <c r="IDO46" s="43">
        <f t="shared" si="101"/>
        <v>0</v>
      </c>
      <c r="IDP46" s="43">
        <f t="shared" si="101"/>
        <v>0</v>
      </c>
      <c r="IDQ46" s="43">
        <f t="shared" si="101"/>
        <v>0</v>
      </c>
      <c r="IDR46" s="43">
        <f t="shared" si="101"/>
        <v>0</v>
      </c>
      <c r="IDS46" s="43">
        <f t="shared" si="101"/>
        <v>0</v>
      </c>
      <c r="IDT46" s="43">
        <f t="shared" si="101"/>
        <v>0</v>
      </c>
      <c r="IDU46" s="43">
        <f t="shared" si="101"/>
        <v>0</v>
      </c>
      <c r="IDV46" s="43">
        <f t="shared" si="101"/>
        <v>0</v>
      </c>
      <c r="IDW46" s="43">
        <f t="shared" si="101"/>
        <v>0</v>
      </c>
      <c r="IDX46" s="43">
        <f t="shared" si="101"/>
        <v>0</v>
      </c>
      <c r="IDY46" s="43">
        <f t="shared" si="101"/>
        <v>0</v>
      </c>
      <c r="IDZ46" s="43">
        <f t="shared" si="101"/>
        <v>0</v>
      </c>
      <c r="IEA46" s="43">
        <f t="shared" si="101"/>
        <v>0</v>
      </c>
      <c r="IEB46" s="43">
        <f t="shared" ref="IEB46:IGM46" si="102">SUM(IEB43:IEB45)</f>
        <v>0</v>
      </c>
      <c r="IEC46" s="43">
        <f t="shared" si="102"/>
        <v>0</v>
      </c>
      <c r="IED46" s="43">
        <f t="shared" si="102"/>
        <v>0</v>
      </c>
      <c r="IEE46" s="43">
        <f t="shared" si="102"/>
        <v>0</v>
      </c>
      <c r="IEF46" s="43">
        <f t="shared" si="102"/>
        <v>0</v>
      </c>
      <c r="IEG46" s="43">
        <f t="shared" si="102"/>
        <v>0</v>
      </c>
      <c r="IEH46" s="43">
        <f t="shared" si="102"/>
        <v>0</v>
      </c>
      <c r="IEI46" s="43">
        <f t="shared" si="102"/>
        <v>0</v>
      </c>
      <c r="IEJ46" s="43">
        <f t="shared" si="102"/>
        <v>0</v>
      </c>
      <c r="IEK46" s="43">
        <f t="shared" si="102"/>
        <v>0</v>
      </c>
      <c r="IEL46" s="43">
        <f t="shared" si="102"/>
        <v>0</v>
      </c>
      <c r="IEM46" s="43">
        <f t="shared" si="102"/>
        <v>0</v>
      </c>
      <c r="IEN46" s="43">
        <f t="shared" si="102"/>
        <v>0</v>
      </c>
      <c r="IEO46" s="43">
        <f t="shared" si="102"/>
        <v>0</v>
      </c>
      <c r="IEP46" s="43">
        <f t="shared" si="102"/>
        <v>0</v>
      </c>
      <c r="IEQ46" s="43">
        <f t="shared" si="102"/>
        <v>0</v>
      </c>
      <c r="IER46" s="43">
        <f t="shared" si="102"/>
        <v>0</v>
      </c>
      <c r="IES46" s="43">
        <f t="shared" si="102"/>
        <v>0</v>
      </c>
      <c r="IET46" s="43">
        <f t="shared" si="102"/>
        <v>0</v>
      </c>
      <c r="IEU46" s="43">
        <f t="shared" si="102"/>
        <v>0</v>
      </c>
      <c r="IEV46" s="43">
        <f t="shared" si="102"/>
        <v>0</v>
      </c>
      <c r="IEW46" s="43">
        <f t="shared" si="102"/>
        <v>0</v>
      </c>
      <c r="IEX46" s="43">
        <f t="shared" si="102"/>
        <v>0</v>
      </c>
      <c r="IEY46" s="43">
        <f t="shared" si="102"/>
        <v>0</v>
      </c>
      <c r="IEZ46" s="43">
        <f t="shared" si="102"/>
        <v>0</v>
      </c>
      <c r="IFA46" s="43">
        <f t="shared" si="102"/>
        <v>0</v>
      </c>
      <c r="IFB46" s="43">
        <f t="shared" si="102"/>
        <v>0</v>
      </c>
      <c r="IFC46" s="43">
        <f t="shared" si="102"/>
        <v>0</v>
      </c>
      <c r="IFD46" s="43">
        <f t="shared" si="102"/>
        <v>0</v>
      </c>
      <c r="IFE46" s="43">
        <f t="shared" si="102"/>
        <v>0</v>
      </c>
      <c r="IFF46" s="43">
        <f t="shared" si="102"/>
        <v>0</v>
      </c>
      <c r="IFG46" s="43">
        <f t="shared" si="102"/>
        <v>0</v>
      </c>
      <c r="IFH46" s="43">
        <f t="shared" si="102"/>
        <v>0</v>
      </c>
      <c r="IFI46" s="43">
        <f t="shared" si="102"/>
        <v>0</v>
      </c>
      <c r="IFJ46" s="43">
        <f t="shared" si="102"/>
        <v>0</v>
      </c>
      <c r="IFK46" s="43">
        <f t="shared" si="102"/>
        <v>0</v>
      </c>
      <c r="IFL46" s="43">
        <f t="shared" si="102"/>
        <v>0</v>
      </c>
      <c r="IFM46" s="43">
        <f t="shared" si="102"/>
        <v>0</v>
      </c>
      <c r="IFN46" s="43">
        <f t="shared" si="102"/>
        <v>0</v>
      </c>
      <c r="IFO46" s="43">
        <f t="shared" si="102"/>
        <v>0</v>
      </c>
      <c r="IFP46" s="43">
        <f t="shared" si="102"/>
        <v>0</v>
      </c>
      <c r="IFQ46" s="43">
        <f t="shared" si="102"/>
        <v>0</v>
      </c>
      <c r="IFR46" s="43">
        <f t="shared" si="102"/>
        <v>0</v>
      </c>
      <c r="IFS46" s="43">
        <f t="shared" si="102"/>
        <v>0</v>
      </c>
      <c r="IFT46" s="43">
        <f t="shared" si="102"/>
        <v>0</v>
      </c>
      <c r="IFU46" s="43">
        <f t="shared" si="102"/>
        <v>0</v>
      </c>
      <c r="IFV46" s="43">
        <f t="shared" si="102"/>
        <v>0</v>
      </c>
      <c r="IFW46" s="43">
        <f t="shared" si="102"/>
        <v>0</v>
      </c>
      <c r="IFX46" s="43">
        <f t="shared" si="102"/>
        <v>0</v>
      </c>
      <c r="IFY46" s="43">
        <f t="shared" si="102"/>
        <v>0</v>
      </c>
      <c r="IFZ46" s="43">
        <f t="shared" si="102"/>
        <v>0</v>
      </c>
      <c r="IGA46" s="43">
        <f t="shared" si="102"/>
        <v>0</v>
      </c>
      <c r="IGB46" s="43">
        <f t="shared" si="102"/>
        <v>0</v>
      </c>
      <c r="IGC46" s="43">
        <f t="shared" si="102"/>
        <v>0</v>
      </c>
      <c r="IGD46" s="43">
        <f t="shared" si="102"/>
        <v>0</v>
      </c>
      <c r="IGE46" s="43">
        <f t="shared" si="102"/>
        <v>0</v>
      </c>
      <c r="IGF46" s="43">
        <f t="shared" si="102"/>
        <v>0</v>
      </c>
      <c r="IGG46" s="43">
        <f t="shared" si="102"/>
        <v>0</v>
      </c>
      <c r="IGH46" s="43">
        <f t="shared" si="102"/>
        <v>0</v>
      </c>
      <c r="IGI46" s="43">
        <f t="shared" si="102"/>
        <v>0</v>
      </c>
      <c r="IGJ46" s="43">
        <f t="shared" si="102"/>
        <v>0</v>
      </c>
      <c r="IGK46" s="43">
        <f t="shared" si="102"/>
        <v>0</v>
      </c>
      <c r="IGL46" s="43">
        <f t="shared" si="102"/>
        <v>0</v>
      </c>
      <c r="IGM46" s="43">
        <f t="shared" si="102"/>
        <v>0</v>
      </c>
      <c r="IGN46" s="43">
        <f t="shared" ref="IGN46:IIY46" si="103">SUM(IGN43:IGN45)</f>
        <v>0</v>
      </c>
      <c r="IGO46" s="43">
        <f t="shared" si="103"/>
        <v>0</v>
      </c>
      <c r="IGP46" s="43">
        <f t="shared" si="103"/>
        <v>0</v>
      </c>
      <c r="IGQ46" s="43">
        <f t="shared" si="103"/>
        <v>0</v>
      </c>
      <c r="IGR46" s="43">
        <f t="shared" si="103"/>
        <v>0</v>
      </c>
      <c r="IGS46" s="43">
        <f t="shared" si="103"/>
        <v>0</v>
      </c>
      <c r="IGT46" s="43">
        <f t="shared" si="103"/>
        <v>0</v>
      </c>
      <c r="IGU46" s="43">
        <f t="shared" si="103"/>
        <v>0</v>
      </c>
      <c r="IGV46" s="43">
        <f t="shared" si="103"/>
        <v>0</v>
      </c>
      <c r="IGW46" s="43">
        <f t="shared" si="103"/>
        <v>0</v>
      </c>
      <c r="IGX46" s="43">
        <f t="shared" si="103"/>
        <v>0</v>
      </c>
      <c r="IGY46" s="43">
        <f t="shared" si="103"/>
        <v>0</v>
      </c>
      <c r="IGZ46" s="43">
        <f t="shared" si="103"/>
        <v>0</v>
      </c>
      <c r="IHA46" s="43">
        <f t="shared" si="103"/>
        <v>0</v>
      </c>
      <c r="IHB46" s="43">
        <f t="shared" si="103"/>
        <v>0</v>
      </c>
      <c r="IHC46" s="43">
        <f t="shared" si="103"/>
        <v>0</v>
      </c>
      <c r="IHD46" s="43">
        <f t="shared" si="103"/>
        <v>0</v>
      </c>
      <c r="IHE46" s="43">
        <f t="shared" si="103"/>
        <v>0</v>
      </c>
      <c r="IHF46" s="43">
        <f t="shared" si="103"/>
        <v>0</v>
      </c>
      <c r="IHG46" s="43">
        <f t="shared" si="103"/>
        <v>0</v>
      </c>
      <c r="IHH46" s="43">
        <f t="shared" si="103"/>
        <v>0</v>
      </c>
      <c r="IHI46" s="43">
        <f t="shared" si="103"/>
        <v>0</v>
      </c>
      <c r="IHJ46" s="43">
        <f t="shared" si="103"/>
        <v>0</v>
      </c>
      <c r="IHK46" s="43">
        <f t="shared" si="103"/>
        <v>0</v>
      </c>
      <c r="IHL46" s="43">
        <f t="shared" si="103"/>
        <v>0</v>
      </c>
      <c r="IHM46" s="43">
        <f t="shared" si="103"/>
        <v>0</v>
      </c>
      <c r="IHN46" s="43">
        <f t="shared" si="103"/>
        <v>0</v>
      </c>
      <c r="IHO46" s="43">
        <f t="shared" si="103"/>
        <v>0</v>
      </c>
      <c r="IHP46" s="43">
        <f t="shared" si="103"/>
        <v>0</v>
      </c>
      <c r="IHQ46" s="43">
        <f t="shared" si="103"/>
        <v>0</v>
      </c>
      <c r="IHR46" s="43">
        <f t="shared" si="103"/>
        <v>0</v>
      </c>
      <c r="IHS46" s="43">
        <f t="shared" si="103"/>
        <v>0</v>
      </c>
      <c r="IHT46" s="43">
        <f t="shared" si="103"/>
        <v>0</v>
      </c>
      <c r="IHU46" s="43">
        <f t="shared" si="103"/>
        <v>0</v>
      </c>
      <c r="IHV46" s="43">
        <f t="shared" si="103"/>
        <v>0</v>
      </c>
      <c r="IHW46" s="43">
        <f t="shared" si="103"/>
        <v>0</v>
      </c>
      <c r="IHX46" s="43">
        <f t="shared" si="103"/>
        <v>0</v>
      </c>
      <c r="IHY46" s="43">
        <f t="shared" si="103"/>
        <v>0</v>
      </c>
      <c r="IHZ46" s="43">
        <f t="shared" si="103"/>
        <v>0</v>
      </c>
      <c r="IIA46" s="43">
        <f t="shared" si="103"/>
        <v>0</v>
      </c>
      <c r="IIB46" s="43">
        <f t="shared" si="103"/>
        <v>0</v>
      </c>
      <c r="IIC46" s="43">
        <f t="shared" si="103"/>
        <v>0</v>
      </c>
      <c r="IID46" s="43">
        <f t="shared" si="103"/>
        <v>0</v>
      </c>
      <c r="IIE46" s="43">
        <f t="shared" si="103"/>
        <v>0</v>
      </c>
      <c r="IIF46" s="43">
        <f t="shared" si="103"/>
        <v>0</v>
      </c>
      <c r="IIG46" s="43">
        <f t="shared" si="103"/>
        <v>0</v>
      </c>
      <c r="IIH46" s="43">
        <f t="shared" si="103"/>
        <v>0</v>
      </c>
      <c r="III46" s="43">
        <f t="shared" si="103"/>
        <v>0</v>
      </c>
      <c r="IIJ46" s="43">
        <f t="shared" si="103"/>
        <v>0</v>
      </c>
      <c r="IIK46" s="43">
        <f t="shared" si="103"/>
        <v>0</v>
      </c>
      <c r="IIL46" s="43">
        <f t="shared" si="103"/>
        <v>0</v>
      </c>
      <c r="IIM46" s="43">
        <f t="shared" si="103"/>
        <v>0</v>
      </c>
      <c r="IIN46" s="43">
        <f t="shared" si="103"/>
        <v>0</v>
      </c>
      <c r="IIO46" s="43">
        <f t="shared" si="103"/>
        <v>0</v>
      </c>
      <c r="IIP46" s="43">
        <f t="shared" si="103"/>
        <v>0</v>
      </c>
      <c r="IIQ46" s="43">
        <f t="shared" si="103"/>
        <v>0</v>
      </c>
      <c r="IIR46" s="43">
        <f t="shared" si="103"/>
        <v>0</v>
      </c>
      <c r="IIS46" s="43">
        <f t="shared" si="103"/>
        <v>0</v>
      </c>
      <c r="IIT46" s="43">
        <f t="shared" si="103"/>
        <v>0</v>
      </c>
      <c r="IIU46" s="43">
        <f t="shared" si="103"/>
        <v>0</v>
      </c>
      <c r="IIV46" s="43">
        <f t="shared" si="103"/>
        <v>0</v>
      </c>
      <c r="IIW46" s="43">
        <f t="shared" si="103"/>
        <v>0</v>
      </c>
      <c r="IIX46" s="43">
        <f t="shared" si="103"/>
        <v>0</v>
      </c>
      <c r="IIY46" s="43">
        <f t="shared" si="103"/>
        <v>0</v>
      </c>
      <c r="IIZ46" s="43">
        <f t="shared" ref="IIZ46:ILK46" si="104">SUM(IIZ43:IIZ45)</f>
        <v>0</v>
      </c>
      <c r="IJA46" s="43">
        <f t="shared" si="104"/>
        <v>0</v>
      </c>
      <c r="IJB46" s="43">
        <f t="shared" si="104"/>
        <v>0</v>
      </c>
      <c r="IJC46" s="43">
        <f t="shared" si="104"/>
        <v>0</v>
      </c>
      <c r="IJD46" s="43">
        <f t="shared" si="104"/>
        <v>0</v>
      </c>
      <c r="IJE46" s="43">
        <f t="shared" si="104"/>
        <v>0</v>
      </c>
      <c r="IJF46" s="43">
        <f t="shared" si="104"/>
        <v>0</v>
      </c>
      <c r="IJG46" s="43">
        <f t="shared" si="104"/>
        <v>0</v>
      </c>
      <c r="IJH46" s="43">
        <f t="shared" si="104"/>
        <v>0</v>
      </c>
      <c r="IJI46" s="43">
        <f t="shared" si="104"/>
        <v>0</v>
      </c>
      <c r="IJJ46" s="43">
        <f t="shared" si="104"/>
        <v>0</v>
      </c>
      <c r="IJK46" s="43">
        <f t="shared" si="104"/>
        <v>0</v>
      </c>
      <c r="IJL46" s="43">
        <f t="shared" si="104"/>
        <v>0</v>
      </c>
      <c r="IJM46" s="43">
        <f t="shared" si="104"/>
        <v>0</v>
      </c>
      <c r="IJN46" s="43">
        <f t="shared" si="104"/>
        <v>0</v>
      </c>
      <c r="IJO46" s="43">
        <f t="shared" si="104"/>
        <v>0</v>
      </c>
      <c r="IJP46" s="43">
        <f t="shared" si="104"/>
        <v>0</v>
      </c>
      <c r="IJQ46" s="43">
        <f t="shared" si="104"/>
        <v>0</v>
      </c>
      <c r="IJR46" s="43">
        <f t="shared" si="104"/>
        <v>0</v>
      </c>
      <c r="IJS46" s="43">
        <f t="shared" si="104"/>
        <v>0</v>
      </c>
      <c r="IJT46" s="43">
        <f t="shared" si="104"/>
        <v>0</v>
      </c>
      <c r="IJU46" s="43">
        <f t="shared" si="104"/>
        <v>0</v>
      </c>
      <c r="IJV46" s="43">
        <f t="shared" si="104"/>
        <v>0</v>
      </c>
      <c r="IJW46" s="43">
        <f t="shared" si="104"/>
        <v>0</v>
      </c>
      <c r="IJX46" s="43">
        <f t="shared" si="104"/>
        <v>0</v>
      </c>
      <c r="IJY46" s="43">
        <f t="shared" si="104"/>
        <v>0</v>
      </c>
      <c r="IJZ46" s="43">
        <f t="shared" si="104"/>
        <v>0</v>
      </c>
      <c r="IKA46" s="43">
        <f t="shared" si="104"/>
        <v>0</v>
      </c>
      <c r="IKB46" s="43">
        <f t="shared" si="104"/>
        <v>0</v>
      </c>
      <c r="IKC46" s="43">
        <f t="shared" si="104"/>
        <v>0</v>
      </c>
      <c r="IKD46" s="43">
        <f t="shared" si="104"/>
        <v>0</v>
      </c>
      <c r="IKE46" s="43">
        <f t="shared" si="104"/>
        <v>0</v>
      </c>
      <c r="IKF46" s="43">
        <f t="shared" si="104"/>
        <v>0</v>
      </c>
      <c r="IKG46" s="43">
        <f t="shared" si="104"/>
        <v>0</v>
      </c>
      <c r="IKH46" s="43">
        <f t="shared" si="104"/>
        <v>0</v>
      </c>
      <c r="IKI46" s="43">
        <f t="shared" si="104"/>
        <v>0</v>
      </c>
      <c r="IKJ46" s="43">
        <f t="shared" si="104"/>
        <v>0</v>
      </c>
      <c r="IKK46" s="43">
        <f t="shared" si="104"/>
        <v>0</v>
      </c>
      <c r="IKL46" s="43">
        <f t="shared" si="104"/>
        <v>0</v>
      </c>
      <c r="IKM46" s="43">
        <f t="shared" si="104"/>
        <v>0</v>
      </c>
      <c r="IKN46" s="43">
        <f t="shared" si="104"/>
        <v>0</v>
      </c>
      <c r="IKO46" s="43">
        <f t="shared" si="104"/>
        <v>0</v>
      </c>
      <c r="IKP46" s="43">
        <f t="shared" si="104"/>
        <v>0</v>
      </c>
      <c r="IKQ46" s="43">
        <f t="shared" si="104"/>
        <v>0</v>
      </c>
      <c r="IKR46" s="43">
        <f t="shared" si="104"/>
        <v>0</v>
      </c>
      <c r="IKS46" s="43">
        <f t="shared" si="104"/>
        <v>0</v>
      </c>
      <c r="IKT46" s="43">
        <f t="shared" si="104"/>
        <v>0</v>
      </c>
      <c r="IKU46" s="43">
        <f t="shared" si="104"/>
        <v>0</v>
      </c>
      <c r="IKV46" s="43">
        <f t="shared" si="104"/>
        <v>0</v>
      </c>
      <c r="IKW46" s="43">
        <f t="shared" si="104"/>
        <v>0</v>
      </c>
      <c r="IKX46" s="43">
        <f t="shared" si="104"/>
        <v>0</v>
      </c>
      <c r="IKY46" s="43">
        <f t="shared" si="104"/>
        <v>0</v>
      </c>
      <c r="IKZ46" s="43">
        <f t="shared" si="104"/>
        <v>0</v>
      </c>
      <c r="ILA46" s="43">
        <f t="shared" si="104"/>
        <v>0</v>
      </c>
      <c r="ILB46" s="43">
        <f t="shared" si="104"/>
        <v>0</v>
      </c>
      <c r="ILC46" s="43">
        <f t="shared" si="104"/>
        <v>0</v>
      </c>
      <c r="ILD46" s="43">
        <f t="shared" si="104"/>
        <v>0</v>
      </c>
      <c r="ILE46" s="43">
        <f t="shared" si="104"/>
        <v>0</v>
      </c>
      <c r="ILF46" s="43">
        <f t="shared" si="104"/>
        <v>0</v>
      </c>
      <c r="ILG46" s="43">
        <f t="shared" si="104"/>
        <v>0</v>
      </c>
      <c r="ILH46" s="43">
        <f t="shared" si="104"/>
        <v>0</v>
      </c>
      <c r="ILI46" s="43">
        <f t="shared" si="104"/>
        <v>0</v>
      </c>
      <c r="ILJ46" s="43">
        <f t="shared" si="104"/>
        <v>0</v>
      </c>
      <c r="ILK46" s="43">
        <f t="shared" si="104"/>
        <v>0</v>
      </c>
      <c r="ILL46" s="43">
        <f t="shared" ref="ILL46:INW46" si="105">SUM(ILL43:ILL45)</f>
        <v>0</v>
      </c>
      <c r="ILM46" s="43">
        <f t="shared" si="105"/>
        <v>0</v>
      </c>
      <c r="ILN46" s="43">
        <f t="shared" si="105"/>
        <v>0</v>
      </c>
      <c r="ILO46" s="43">
        <f t="shared" si="105"/>
        <v>0</v>
      </c>
      <c r="ILP46" s="43">
        <f t="shared" si="105"/>
        <v>0</v>
      </c>
      <c r="ILQ46" s="43">
        <f t="shared" si="105"/>
        <v>0</v>
      </c>
      <c r="ILR46" s="43">
        <f t="shared" si="105"/>
        <v>0</v>
      </c>
      <c r="ILS46" s="43">
        <f t="shared" si="105"/>
        <v>0</v>
      </c>
      <c r="ILT46" s="43">
        <f t="shared" si="105"/>
        <v>0</v>
      </c>
      <c r="ILU46" s="43">
        <f t="shared" si="105"/>
        <v>0</v>
      </c>
      <c r="ILV46" s="43">
        <f t="shared" si="105"/>
        <v>0</v>
      </c>
      <c r="ILW46" s="43">
        <f t="shared" si="105"/>
        <v>0</v>
      </c>
      <c r="ILX46" s="43">
        <f t="shared" si="105"/>
        <v>0</v>
      </c>
      <c r="ILY46" s="43">
        <f t="shared" si="105"/>
        <v>0</v>
      </c>
      <c r="ILZ46" s="43">
        <f t="shared" si="105"/>
        <v>0</v>
      </c>
      <c r="IMA46" s="43">
        <f t="shared" si="105"/>
        <v>0</v>
      </c>
      <c r="IMB46" s="43">
        <f t="shared" si="105"/>
        <v>0</v>
      </c>
      <c r="IMC46" s="43">
        <f t="shared" si="105"/>
        <v>0</v>
      </c>
      <c r="IMD46" s="43">
        <f t="shared" si="105"/>
        <v>0</v>
      </c>
      <c r="IME46" s="43">
        <f t="shared" si="105"/>
        <v>0</v>
      </c>
      <c r="IMF46" s="43">
        <f t="shared" si="105"/>
        <v>0</v>
      </c>
      <c r="IMG46" s="43">
        <f t="shared" si="105"/>
        <v>0</v>
      </c>
      <c r="IMH46" s="43">
        <f t="shared" si="105"/>
        <v>0</v>
      </c>
      <c r="IMI46" s="43">
        <f t="shared" si="105"/>
        <v>0</v>
      </c>
      <c r="IMJ46" s="43">
        <f t="shared" si="105"/>
        <v>0</v>
      </c>
      <c r="IMK46" s="43">
        <f t="shared" si="105"/>
        <v>0</v>
      </c>
      <c r="IML46" s="43">
        <f t="shared" si="105"/>
        <v>0</v>
      </c>
      <c r="IMM46" s="43">
        <f t="shared" si="105"/>
        <v>0</v>
      </c>
      <c r="IMN46" s="43">
        <f t="shared" si="105"/>
        <v>0</v>
      </c>
      <c r="IMO46" s="43">
        <f t="shared" si="105"/>
        <v>0</v>
      </c>
      <c r="IMP46" s="43">
        <f t="shared" si="105"/>
        <v>0</v>
      </c>
      <c r="IMQ46" s="43">
        <f t="shared" si="105"/>
        <v>0</v>
      </c>
      <c r="IMR46" s="43">
        <f t="shared" si="105"/>
        <v>0</v>
      </c>
      <c r="IMS46" s="43">
        <f t="shared" si="105"/>
        <v>0</v>
      </c>
      <c r="IMT46" s="43">
        <f t="shared" si="105"/>
        <v>0</v>
      </c>
      <c r="IMU46" s="43">
        <f t="shared" si="105"/>
        <v>0</v>
      </c>
      <c r="IMV46" s="43">
        <f t="shared" si="105"/>
        <v>0</v>
      </c>
      <c r="IMW46" s="43">
        <f t="shared" si="105"/>
        <v>0</v>
      </c>
      <c r="IMX46" s="43">
        <f t="shared" si="105"/>
        <v>0</v>
      </c>
      <c r="IMY46" s="43">
        <f t="shared" si="105"/>
        <v>0</v>
      </c>
      <c r="IMZ46" s="43">
        <f t="shared" si="105"/>
        <v>0</v>
      </c>
      <c r="INA46" s="43">
        <f t="shared" si="105"/>
        <v>0</v>
      </c>
      <c r="INB46" s="43">
        <f t="shared" si="105"/>
        <v>0</v>
      </c>
      <c r="INC46" s="43">
        <f t="shared" si="105"/>
        <v>0</v>
      </c>
      <c r="IND46" s="43">
        <f t="shared" si="105"/>
        <v>0</v>
      </c>
      <c r="INE46" s="43">
        <f t="shared" si="105"/>
        <v>0</v>
      </c>
      <c r="INF46" s="43">
        <f t="shared" si="105"/>
        <v>0</v>
      </c>
      <c r="ING46" s="43">
        <f t="shared" si="105"/>
        <v>0</v>
      </c>
      <c r="INH46" s="43">
        <f t="shared" si="105"/>
        <v>0</v>
      </c>
      <c r="INI46" s="43">
        <f t="shared" si="105"/>
        <v>0</v>
      </c>
      <c r="INJ46" s="43">
        <f t="shared" si="105"/>
        <v>0</v>
      </c>
      <c r="INK46" s="43">
        <f t="shared" si="105"/>
        <v>0</v>
      </c>
      <c r="INL46" s="43">
        <f t="shared" si="105"/>
        <v>0</v>
      </c>
      <c r="INM46" s="43">
        <f t="shared" si="105"/>
        <v>0</v>
      </c>
      <c r="INN46" s="43">
        <f t="shared" si="105"/>
        <v>0</v>
      </c>
      <c r="INO46" s="43">
        <f t="shared" si="105"/>
        <v>0</v>
      </c>
      <c r="INP46" s="43">
        <f t="shared" si="105"/>
        <v>0</v>
      </c>
      <c r="INQ46" s="43">
        <f t="shared" si="105"/>
        <v>0</v>
      </c>
      <c r="INR46" s="43">
        <f t="shared" si="105"/>
        <v>0</v>
      </c>
      <c r="INS46" s="43">
        <f t="shared" si="105"/>
        <v>0</v>
      </c>
      <c r="INT46" s="43">
        <f t="shared" si="105"/>
        <v>0</v>
      </c>
      <c r="INU46" s="43">
        <f t="shared" si="105"/>
        <v>0</v>
      </c>
      <c r="INV46" s="43">
        <f t="shared" si="105"/>
        <v>0</v>
      </c>
      <c r="INW46" s="43">
        <f t="shared" si="105"/>
        <v>0</v>
      </c>
      <c r="INX46" s="43">
        <f t="shared" ref="INX46:IQI46" si="106">SUM(INX43:INX45)</f>
        <v>0</v>
      </c>
      <c r="INY46" s="43">
        <f t="shared" si="106"/>
        <v>0</v>
      </c>
      <c r="INZ46" s="43">
        <f t="shared" si="106"/>
        <v>0</v>
      </c>
      <c r="IOA46" s="43">
        <f t="shared" si="106"/>
        <v>0</v>
      </c>
      <c r="IOB46" s="43">
        <f t="shared" si="106"/>
        <v>0</v>
      </c>
      <c r="IOC46" s="43">
        <f t="shared" si="106"/>
        <v>0</v>
      </c>
      <c r="IOD46" s="43">
        <f t="shared" si="106"/>
        <v>0</v>
      </c>
      <c r="IOE46" s="43">
        <f t="shared" si="106"/>
        <v>0</v>
      </c>
      <c r="IOF46" s="43">
        <f t="shared" si="106"/>
        <v>0</v>
      </c>
      <c r="IOG46" s="43">
        <f t="shared" si="106"/>
        <v>0</v>
      </c>
      <c r="IOH46" s="43">
        <f t="shared" si="106"/>
        <v>0</v>
      </c>
      <c r="IOI46" s="43">
        <f t="shared" si="106"/>
        <v>0</v>
      </c>
      <c r="IOJ46" s="43">
        <f t="shared" si="106"/>
        <v>0</v>
      </c>
      <c r="IOK46" s="43">
        <f t="shared" si="106"/>
        <v>0</v>
      </c>
      <c r="IOL46" s="43">
        <f t="shared" si="106"/>
        <v>0</v>
      </c>
      <c r="IOM46" s="43">
        <f t="shared" si="106"/>
        <v>0</v>
      </c>
      <c r="ION46" s="43">
        <f t="shared" si="106"/>
        <v>0</v>
      </c>
      <c r="IOO46" s="43">
        <f t="shared" si="106"/>
        <v>0</v>
      </c>
      <c r="IOP46" s="43">
        <f t="shared" si="106"/>
        <v>0</v>
      </c>
      <c r="IOQ46" s="43">
        <f t="shared" si="106"/>
        <v>0</v>
      </c>
      <c r="IOR46" s="43">
        <f t="shared" si="106"/>
        <v>0</v>
      </c>
      <c r="IOS46" s="43">
        <f t="shared" si="106"/>
        <v>0</v>
      </c>
      <c r="IOT46" s="43">
        <f t="shared" si="106"/>
        <v>0</v>
      </c>
      <c r="IOU46" s="43">
        <f t="shared" si="106"/>
        <v>0</v>
      </c>
      <c r="IOV46" s="43">
        <f t="shared" si="106"/>
        <v>0</v>
      </c>
      <c r="IOW46" s="43">
        <f t="shared" si="106"/>
        <v>0</v>
      </c>
      <c r="IOX46" s="43">
        <f t="shared" si="106"/>
        <v>0</v>
      </c>
      <c r="IOY46" s="43">
        <f t="shared" si="106"/>
        <v>0</v>
      </c>
      <c r="IOZ46" s="43">
        <f t="shared" si="106"/>
        <v>0</v>
      </c>
      <c r="IPA46" s="43">
        <f t="shared" si="106"/>
        <v>0</v>
      </c>
      <c r="IPB46" s="43">
        <f t="shared" si="106"/>
        <v>0</v>
      </c>
      <c r="IPC46" s="43">
        <f t="shared" si="106"/>
        <v>0</v>
      </c>
      <c r="IPD46" s="43">
        <f t="shared" si="106"/>
        <v>0</v>
      </c>
      <c r="IPE46" s="43">
        <f t="shared" si="106"/>
        <v>0</v>
      </c>
      <c r="IPF46" s="43">
        <f t="shared" si="106"/>
        <v>0</v>
      </c>
      <c r="IPG46" s="43">
        <f t="shared" si="106"/>
        <v>0</v>
      </c>
      <c r="IPH46" s="43">
        <f t="shared" si="106"/>
        <v>0</v>
      </c>
      <c r="IPI46" s="43">
        <f t="shared" si="106"/>
        <v>0</v>
      </c>
      <c r="IPJ46" s="43">
        <f t="shared" si="106"/>
        <v>0</v>
      </c>
      <c r="IPK46" s="43">
        <f t="shared" si="106"/>
        <v>0</v>
      </c>
      <c r="IPL46" s="43">
        <f t="shared" si="106"/>
        <v>0</v>
      </c>
      <c r="IPM46" s="43">
        <f t="shared" si="106"/>
        <v>0</v>
      </c>
      <c r="IPN46" s="43">
        <f t="shared" si="106"/>
        <v>0</v>
      </c>
      <c r="IPO46" s="43">
        <f t="shared" si="106"/>
        <v>0</v>
      </c>
      <c r="IPP46" s="43">
        <f t="shared" si="106"/>
        <v>0</v>
      </c>
      <c r="IPQ46" s="43">
        <f t="shared" si="106"/>
        <v>0</v>
      </c>
      <c r="IPR46" s="43">
        <f t="shared" si="106"/>
        <v>0</v>
      </c>
      <c r="IPS46" s="43">
        <f t="shared" si="106"/>
        <v>0</v>
      </c>
      <c r="IPT46" s="43">
        <f t="shared" si="106"/>
        <v>0</v>
      </c>
      <c r="IPU46" s="43">
        <f t="shared" si="106"/>
        <v>0</v>
      </c>
      <c r="IPV46" s="43">
        <f t="shared" si="106"/>
        <v>0</v>
      </c>
      <c r="IPW46" s="43">
        <f t="shared" si="106"/>
        <v>0</v>
      </c>
      <c r="IPX46" s="43">
        <f t="shared" si="106"/>
        <v>0</v>
      </c>
      <c r="IPY46" s="43">
        <f t="shared" si="106"/>
        <v>0</v>
      </c>
      <c r="IPZ46" s="43">
        <f t="shared" si="106"/>
        <v>0</v>
      </c>
      <c r="IQA46" s="43">
        <f t="shared" si="106"/>
        <v>0</v>
      </c>
      <c r="IQB46" s="43">
        <f t="shared" si="106"/>
        <v>0</v>
      </c>
      <c r="IQC46" s="43">
        <f t="shared" si="106"/>
        <v>0</v>
      </c>
      <c r="IQD46" s="43">
        <f t="shared" si="106"/>
        <v>0</v>
      </c>
      <c r="IQE46" s="43">
        <f t="shared" si="106"/>
        <v>0</v>
      </c>
      <c r="IQF46" s="43">
        <f t="shared" si="106"/>
        <v>0</v>
      </c>
      <c r="IQG46" s="43">
        <f t="shared" si="106"/>
        <v>0</v>
      </c>
      <c r="IQH46" s="43">
        <f t="shared" si="106"/>
        <v>0</v>
      </c>
      <c r="IQI46" s="43">
        <f t="shared" si="106"/>
        <v>0</v>
      </c>
      <c r="IQJ46" s="43">
        <f t="shared" ref="IQJ46:ISU46" si="107">SUM(IQJ43:IQJ45)</f>
        <v>0</v>
      </c>
      <c r="IQK46" s="43">
        <f t="shared" si="107"/>
        <v>0</v>
      </c>
      <c r="IQL46" s="43">
        <f t="shared" si="107"/>
        <v>0</v>
      </c>
      <c r="IQM46" s="43">
        <f t="shared" si="107"/>
        <v>0</v>
      </c>
      <c r="IQN46" s="43">
        <f t="shared" si="107"/>
        <v>0</v>
      </c>
      <c r="IQO46" s="43">
        <f t="shared" si="107"/>
        <v>0</v>
      </c>
      <c r="IQP46" s="43">
        <f t="shared" si="107"/>
        <v>0</v>
      </c>
      <c r="IQQ46" s="43">
        <f t="shared" si="107"/>
        <v>0</v>
      </c>
      <c r="IQR46" s="43">
        <f t="shared" si="107"/>
        <v>0</v>
      </c>
      <c r="IQS46" s="43">
        <f t="shared" si="107"/>
        <v>0</v>
      </c>
      <c r="IQT46" s="43">
        <f t="shared" si="107"/>
        <v>0</v>
      </c>
      <c r="IQU46" s="43">
        <f t="shared" si="107"/>
        <v>0</v>
      </c>
      <c r="IQV46" s="43">
        <f t="shared" si="107"/>
        <v>0</v>
      </c>
      <c r="IQW46" s="43">
        <f t="shared" si="107"/>
        <v>0</v>
      </c>
      <c r="IQX46" s="43">
        <f t="shared" si="107"/>
        <v>0</v>
      </c>
      <c r="IQY46" s="43">
        <f t="shared" si="107"/>
        <v>0</v>
      </c>
      <c r="IQZ46" s="43">
        <f t="shared" si="107"/>
        <v>0</v>
      </c>
      <c r="IRA46" s="43">
        <f t="shared" si="107"/>
        <v>0</v>
      </c>
      <c r="IRB46" s="43">
        <f t="shared" si="107"/>
        <v>0</v>
      </c>
      <c r="IRC46" s="43">
        <f t="shared" si="107"/>
        <v>0</v>
      </c>
      <c r="IRD46" s="43">
        <f t="shared" si="107"/>
        <v>0</v>
      </c>
      <c r="IRE46" s="43">
        <f t="shared" si="107"/>
        <v>0</v>
      </c>
      <c r="IRF46" s="43">
        <f t="shared" si="107"/>
        <v>0</v>
      </c>
      <c r="IRG46" s="43">
        <f t="shared" si="107"/>
        <v>0</v>
      </c>
      <c r="IRH46" s="43">
        <f t="shared" si="107"/>
        <v>0</v>
      </c>
      <c r="IRI46" s="43">
        <f t="shared" si="107"/>
        <v>0</v>
      </c>
      <c r="IRJ46" s="43">
        <f t="shared" si="107"/>
        <v>0</v>
      </c>
      <c r="IRK46" s="43">
        <f t="shared" si="107"/>
        <v>0</v>
      </c>
      <c r="IRL46" s="43">
        <f t="shared" si="107"/>
        <v>0</v>
      </c>
      <c r="IRM46" s="43">
        <f t="shared" si="107"/>
        <v>0</v>
      </c>
      <c r="IRN46" s="43">
        <f t="shared" si="107"/>
        <v>0</v>
      </c>
      <c r="IRO46" s="43">
        <f t="shared" si="107"/>
        <v>0</v>
      </c>
      <c r="IRP46" s="43">
        <f t="shared" si="107"/>
        <v>0</v>
      </c>
      <c r="IRQ46" s="43">
        <f t="shared" si="107"/>
        <v>0</v>
      </c>
      <c r="IRR46" s="43">
        <f t="shared" si="107"/>
        <v>0</v>
      </c>
      <c r="IRS46" s="43">
        <f t="shared" si="107"/>
        <v>0</v>
      </c>
      <c r="IRT46" s="43">
        <f t="shared" si="107"/>
        <v>0</v>
      </c>
      <c r="IRU46" s="43">
        <f t="shared" si="107"/>
        <v>0</v>
      </c>
      <c r="IRV46" s="43">
        <f t="shared" si="107"/>
        <v>0</v>
      </c>
      <c r="IRW46" s="43">
        <f t="shared" si="107"/>
        <v>0</v>
      </c>
      <c r="IRX46" s="43">
        <f t="shared" si="107"/>
        <v>0</v>
      </c>
      <c r="IRY46" s="43">
        <f t="shared" si="107"/>
        <v>0</v>
      </c>
      <c r="IRZ46" s="43">
        <f t="shared" si="107"/>
        <v>0</v>
      </c>
      <c r="ISA46" s="43">
        <f t="shared" si="107"/>
        <v>0</v>
      </c>
      <c r="ISB46" s="43">
        <f t="shared" si="107"/>
        <v>0</v>
      </c>
      <c r="ISC46" s="43">
        <f t="shared" si="107"/>
        <v>0</v>
      </c>
      <c r="ISD46" s="43">
        <f t="shared" si="107"/>
        <v>0</v>
      </c>
      <c r="ISE46" s="43">
        <f t="shared" si="107"/>
        <v>0</v>
      </c>
      <c r="ISF46" s="43">
        <f t="shared" si="107"/>
        <v>0</v>
      </c>
      <c r="ISG46" s="43">
        <f t="shared" si="107"/>
        <v>0</v>
      </c>
      <c r="ISH46" s="43">
        <f t="shared" si="107"/>
        <v>0</v>
      </c>
      <c r="ISI46" s="43">
        <f t="shared" si="107"/>
        <v>0</v>
      </c>
      <c r="ISJ46" s="43">
        <f t="shared" si="107"/>
        <v>0</v>
      </c>
      <c r="ISK46" s="43">
        <f t="shared" si="107"/>
        <v>0</v>
      </c>
      <c r="ISL46" s="43">
        <f t="shared" si="107"/>
        <v>0</v>
      </c>
      <c r="ISM46" s="43">
        <f t="shared" si="107"/>
        <v>0</v>
      </c>
      <c r="ISN46" s="43">
        <f t="shared" si="107"/>
        <v>0</v>
      </c>
      <c r="ISO46" s="43">
        <f t="shared" si="107"/>
        <v>0</v>
      </c>
      <c r="ISP46" s="43">
        <f t="shared" si="107"/>
        <v>0</v>
      </c>
      <c r="ISQ46" s="43">
        <f t="shared" si="107"/>
        <v>0</v>
      </c>
      <c r="ISR46" s="43">
        <f t="shared" si="107"/>
        <v>0</v>
      </c>
      <c r="ISS46" s="43">
        <f t="shared" si="107"/>
        <v>0</v>
      </c>
      <c r="IST46" s="43">
        <f t="shared" si="107"/>
        <v>0</v>
      </c>
      <c r="ISU46" s="43">
        <f t="shared" si="107"/>
        <v>0</v>
      </c>
      <c r="ISV46" s="43">
        <f t="shared" ref="ISV46:IVG46" si="108">SUM(ISV43:ISV45)</f>
        <v>0</v>
      </c>
      <c r="ISW46" s="43">
        <f t="shared" si="108"/>
        <v>0</v>
      </c>
      <c r="ISX46" s="43">
        <f t="shared" si="108"/>
        <v>0</v>
      </c>
      <c r="ISY46" s="43">
        <f t="shared" si="108"/>
        <v>0</v>
      </c>
      <c r="ISZ46" s="43">
        <f t="shared" si="108"/>
        <v>0</v>
      </c>
      <c r="ITA46" s="43">
        <f t="shared" si="108"/>
        <v>0</v>
      </c>
      <c r="ITB46" s="43">
        <f t="shared" si="108"/>
        <v>0</v>
      </c>
      <c r="ITC46" s="43">
        <f t="shared" si="108"/>
        <v>0</v>
      </c>
      <c r="ITD46" s="43">
        <f t="shared" si="108"/>
        <v>0</v>
      </c>
      <c r="ITE46" s="43">
        <f t="shared" si="108"/>
        <v>0</v>
      </c>
      <c r="ITF46" s="43">
        <f t="shared" si="108"/>
        <v>0</v>
      </c>
      <c r="ITG46" s="43">
        <f t="shared" si="108"/>
        <v>0</v>
      </c>
      <c r="ITH46" s="43">
        <f t="shared" si="108"/>
        <v>0</v>
      </c>
      <c r="ITI46" s="43">
        <f t="shared" si="108"/>
        <v>0</v>
      </c>
      <c r="ITJ46" s="43">
        <f t="shared" si="108"/>
        <v>0</v>
      </c>
      <c r="ITK46" s="43">
        <f t="shared" si="108"/>
        <v>0</v>
      </c>
      <c r="ITL46" s="43">
        <f t="shared" si="108"/>
        <v>0</v>
      </c>
      <c r="ITM46" s="43">
        <f t="shared" si="108"/>
        <v>0</v>
      </c>
      <c r="ITN46" s="43">
        <f t="shared" si="108"/>
        <v>0</v>
      </c>
      <c r="ITO46" s="43">
        <f t="shared" si="108"/>
        <v>0</v>
      </c>
      <c r="ITP46" s="43">
        <f t="shared" si="108"/>
        <v>0</v>
      </c>
      <c r="ITQ46" s="43">
        <f t="shared" si="108"/>
        <v>0</v>
      </c>
      <c r="ITR46" s="43">
        <f t="shared" si="108"/>
        <v>0</v>
      </c>
      <c r="ITS46" s="43">
        <f t="shared" si="108"/>
        <v>0</v>
      </c>
      <c r="ITT46" s="43">
        <f t="shared" si="108"/>
        <v>0</v>
      </c>
      <c r="ITU46" s="43">
        <f t="shared" si="108"/>
        <v>0</v>
      </c>
      <c r="ITV46" s="43">
        <f t="shared" si="108"/>
        <v>0</v>
      </c>
      <c r="ITW46" s="43">
        <f t="shared" si="108"/>
        <v>0</v>
      </c>
      <c r="ITX46" s="43">
        <f t="shared" si="108"/>
        <v>0</v>
      </c>
      <c r="ITY46" s="43">
        <f t="shared" si="108"/>
        <v>0</v>
      </c>
      <c r="ITZ46" s="43">
        <f t="shared" si="108"/>
        <v>0</v>
      </c>
      <c r="IUA46" s="43">
        <f t="shared" si="108"/>
        <v>0</v>
      </c>
      <c r="IUB46" s="43">
        <f t="shared" si="108"/>
        <v>0</v>
      </c>
      <c r="IUC46" s="43">
        <f t="shared" si="108"/>
        <v>0</v>
      </c>
      <c r="IUD46" s="43">
        <f t="shared" si="108"/>
        <v>0</v>
      </c>
      <c r="IUE46" s="43">
        <f t="shared" si="108"/>
        <v>0</v>
      </c>
      <c r="IUF46" s="43">
        <f t="shared" si="108"/>
        <v>0</v>
      </c>
      <c r="IUG46" s="43">
        <f t="shared" si="108"/>
        <v>0</v>
      </c>
      <c r="IUH46" s="43">
        <f t="shared" si="108"/>
        <v>0</v>
      </c>
      <c r="IUI46" s="43">
        <f t="shared" si="108"/>
        <v>0</v>
      </c>
      <c r="IUJ46" s="43">
        <f t="shared" si="108"/>
        <v>0</v>
      </c>
      <c r="IUK46" s="43">
        <f t="shared" si="108"/>
        <v>0</v>
      </c>
      <c r="IUL46" s="43">
        <f t="shared" si="108"/>
        <v>0</v>
      </c>
      <c r="IUM46" s="43">
        <f t="shared" si="108"/>
        <v>0</v>
      </c>
      <c r="IUN46" s="43">
        <f t="shared" si="108"/>
        <v>0</v>
      </c>
      <c r="IUO46" s="43">
        <f t="shared" si="108"/>
        <v>0</v>
      </c>
      <c r="IUP46" s="43">
        <f t="shared" si="108"/>
        <v>0</v>
      </c>
      <c r="IUQ46" s="43">
        <f t="shared" si="108"/>
        <v>0</v>
      </c>
      <c r="IUR46" s="43">
        <f t="shared" si="108"/>
        <v>0</v>
      </c>
      <c r="IUS46" s="43">
        <f t="shared" si="108"/>
        <v>0</v>
      </c>
      <c r="IUT46" s="43">
        <f t="shared" si="108"/>
        <v>0</v>
      </c>
      <c r="IUU46" s="43">
        <f t="shared" si="108"/>
        <v>0</v>
      </c>
      <c r="IUV46" s="43">
        <f t="shared" si="108"/>
        <v>0</v>
      </c>
      <c r="IUW46" s="43">
        <f t="shared" si="108"/>
        <v>0</v>
      </c>
      <c r="IUX46" s="43">
        <f t="shared" si="108"/>
        <v>0</v>
      </c>
      <c r="IUY46" s="43">
        <f t="shared" si="108"/>
        <v>0</v>
      </c>
      <c r="IUZ46" s="43">
        <f t="shared" si="108"/>
        <v>0</v>
      </c>
      <c r="IVA46" s="43">
        <f t="shared" si="108"/>
        <v>0</v>
      </c>
      <c r="IVB46" s="43">
        <f t="shared" si="108"/>
        <v>0</v>
      </c>
      <c r="IVC46" s="43">
        <f t="shared" si="108"/>
        <v>0</v>
      </c>
      <c r="IVD46" s="43">
        <f t="shared" si="108"/>
        <v>0</v>
      </c>
      <c r="IVE46" s="43">
        <f t="shared" si="108"/>
        <v>0</v>
      </c>
      <c r="IVF46" s="43">
        <f t="shared" si="108"/>
        <v>0</v>
      </c>
      <c r="IVG46" s="43">
        <f t="shared" si="108"/>
        <v>0</v>
      </c>
      <c r="IVH46" s="43">
        <f t="shared" ref="IVH46:IXS46" si="109">SUM(IVH43:IVH45)</f>
        <v>0</v>
      </c>
      <c r="IVI46" s="43">
        <f t="shared" si="109"/>
        <v>0</v>
      </c>
      <c r="IVJ46" s="43">
        <f t="shared" si="109"/>
        <v>0</v>
      </c>
      <c r="IVK46" s="43">
        <f t="shared" si="109"/>
        <v>0</v>
      </c>
      <c r="IVL46" s="43">
        <f t="shared" si="109"/>
        <v>0</v>
      </c>
      <c r="IVM46" s="43">
        <f t="shared" si="109"/>
        <v>0</v>
      </c>
      <c r="IVN46" s="43">
        <f t="shared" si="109"/>
        <v>0</v>
      </c>
      <c r="IVO46" s="43">
        <f t="shared" si="109"/>
        <v>0</v>
      </c>
      <c r="IVP46" s="43">
        <f t="shared" si="109"/>
        <v>0</v>
      </c>
      <c r="IVQ46" s="43">
        <f t="shared" si="109"/>
        <v>0</v>
      </c>
      <c r="IVR46" s="43">
        <f t="shared" si="109"/>
        <v>0</v>
      </c>
      <c r="IVS46" s="43">
        <f t="shared" si="109"/>
        <v>0</v>
      </c>
      <c r="IVT46" s="43">
        <f t="shared" si="109"/>
        <v>0</v>
      </c>
      <c r="IVU46" s="43">
        <f t="shared" si="109"/>
        <v>0</v>
      </c>
      <c r="IVV46" s="43">
        <f t="shared" si="109"/>
        <v>0</v>
      </c>
      <c r="IVW46" s="43">
        <f t="shared" si="109"/>
        <v>0</v>
      </c>
      <c r="IVX46" s="43">
        <f t="shared" si="109"/>
        <v>0</v>
      </c>
      <c r="IVY46" s="43">
        <f t="shared" si="109"/>
        <v>0</v>
      </c>
      <c r="IVZ46" s="43">
        <f t="shared" si="109"/>
        <v>0</v>
      </c>
      <c r="IWA46" s="43">
        <f t="shared" si="109"/>
        <v>0</v>
      </c>
      <c r="IWB46" s="43">
        <f t="shared" si="109"/>
        <v>0</v>
      </c>
      <c r="IWC46" s="43">
        <f t="shared" si="109"/>
        <v>0</v>
      </c>
      <c r="IWD46" s="43">
        <f t="shared" si="109"/>
        <v>0</v>
      </c>
      <c r="IWE46" s="43">
        <f t="shared" si="109"/>
        <v>0</v>
      </c>
      <c r="IWF46" s="43">
        <f t="shared" si="109"/>
        <v>0</v>
      </c>
      <c r="IWG46" s="43">
        <f t="shared" si="109"/>
        <v>0</v>
      </c>
      <c r="IWH46" s="43">
        <f t="shared" si="109"/>
        <v>0</v>
      </c>
      <c r="IWI46" s="43">
        <f t="shared" si="109"/>
        <v>0</v>
      </c>
      <c r="IWJ46" s="43">
        <f t="shared" si="109"/>
        <v>0</v>
      </c>
      <c r="IWK46" s="43">
        <f t="shared" si="109"/>
        <v>0</v>
      </c>
      <c r="IWL46" s="43">
        <f t="shared" si="109"/>
        <v>0</v>
      </c>
      <c r="IWM46" s="43">
        <f t="shared" si="109"/>
        <v>0</v>
      </c>
      <c r="IWN46" s="43">
        <f t="shared" si="109"/>
        <v>0</v>
      </c>
      <c r="IWO46" s="43">
        <f t="shared" si="109"/>
        <v>0</v>
      </c>
      <c r="IWP46" s="43">
        <f t="shared" si="109"/>
        <v>0</v>
      </c>
      <c r="IWQ46" s="43">
        <f t="shared" si="109"/>
        <v>0</v>
      </c>
      <c r="IWR46" s="43">
        <f t="shared" si="109"/>
        <v>0</v>
      </c>
      <c r="IWS46" s="43">
        <f t="shared" si="109"/>
        <v>0</v>
      </c>
      <c r="IWT46" s="43">
        <f t="shared" si="109"/>
        <v>0</v>
      </c>
      <c r="IWU46" s="43">
        <f t="shared" si="109"/>
        <v>0</v>
      </c>
      <c r="IWV46" s="43">
        <f t="shared" si="109"/>
        <v>0</v>
      </c>
      <c r="IWW46" s="43">
        <f t="shared" si="109"/>
        <v>0</v>
      </c>
      <c r="IWX46" s="43">
        <f t="shared" si="109"/>
        <v>0</v>
      </c>
      <c r="IWY46" s="43">
        <f t="shared" si="109"/>
        <v>0</v>
      </c>
      <c r="IWZ46" s="43">
        <f t="shared" si="109"/>
        <v>0</v>
      </c>
      <c r="IXA46" s="43">
        <f t="shared" si="109"/>
        <v>0</v>
      </c>
      <c r="IXB46" s="43">
        <f t="shared" si="109"/>
        <v>0</v>
      </c>
      <c r="IXC46" s="43">
        <f t="shared" si="109"/>
        <v>0</v>
      </c>
      <c r="IXD46" s="43">
        <f t="shared" si="109"/>
        <v>0</v>
      </c>
      <c r="IXE46" s="43">
        <f t="shared" si="109"/>
        <v>0</v>
      </c>
      <c r="IXF46" s="43">
        <f t="shared" si="109"/>
        <v>0</v>
      </c>
      <c r="IXG46" s="43">
        <f t="shared" si="109"/>
        <v>0</v>
      </c>
      <c r="IXH46" s="43">
        <f t="shared" si="109"/>
        <v>0</v>
      </c>
      <c r="IXI46" s="43">
        <f t="shared" si="109"/>
        <v>0</v>
      </c>
      <c r="IXJ46" s="43">
        <f t="shared" si="109"/>
        <v>0</v>
      </c>
      <c r="IXK46" s="43">
        <f t="shared" si="109"/>
        <v>0</v>
      </c>
      <c r="IXL46" s="43">
        <f t="shared" si="109"/>
        <v>0</v>
      </c>
      <c r="IXM46" s="43">
        <f t="shared" si="109"/>
        <v>0</v>
      </c>
      <c r="IXN46" s="43">
        <f t="shared" si="109"/>
        <v>0</v>
      </c>
      <c r="IXO46" s="43">
        <f t="shared" si="109"/>
        <v>0</v>
      </c>
      <c r="IXP46" s="43">
        <f t="shared" si="109"/>
        <v>0</v>
      </c>
      <c r="IXQ46" s="43">
        <f t="shared" si="109"/>
        <v>0</v>
      </c>
      <c r="IXR46" s="43">
        <f t="shared" si="109"/>
        <v>0</v>
      </c>
      <c r="IXS46" s="43">
        <f t="shared" si="109"/>
        <v>0</v>
      </c>
      <c r="IXT46" s="43">
        <f t="shared" ref="IXT46:JAE46" si="110">SUM(IXT43:IXT45)</f>
        <v>0</v>
      </c>
      <c r="IXU46" s="43">
        <f t="shared" si="110"/>
        <v>0</v>
      </c>
      <c r="IXV46" s="43">
        <f t="shared" si="110"/>
        <v>0</v>
      </c>
      <c r="IXW46" s="43">
        <f t="shared" si="110"/>
        <v>0</v>
      </c>
      <c r="IXX46" s="43">
        <f t="shared" si="110"/>
        <v>0</v>
      </c>
      <c r="IXY46" s="43">
        <f t="shared" si="110"/>
        <v>0</v>
      </c>
      <c r="IXZ46" s="43">
        <f t="shared" si="110"/>
        <v>0</v>
      </c>
      <c r="IYA46" s="43">
        <f t="shared" si="110"/>
        <v>0</v>
      </c>
      <c r="IYB46" s="43">
        <f t="shared" si="110"/>
        <v>0</v>
      </c>
      <c r="IYC46" s="43">
        <f t="shared" si="110"/>
        <v>0</v>
      </c>
      <c r="IYD46" s="43">
        <f t="shared" si="110"/>
        <v>0</v>
      </c>
      <c r="IYE46" s="43">
        <f t="shared" si="110"/>
        <v>0</v>
      </c>
      <c r="IYF46" s="43">
        <f t="shared" si="110"/>
        <v>0</v>
      </c>
      <c r="IYG46" s="43">
        <f t="shared" si="110"/>
        <v>0</v>
      </c>
      <c r="IYH46" s="43">
        <f t="shared" si="110"/>
        <v>0</v>
      </c>
      <c r="IYI46" s="43">
        <f t="shared" si="110"/>
        <v>0</v>
      </c>
      <c r="IYJ46" s="43">
        <f t="shared" si="110"/>
        <v>0</v>
      </c>
      <c r="IYK46" s="43">
        <f t="shared" si="110"/>
        <v>0</v>
      </c>
      <c r="IYL46" s="43">
        <f t="shared" si="110"/>
        <v>0</v>
      </c>
      <c r="IYM46" s="43">
        <f t="shared" si="110"/>
        <v>0</v>
      </c>
      <c r="IYN46" s="43">
        <f t="shared" si="110"/>
        <v>0</v>
      </c>
      <c r="IYO46" s="43">
        <f t="shared" si="110"/>
        <v>0</v>
      </c>
      <c r="IYP46" s="43">
        <f t="shared" si="110"/>
        <v>0</v>
      </c>
      <c r="IYQ46" s="43">
        <f t="shared" si="110"/>
        <v>0</v>
      </c>
      <c r="IYR46" s="43">
        <f t="shared" si="110"/>
        <v>0</v>
      </c>
      <c r="IYS46" s="43">
        <f t="shared" si="110"/>
        <v>0</v>
      </c>
      <c r="IYT46" s="43">
        <f t="shared" si="110"/>
        <v>0</v>
      </c>
      <c r="IYU46" s="43">
        <f t="shared" si="110"/>
        <v>0</v>
      </c>
      <c r="IYV46" s="43">
        <f t="shared" si="110"/>
        <v>0</v>
      </c>
      <c r="IYW46" s="43">
        <f t="shared" si="110"/>
        <v>0</v>
      </c>
      <c r="IYX46" s="43">
        <f t="shared" si="110"/>
        <v>0</v>
      </c>
      <c r="IYY46" s="43">
        <f t="shared" si="110"/>
        <v>0</v>
      </c>
      <c r="IYZ46" s="43">
        <f t="shared" si="110"/>
        <v>0</v>
      </c>
      <c r="IZA46" s="43">
        <f t="shared" si="110"/>
        <v>0</v>
      </c>
      <c r="IZB46" s="43">
        <f t="shared" si="110"/>
        <v>0</v>
      </c>
      <c r="IZC46" s="43">
        <f t="shared" si="110"/>
        <v>0</v>
      </c>
      <c r="IZD46" s="43">
        <f t="shared" si="110"/>
        <v>0</v>
      </c>
      <c r="IZE46" s="43">
        <f t="shared" si="110"/>
        <v>0</v>
      </c>
      <c r="IZF46" s="43">
        <f t="shared" si="110"/>
        <v>0</v>
      </c>
      <c r="IZG46" s="43">
        <f t="shared" si="110"/>
        <v>0</v>
      </c>
      <c r="IZH46" s="43">
        <f t="shared" si="110"/>
        <v>0</v>
      </c>
      <c r="IZI46" s="43">
        <f t="shared" si="110"/>
        <v>0</v>
      </c>
      <c r="IZJ46" s="43">
        <f t="shared" si="110"/>
        <v>0</v>
      </c>
      <c r="IZK46" s="43">
        <f t="shared" si="110"/>
        <v>0</v>
      </c>
      <c r="IZL46" s="43">
        <f t="shared" si="110"/>
        <v>0</v>
      </c>
      <c r="IZM46" s="43">
        <f t="shared" si="110"/>
        <v>0</v>
      </c>
      <c r="IZN46" s="43">
        <f t="shared" si="110"/>
        <v>0</v>
      </c>
      <c r="IZO46" s="43">
        <f t="shared" si="110"/>
        <v>0</v>
      </c>
      <c r="IZP46" s="43">
        <f t="shared" si="110"/>
        <v>0</v>
      </c>
      <c r="IZQ46" s="43">
        <f t="shared" si="110"/>
        <v>0</v>
      </c>
      <c r="IZR46" s="43">
        <f t="shared" si="110"/>
        <v>0</v>
      </c>
      <c r="IZS46" s="43">
        <f t="shared" si="110"/>
        <v>0</v>
      </c>
      <c r="IZT46" s="43">
        <f t="shared" si="110"/>
        <v>0</v>
      </c>
      <c r="IZU46" s="43">
        <f t="shared" si="110"/>
        <v>0</v>
      </c>
      <c r="IZV46" s="43">
        <f t="shared" si="110"/>
        <v>0</v>
      </c>
      <c r="IZW46" s="43">
        <f t="shared" si="110"/>
        <v>0</v>
      </c>
      <c r="IZX46" s="43">
        <f t="shared" si="110"/>
        <v>0</v>
      </c>
      <c r="IZY46" s="43">
        <f t="shared" si="110"/>
        <v>0</v>
      </c>
      <c r="IZZ46" s="43">
        <f t="shared" si="110"/>
        <v>0</v>
      </c>
      <c r="JAA46" s="43">
        <f t="shared" si="110"/>
        <v>0</v>
      </c>
      <c r="JAB46" s="43">
        <f t="shared" si="110"/>
        <v>0</v>
      </c>
      <c r="JAC46" s="43">
        <f t="shared" si="110"/>
        <v>0</v>
      </c>
      <c r="JAD46" s="43">
        <f t="shared" si="110"/>
        <v>0</v>
      </c>
      <c r="JAE46" s="43">
        <f t="shared" si="110"/>
        <v>0</v>
      </c>
      <c r="JAF46" s="43">
        <f t="shared" ref="JAF46:JCQ46" si="111">SUM(JAF43:JAF45)</f>
        <v>0</v>
      </c>
      <c r="JAG46" s="43">
        <f t="shared" si="111"/>
        <v>0</v>
      </c>
      <c r="JAH46" s="43">
        <f t="shared" si="111"/>
        <v>0</v>
      </c>
      <c r="JAI46" s="43">
        <f t="shared" si="111"/>
        <v>0</v>
      </c>
      <c r="JAJ46" s="43">
        <f t="shared" si="111"/>
        <v>0</v>
      </c>
      <c r="JAK46" s="43">
        <f t="shared" si="111"/>
        <v>0</v>
      </c>
      <c r="JAL46" s="43">
        <f t="shared" si="111"/>
        <v>0</v>
      </c>
      <c r="JAM46" s="43">
        <f t="shared" si="111"/>
        <v>0</v>
      </c>
      <c r="JAN46" s="43">
        <f t="shared" si="111"/>
        <v>0</v>
      </c>
      <c r="JAO46" s="43">
        <f t="shared" si="111"/>
        <v>0</v>
      </c>
      <c r="JAP46" s="43">
        <f t="shared" si="111"/>
        <v>0</v>
      </c>
      <c r="JAQ46" s="43">
        <f t="shared" si="111"/>
        <v>0</v>
      </c>
      <c r="JAR46" s="43">
        <f t="shared" si="111"/>
        <v>0</v>
      </c>
      <c r="JAS46" s="43">
        <f t="shared" si="111"/>
        <v>0</v>
      </c>
      <c r="JAT46" s="43">
        <f t="shared" si="111"/>
        <v>0</v>
      </c>
      <c r="JAU46" s="43">
        <f t="shared" si="111"/>
        <v>0</v>
      </c>
      <c r="JAV46" s="43">
        <f t="shared" si="111"/>
        <v>0</v>
      </c>
      <c r="JAW46" s="43">
        <f t="shared" si="111"/>
        <v>0</v>
      </c>
      <c r="JAX46" s="43">
        <f t="shared" si="111"/>
        <v>0</v>
      </c>
      <c r="JAY46" s="43">
        <f t="shared" si="111"/>
        <v>0</v>
      </c>
      <c r="JAZ46" s="43">
        <f t="shared" si="111"/>
        <v>0</v>
      </c>
      <c r="JBA46" s="43">
        <f t="shared" si="111"/>
        <v>0</v>
      </c>
      <c r="JBB46" s="43">
        <f t="shared" si="111"/>
        <v>0</v>
      </c>
      <c r="JBC46" s="43">
        <f t="shared" si="111"/>
        <v>0</v>
      </c>
      <c r="JBD46" s="43">
        <f t="shared" si="111"/>
        <v>0</v>
      </c>
      <c r="JBE46" s="43">
        <f t="shared" si="111"/>
        <v>0</v>
      </c>
      <c r="JBF46" s="43">
        <f t="shared" si="111"/>
        <v>0</v>
      </c>
      <c r="JBG46" s="43">
        <f t="shared" si="111"/>
        <v>0</v>
      </c>
      <c r="JBH46" s="43">
        <f t="shared" si="111"/>
        <v>0</v>
      </c>
      <c r="JBI46" s="43">
        <f t="shared" si="111"/>
        <v>0</v>
      </c>
      <c r="JBJ46" s="43">
        <f t="shared" si="111"/>
        <v>0</v>
      </c>
      <c r="JBK46" s="43">
        <f t="shared" si="111"/>
        <v>0</v>
      </c>
      <c r="JBL46" s="43">
        <f t="shared" si="111"/>
        <v>0</v>
      </c>
      <c r="JBM46" s="43">
        <f t="shared" si="111"/>
        <v>0</v>
      </c>
      <c r="JBN46" s="43">
        <f t="shared" si="111"/>
        <v>0</v>
      </c>
      <c r="JBO46" s="43">
        <f t="shared" si="111"/>
        <v>0</v>
      </c>
      <c r="JBP46" s="43">
        <f t="shared" si="111"/>
        <v>0</v>
      </c>
      <c r="JBQ46" s="43">
        <f t="shared" si="111"/>
        <v>0</v>
      </c>
      <c r="JBR46" s="43">
        <f t="shared" si="111"/>
        <v>0</v>
      </c>
      <c r="JBS46" s="43">
        <f t="shared" si="111"/>
        <v>0</v>
      </c>
      <c r="JBT46" s="43">
        <f t="shared" si="111"/>
        <v>0</v>
      </c>
      <c r="JBU46" s="43">
        <f t="shared" si="111"/>
        <v>0</v>
      </c>
      <c r="JBV46" s="43">
        <f t="shared" si="111"/>
        <v>0</v>
      </c>
      <c r="JBW46" s="43">
        <f t="shared" si="111"/>
        <v>0</v>
      </c>
      <c r="JBX46" s="43">
        <f t="shared" si="111"/>
        <v>0</v>
      </c>
      <c r="JBY46" s="43">
        <f t="shared" si="111"/>
        <v>0</v>
      </c>
      <c r="JBZ46" s="43">
        <f t="shared" si="111"/>
        <v>0</v>
      </c>
      <c r="JCA46" s="43">
        <f t="shared" si="111"/>
        <v>0</v>
      </c>
      <c r="JCB46" s="43">
        <f t="shared" si="111"/>
        <v>0</v>
      </c>
      <c r="JCC46" s="43">
        <f t="shared" si="111"/>
        <v>0</v>
      </c>
      <c r="JCD46" s="43">
        <f t="shared" si="111"/>
        <v>0</v>
      </c>
      <c r="JCE46" s="43">
        <f t="shared" si="111"/>
        <v>0</v>
      </c>
      <c r="JCF46" s="43">
        <f t="shared" si="111"/>
        <v>0</v>
      </c>
      <c r="JCG46" s="43">
        <f t="shared" si="111"/>
        <v>0</v>
      </c>
      <c r="JCH46" s="43">
        <f t="shared" si="111"/>
        <v>0</v>
      </c>
      <c r="JCI46" s="43">
        <f t="shared" si="111"/>
        <v>0</v>
      </c>
      <c r="JCJ46" s="43">
        <f t="shared" si="111"/>
        <v>0</v>
      </c>
      <c r="JCK46" s="43">
        <f t="shared" si="111"/>
        <v>0</v>
      </c>
      <c r="JCL46" s="43">
        <f t="shared" si="111"/>
        <v>0</v>
      </c>
      <c r="JCM46" s="43">
        <f t="shared" si="111"/>
        <v>0</v>
      </c>
      <c r="JCN46" s="43">
        <f t="shared" si="111"/>
        <v>0</v>
      </c>
      <c r="JCO46" s="43">
        <f t="shared" si="111"/>
        <v>0</v>
      </c>
      <c r="JCP46" s="43">
        <f t="shared" si="111"/>
        <v>0</v>
      </c>
      <c r="JCQ46" s="43">
        <f t="shared" si="111"/>
        <v>0</v>
      </c>
      <c r="JCR46" s="43">
        <f t="shared" ref="JCR46:JFC46" si="112">SUM(JCR43:JCR45)</f>
        <v>0</v>
      </c>
      <c r="JCS46" s="43">
        <f t="shared" si="112"/>
        <v>0</v>
      </c>
      <c r="JCT46" s="43">
        <f t="shared" si="112"/>
        <v>0</v>
      </c>
      <c r="JCU46" s="43">
        <f t="shared" si="112"/>
        <v>0</v>
      </c>
      <c r="JCV46" s="43">
        <f t="shared" si="112"/>
        <v>0</v>
      </c>
      <c r="JCW46" s="43">
        <f t="shared" si="112"/>
        <v>0</v>
      </c>
      <c r="JCX46" s="43">
        <f t="shared" si="112"/>
        <v>0</v>
      </c>
      <c r="JCY46" s="43">
        <f t="shared" si="112"/>
        <v>0</v>
      </c>
      <c r="JCZ46" s="43">
        <f t="shared" si="112"/>
        <v>0</v>
      </c>
      <c r="JDA46" s="43">
        <f t="shared" si="112"/>
        <v>0</v>
      </c>
      <c r="JDB46" s="43">
        <f t="shared" si="112"/>
        <v>0</v>
      </c>
      <c r="JDC46" s="43">
        <f t="shared" si="112"/>
        <v>0</v>
      </c>
      <c r="JDD46" s="43">
        <f t="shared" si="112"/>
        <v>0</v>
      </c>
      <c r="JDE46" s="43">
        <f t="shared" si="112"/>
        <v>0</v>
      </c>
      <c r="JDF46" s="43">
        <f t="shared" si="112"/>
        <v>0</v>
      </c>
      <c r="JDG46" s="43">
        <f t="shared" si="112"/>
        <v>0</v>
      </c>
      <c r="JDH46" s="43">
        <f t="shared" si="112"/>
        <v>0</v>
      </c>
      <c r="JDI46" s="43">
        <f t="shared" si="112"/>
        <v>0</v>
      </c>
      <c r="JDJ46" s="43">
        <f t="shared" si="112"/>
        <v>0</v>
      </c>
      <c r="JDK46" s="43">
        <f t="shared" si="112"/>
        <v>0</v>
      </c>
      <c r="JDL46" s="43">
        <f t="shared" si="112"/>
        <v>0</v>
      </c>
      <c r="JDM46" s="43">
        <f t="shared" si="112"/>
        <v>0</v>
      </c>
      <c r="JDN46" s="43">
        <f t="shared" si="112"/>
        <v>0</v>
      </c>
      <c r="JDO46" s="43">
        <f t="shared" si="112"/>
        <v>0</v>
      </c>
      <c r="JDP46" s="43">
        <f t="shared" si="112"/>
        <v>0</v>
      </c>
      <c r="JDQ46" s="43">
        <f t="shared" si="112"/>
        <v>0</v>
      </c>
      <c r="JDR46" s="43">
        <f t="shared" si="112"/>
        <v>0</v>
      </c>
      <c r="JDS46" s="43">
        <f t="shared" si="112"/>
        <v>0</v>
      </c>
      <c r="JDT46" s="43">
        <f t="shared" si="112"/>
        <v>0</v>
      </c>
      <c r="JDU46" s="43">
        <f t="shared" si="112"/>
        <v>0</v>
      </c>
      <c r="JDV46" s="43">
        <f t="shared" si="112"/>
        <v>0</v>
      </c>
      <c r="JDW46" s="43">
        <f t="shared" si="112"/>
        <v>0</v>
      </c>
      <c r="JDX46" s="43">
        <f t="shared" si="112"/>
        <v>0</v>
      </c>
      <c r="JDY46" s="43">
        <f t="shared" si="112"/>
        <v>0</v>
      </c>
      <c r="JDZ46" s="43">
        <f t="shared" si="112"/>
        <v>0</v>
      </c>
      <c r="JEA46" s="43">
        <f t="shared" si="112"/>
        <v>0</v>
      </c>
      <c r="JEB46" s="43">
        <f t="shared" si="112"/>
        <v>0</v>
      </c>
      <c r="JEC46" s="43">
        <f t="shared" si="112"/>
        <v>0</v>
      </c>
      <c r="JED46" s="43">
        <f t="shared" si="112"/>
        <v>0</v>
      </c>
      <c r="JEE46" s="43">
        <f t="shared" si="112"/>
        <v>0</v>
      </c>
      <c r="JEF46" s="43">
        <f t="shared" si="112"/>
        <v>0</v>
      </c>
      <c r="JEG46" s="43">
        <f t="shared" si="112"/>
        <v>0</v>
      </c>
      <c r="JEH46" s="43">
        <f t="shared" si="112"/>
        <v>0</v>
      </c>
      <c r="JEI46" s="43">
        <f t="shared" si="112"/>
        <v>0</v>
      </c>
      <c r="JEJ46" s="43">
        <f t="shared" si="112"/>
        <v>0</v>
      </c>
      <c r="JEK46" s="43">
        <f t="shared" si="112"/>
        <v>0</v>
      </c>
      <c r="JEL46" s="43">
        <f t="shared" si="112"/>
        <v>0</v>
      </c>
      <c r="JEM46" s="43">
        <f t="shared" si="112"/>
        <v>0</v>
      </c>
      <c r="JEN46" s="43">
        <f t="shared" si="112"/>
        <v>0</v>
      </c>
      <c r="JEO46" s="43">
        <f t="shared" si="112"/>
        <v>0</v>
      </c>
      <c r="JEP46" s="43">
        <f t="shared" si="112"/>
        <v>0</v>
      </c>
      <c r="JEQ46" s="43">
        <f t="shared" si="112"/>
        <v>0</v>
      </c>
      <c r="JER46" s="43">
        <f t="shared" si="112"/>
        <v>0</v>
      </c>
      <c r="JES46" s="43">
        <f t="shared" si="112"/>
        <v>0</v>
      </c>
      <c r="JET46" s="43">
        <f t="shared" si="112"/>
        <v>0</v>
      </c>
      <c r="JEU46" s="43">
        <f t="shared" si="112"/>
        <v>0</v>
      </c>
      <c r="JEV46" s="43">
        <f t="shared" si="112"/>
        <v>0</v>
      </c>
      <c r="JEW46" s="43">
        <f t="shared" si="112"/>
        <v>0</v>
      </c>
      <c r="JEX46" s="43">
        <f t="shared" si="112"/>
        <v>0</v>
      </c>
      <c r="JEY46" s="43">
        <f t="shared" si="112"/>
        <v>0</v>
      </c>
      <c r="JEZ46" s="43">
        <f t="shared" si="112"/>
        <v>0</v>
      </c>
      <c r="JFA46" s="43">
        <f t="shared" si="112"/>
        <v>0</v>
      </c>
      <c r="JFB46" s="43">
        <f t="shared" si="112"/>
        <v>0</v>
      </c>
      <c r="JFC46" s="43">
        <f t="shared" si="112"/>
        <v>0</v>
      </c>
      <c r="JFD46" s="43">
        <f t="shared" ref="JFD46:JHO46" si="113">SUM(JFD43:JFD45)</f>
        <v>0</v>
      </c>
      <c r="JFE46" s="43">
        <f t="shared" si="113"/>
        <v>0</v>
      </c>
      <c r="JFF46" s="43">
        <f t="shared" si="113"/>
        <v>0</v>
      </c>
      <c r="JFG46" s="43">
        <f t="shared" si="113"/>
        <v>0</v>
      </c>
      <c r="JFH46" s="43">
        <f t="shared" si="113"/>
        <v>0</v>
      </c>
      <c r="JFI46" s="43">
        <f t="shared" si="113"/>
        <v>0</v>
      </c>
      <c r="JFJ46" s="43">
        <f t="shared" si="113"/>
        <v>0</v>
      </c>
      <c r="JFK46" s="43">
        <f t="shared" si="113"/>
        <v>0</v>
      </c>
      <c r="JFL46" s="43">
        <f t="shared" si="113"/>
        <v>0</v>
      </c>
      <c r="JFM46" s="43">
        <f t="shared" si="113"/>
        <v>0</v>
      </c>
      <c r="JFN46" s="43">
        <f t="shared" si="113"/>
        <v>0</v>
      </c>
      <c r="JFO46" s="43">
        <f t="shared" si="113"/>
        <v>0</v>
      </c>
      <c r="JFP46" s="43">
        <f t="shared" si="113"/>
        <v>0</v>
      </c>
      <c r="JFQ46" s="43">
        <f t="shared" si="113"/>
        <v>0</v>
      </c>
      <c r="JFR46" s="43">
        <f t="shared" si="113"/>
        <v>0</v>
      </c>
      <c r="JFS46" s="43">
        <f t="shared" si="113"/>
        <v>0</v>
      </c>
      <c r="JFT46" s="43">
        <f t="shared" si="113"/>
        <v>0</v>
      </c>
      <c r="JFU46" s="43">
        <f t="shared" si="113"/>
        <v>0</v>
      </c>
      <c r="JFV46" s="43">
        <f t="shared" si="113"/>
        <v>0</v>
      </c>
      <c r="JFW46" s="43">
        <f t="shared" si="113"/>
        <v>0</v>
      </c>
      <c r="JFX46" s="43">
        <f t="shared" si="113"/>
        <v>0</v>
      </c>
      <c r="JFY46" s="43">
        <f t="shared" si="113"/>
        <v>0</v>
      </c>
      <c r="JFZ46" s="43">
        <f t="shared" si="113"/>
        <v>0</v>
      </c>
      <c r="JGA46" s="43">
        <f t="shared" si="113"/>
        <v>0</v>
      </c>
      <c r="JGB46" s="43">
        <f t="shared" si="113"/>
        <v>0</v>
      </c>
      <c r="JGC46" s="43">
        <f t="shared" si="113"/>
        <v>0</v>
      </c>
      <c r="JGD46" s="43">
        <f t="shared" si="113"/>
        <v>0</v>
      </c>
      <c r="JGE46" s="43">
        <f t="shared" si="113"/>
        <v>0</v>
      </c>
      <c r="JGF46" s="43">
        <f t="shared" si="113"/>
        <v>0</v>
      </c>
      <c r="JGG46" s="43">
        <f t="shared" si="113"/>
        <v>0</v>
      </c>
      <c r="JGH46" s="43">
        <f t="shared" si="113"/>
        <v>0</v>
      </c>
      <c r="JGI46" s="43">
        <f t="shared" si="113"/>
        <v>0</v>
      </c>
      <c r="JGJ46" s="43">
        <f t="shared" si="113"/>
        <v>0</v>
      </c>
      <c r="JGK46" s="43">
        <f t="shared" si="113"/>
        <v>0</v>
      </c>
      <c r="JGL46" s="43">
        <f t="shared" si="113"/>
        <v>0</v>
      </c>
      <c r="JGM46" s="43">
        <f t="shared" si="113"/>
        <v>0</v>
      </c>
      <c r="JGN46" s="43">
        <f t="shared" si="113"/>
        <v>0</v>
      </c>
      <c r="JGO46" s="43">
        <f t="shared" si="113"/>
        <v>0</v>
      </c>
      <c r="JGP46" s="43">
        <f t="shared" si="113"/>
        <v>0</v>
      </c>
      <c r="JGQ46" s="43">
        <f t="shared" si="113"/>
        <v>0</v>
      </c>
      <c r="JGR46" s="43">
        <f t="shared" si="113"/>
        <v>0</v>
      </c>
      <c r="JGS46" s="43">
        <f t="shared" si="113"/>
        <v>0</v>
      </c>
      <c r="JGT46" s="43">
        <f t="shared" si="113"/>
        <v>0</v>
      </c>
      <c r="JGU46" s="43">
        <f t="shared" si="113"/>
        <v>0</v>
      </c>
      <c r="JGV46" s="43">
        <f t="shared" si="113"/>
        <v>0</v>
      </c>
      <c r="JGW46" s="43">
        <f t="shared" si="113"/>
        <v>0</v>
      </c>
      <c r="JGX46" s="43">
        <f t="shared" si="113"/>
        <v>0</v>
      </c>
      <c r="JGY46" s="43">
        <f t="shared" si="113"/>
        <v>0</v>
      </c>
      <c r="JGZ46" s="43">
        <f t="shared" si="113"/>
        <v>0</v>
      </c>
      <c r="JHA46" s="43">
        <f t="shared" si="113"/>
        <v>0</v>
      </c>
      <c r="JHB46" s="43">
        <f t="shared" si="113"/>
        <v>0</v>
      </c>
      <c r="JHC46" s="43">
        <f t="shared" si="113"/>
        <v>0</v>
      </c>
      <c r="JHD46" s="43">
        <f t="shared" si="113"/>
        <v>0</v>
      </c>
      <c r="JHE46" s="43">
        <f t="shared" si="113"/>
        <v>0</v>
      </c>
      <c r="JHF46" s="43">
        <f t="shared" si="113"/>
        <v>0</v>
      </c>
      <c r="JHG46" s="43">
        <f t="shared" si="113"/>
        <v>0</v>
      </c>
      <c r="JHH46" s="43">
        <f t="shared" si="113"/>
        <v>0</v>
      </c>
      <c r="JHI46" s="43">
        <f t="shared" si="113"/>
        <v>0</v>
      </c>
      <c r="JHJ46" s="43">
        <f t="shared" si="113"/>
        <v>0</v>
      </c>
      <c r="JHK46" s="43">
        <f t="shared" si="113"/>
        <v>0</v>
      </c>
      <c r="JHL46" s="43">
        <f t="shared" si="113"/>
        <v>0</v>
      </c>
      <c r="JHM46" s="43">
        <f t="shared" si="113"/>
        <v>0</v>
      </c>
      <c r="JHN46" s="43">
        <f t="shared" si="113"/>
        <v>0</v>
      </c>
      <c r="JHO46" s="43">
        <f t="shared" si="113"/>
        <v>0</v>
      </c>
      <c r="JHP46" s="43">
        <f t="shared" ref="JHP46:JKA46" si="114">SUM(JHP43:JHP45)</f>
        <v>0</v>
      </c>
      <c r="JHQ46" s="43">
        <f t="shared" si="114"/>
        <v>0</v>
      </c>
      <c r="JHR46" s="43">
        <f t="shared" si="114"/>
        <v>0</v>
      </c>
      <c r="JHS46" s="43">
        <f t="shared" si="114"/>
        <v>0</v>
      </c>
      <c r="JHT46" s="43">
        <f t="shared" si="114"/>
        <v>0</v>
      </c>
      <c r="JHU46" s="43">
        <f t="shared" si="114"/>
        <v>0</v>
      </c>
      <c r="JHV46" s="43">
        <f t="shared" si="114"/>
        <v>0</v>
      </c>
      <c r="JHW46" s="43">
        <f t="shared" si="114"/>
        <v>0</v>
      </c>
      <c r="JHX46" s="43">
        <f t="shared" si="114"/>
        <v>0</v>
      </c>
      <c r="JHY46" s="43">
        <f t="shared" si="114"/>
        <v>0</v>
      </c>
      <c r="JHZ46" s="43">
        <f t="shared" si="114"/>
        <v>0</v>
      </c>
      <c r="JIA46" s="43">
        <f t="shared" si="114"/>
        <v>0</v>
      </c>
      <c r="JIB46" s="43">
        <f t="shared" si="114"/>
        <v>0</v>
      </c>
      <c r="JIC46" s="43">
        <f t="shared" si="114"/>
        <v>0</v>
      </c>
      <c r="JID46" s="43">
        <f t="shared" si="114"/>
        <v>0</v>
      </c>
      <c r="JIE46" s="43">
        <f t="shared" si="114"/>
        <v>0</v>
      </c>
      <c r="JIF46" s="43">
        <f t="shared" si="114"/>
        <v>0</v>
      </c>
      <c r="JIG46" s="43">
        <f t="shared" si="114"/>
        <v>0</v>
      </c>
      <c r="JIH46" s="43">
        <f t="shared" si="114"/>
        <v>0</v>
      </c>
      <c r="JII46" s="43">
        <f t="shared" si="114"/>
        <v>0</v>
      </c>
      <c r="JIJ46" s="43">
        <f t="shared" si="114"/>
        <v>0</v>
      </c>
      <c r="JIK46" s="43">
        <f t="shared" si="114"/>
        <v>0</v>
      </c>
      <c r="JIL46" s="43">
        <f t="shared" si="114"/>
        <v>0</v>
      </c>
      <c r="JIM46" s="43">
        <f t="shared" si="114"/>
        <v>0</v>
      </c>
      <c r="JIN46" s="43">
        <f t="shared" si="114"/>
        <v>0</v>
      </c>
      <c r="JIO46" s="43">
        <f t="shared" si="114"/>
        <v>0</v>
      </c>
      <c r="JIP46" s="43">
        <f t="shared" si="114"/>
        <v>0</v>
      </c>
      <c r="JIQ46" s="43">
        <f t="shared" si="114"/>
        <v>0</v>
      </c>
      <c r="JIR46" s="43">
        <f t="shared" si="114"/>
        <v>0</v>
      </c>
      <c r="JIS46" s="43">
        <f t="shared" si="114"/>
        <v>0</v>
      </c>
      <c r="JIT46" s="43">
        <f t="shared" si="114"/>
        <v>0</v>
      </c>
      <c r="JIU46" s="43">
        <f t="shared" si="114"/>
        <v>0</v>
      </c>
      <c r="JIV46" s="43">
        <f t="shared" si="114"/>
        <v>0</v>
      </c>
      <c r="JIW46" s="43">
        <f t="shared" si="114"/>
        <v>0</v>
      </c>
      <c r="JIX46" s="43">
        <f t="shared" si="114"/>
        <v>0</v>
      </c>
      <c r="JIY46" s="43">
        <f t="shared" si="114"/>
        <v>0</v>
      </c>
      <c r="JIZ46" s="43">
        <f t="shared" si="114"/>
        <v>0</v>
      </c>
      <c r="JJA46" s="43">
        <f t="shared" si="114"/>
        <v>0</v>
      </c>
      <c r="JJB46" s="43">
        <f t="shared" si="114"/>
        <v>0</v>
      </c>
      <c r="JJC46" s="43">
        <f t="shared" si="114"/>
        <v>0</v>
      </c>
      <c r="JJD46" s="43">
        <f t="shared" si="114"/>
        <v>0</v>
      </c>
      <c r="JJE46" s="43">
        <f t="shared" si="114"/>
        <v>0</v>
      </c>
      <c r="JJF46" s="43">
        <f t="shared" si="114"/>
        <v>0</v>
      </c>
      <c r="JJG46" s="43">
        <f t="shared" si="114"/>
        <v>0</v>
      </c>
      <c r="JJH46" s="43">
        <f t="shared" si="114"/>
        <v>0</v>
      </c>
      <c r="JJI46" s="43">
        <f t="shared" si="114"/>
        <v>0</v>
      </c>
      <c r="JJJ46" s="43">
        <f t="shared" si="114"/>
        <v>0</v>
      </c>
      <c r="JJK46" s="43">
        <f t="shared" si="114"/>
        <v>0</v>
      </c>
      <c r="JJL46" s="43">
        <f t="shared" si="114"/>
        <v>0</v>
      </c>
      <c r="JJM46" s="43">
        <f t="shared" si="114"/>
        <v>0</v>
      </c>
      <c r="JJN46" s="43">
        <f t="shared" si="114"/>
        <v>0</v>
      </c>
      <c r="JJO46" s="43">
        <f t="shared" si="114"/>
        <v>0</v>
      </c>
      <c r="JJP46" s="43">
        <f t="shared" si="114"/>
        <v>0</v>
      </c>
      <c r="JJQ46" s="43">
        <f t="shared" si="114"/>
        <v>0</v>
      </c>
      <c r="JJR46" s="43">
        <f t="shared" si="114"/>
        <v>0</v>
      </c>
      <c r="JJS46" s="43">
        <f t="shared" si="114"/>
        <v>0</v>
      </c>
      <c r="JJT46" s="43">
        <f t="shared" si="114"/>
        <v>0</v>
      </c>
      <c r="JJU46" s="43">
        <f t="shared" si="114"/>
        <v>0</v>
      </c>
      <c r="JJV46" s="43">
        <f t="shared" si="114"/>
        <v>0</v>
      </c>
      <c r="JJW46" s="43">
        <f t="shared" si="114"/>
        <v>0</v>
      </c>
      <c r="JJX46" s="43">
        <f t="shared" si="114"/>
        <v>0</v>
      </c>
      <c r="JJY46" s="43">
        <f t="shared" si="114"/>
        <v>0</v>
      </c>
      <c r="JJZ46" s="43">
        <f t="shared" si="114"/>
        <v>0</v>
      </c>
      <c r="JKA46" s="43">
        <f t="shared" si="114"/>
        <v>0</v>
      </c>
      <c r="JKB46" s="43">
        <f t="shared" ref="JKB46:JMM46" si="115">SUM(JKB43:JKB45)</f>
        <v>0</v>
      </c>
      <c r="JKC46" s="43">
        <f t="shared" si="115"/>
        <v>0</v>
      </c>
      <c r="JKD46" s="43">
        <f t="shared" si="115"/>
        <v>0</v>
      </c>
      <c r="JKE46" s="43">
        <f t="shared" si="115"/>
        <v>0</v>
      </c>
      <c r="JKF46" s="43">
        <f t="shared" si="115"/>
        <v>0</v>
      </c>
      <c r="JKG46" s="43">
        <f t="shared" si="115"/>
        <v>0</v>
      </c>
      <c r="JKH46" s="43">
        <f t="shared" si="115"/>
        <v>0</v>
      </c>
      <c r="JKI46" s="43">
        <f t="shared" si="115"/>
        <v>0</v>
      </c>
      <c r="JKJ46" s="43">
        <f t="shared" si="115"/>
        <v>0</v>
      </c>
      <c r="JKK46" s="43">
        <f t="shared" si="115"/>
        <v>0</v>
      </c>
      <c r="JKL46" s="43">
        <f t="shared" si="115"/>
        <v>0</v>
      </c>
      <c r="JKM46" s="43">
        <f t="shared" si="115"/>
        <v>0</v>
      </c>
      <c r="JKN46" s="43">
        <f t="shared" si="115"/>
        <v>0</v>
      </c>
      <c r="JKO46" s="43">
        <f t="shared" si="115"/>
        <v>0</v>
      </c>
      <c r="JKP46" s="43">
        <f t="shared" si="115"/>
        <v>0</v>
      </c>
      <c r="JKQ46" s="43">
        <f t="shared" si="115"/>
        <v>0</v>
      </c>
      <c r="JKR46" s="43">
        <f t="shared" si="115"/>
        <v>0</v>
      </c>
      <c r="JKS46" s="43">
        <f t="shared" si="115"/>
        <v>0</v>
      </c>
      <c r="JKT46" s="43">
        <f t="shared" si="115"/>
        <v>0</v>
      </c>
      <c r="JKU46" s="43">
        <f t="shared" si="115"/>
        <v>0</v>
      </c>
      <c r="JKV46" s="43">
        <f t="shared" si="115"/>
        <v>0</v>
      </c>
      <c r="JKW46" s="43">
        <f t="shared" si="115"/>
        <v>0</v>
      </c>
      <c r="JKX46" s="43">
        <f t="shared" si="115"/>
        <v>0</v>
      </c>
      <c r="JKY46" s="43">
        <f t="shared" si="115"/>
        <v>0</v>
      </c>
      <c r="JKZ46" s="43">
        <f t="shared" si="115"/>
        <v>0</v>
      </c>
      <c r="JLA46" s="43">
        <f t="shared" si="115"/>
        <v>0</v>
      </c>
      <c r="JLB46" s="43">
        <f t="shared" si="115"/>
        <v>0</v>
      </c>
      <c r="JLC46" s="43">
        <f t="shared" si="115"/>
        <v>0</v>
      </c>
      <c r="JLD46" s="43">
        <f t="shared" si="115"/>
        <v>0</v>
      </c>
      <c r="JLE46" s="43">
        <f t="shared" si="115"/>
        <v>0</v>
      </c>
      <c r="JLF46" s="43">
        <f t="shared" si="115"/>
        <v>0</v>
      </c>
      <c r="JLG46" s="43">
        <f t="shared" si="115"/>
        <v>0</v>
      </c>
      <c r="JLH46" s="43">
        <f t="shared" si="115"/>
        <v>0</v>
      </c>
      <c r="JLI46" s="43">
        <f t="shared" si="115"/>
        <v>0</v>
      </c>
      <c r="JLJ46" s="43">
        <f t="shared" si="115"/>
        <v>0</v>
      </c>
      <c r="JLK46" s="43">
        <f t="shared" si="115"/>
        <v>0</v>
      </c>
      <c r="JLL46" s="43">
        <f t="shared" si="115"/>
        <v>0</v>
      </c>
      <c r="JLM46" s="43">
        <f t="shared" si="115"/>
        <v>0</v>
      </c>
      <c r="JLN46" s="43">
        <f t="shared" si="115"/>
        <v>0</v>
      </c>
      <c r="JLO46" s="43">
        <f t="shared" si="115"/>
        <v>0</v>
      </c>
      <c r="JLP46" s="43">
        <f t="shared" si="115"/>
        <v>0</v>
      </c>
      <c r="JLQ46" s="43">
        <f t="shared" si="115"/>
        <v>0</v>
      </c>
      <c r="JLR46" s="43">
        <f t="shared" si="115"/>
        <v>0</v>
      </c>
      <c r="JLS46" s="43">
        <f t="shared" si="115"/>
        <v>0</v>
      </c>
      <c r="JLT46" s="43">
        <f t="shared" si="115"/>
        <v>0</v>
      </c>
      <c r="JLU46" s="43">
        <f t="shared" si="115"/>
        <v>0</v>
      </c>
      <c r="JLV46" s="43">
        <f t="shared" si="115"/>
        <v>0</v>
      </c>
      <c r="JLW46" s="43">
        <f t="shared" si="115"/>
        <v>0</v>
      </c>
      <c r="JLX46" s="43">
        <f t="shared" si="115"/>
        <v>0</v>
      </c>
      <c r="JLY46" s="43">
        <f t="shared" si="115"/>
        <v>0</v>
      </c>
      <c r="JLZ46" s="43">
        <f t="shared" si="115"/>
        <v>0</v>
      </c>
      <c r="JMA46" s="43">
        <f t="shared" si="115"/>
        <v>0</v>
      </c>
      <c r="JMB46" s="43">
        <f t="shared" si="115"/>
        <v>0</v>
      </c>
      <c r="JMC46" s="43">
        <f t="shared" si="115"/>
        <v>0</v>
      </c>
      <c r="JMD46" s="43">
        <f t="shared" si="115"/>
        <v>0</v>
      </c>
      <c r="JME46" s="43">
        <f t="shared" si="115"/>
        <v>0</v>
      </c>
      <c r="JMF46" s="43">
        <f t="shared" si="115"/>
        <v>0</v>
      </c>
      <c r="JMG46" s="43">
        <f t="shared" si="115"/>
        <v>0</v>
      </c>
      <c r="JMH46" s="43">
        <f t="shared" si="115"/>
        <v>0</v>
      </c>
      <c r="JMI46" s="43">
        <f t="shared" si="115"/>
        <v>0</v>
      </c>
      <c r="JMJ46" s="43">
        <f t="shared" si="115"/>
        <v>0</v>
      </c>
      <c r="JMK46" s="43">
        <f t="shared" si="115"/>
        <v>0</v>
      </c>
      <c r="JML46" s="43">
        <f t="shared" si="115"/>
        <v>0</v>
      </c>
      <c r="JMM46" s="43">
        <f t="shared" si="115"/>
        <v>0</v>
      </c>
      <c r="JMN46" s="43">
        <f t="shared" ref="JMN46:JOY46" si="116">SUM(JMN43:JMN45)</f>
        <v>0</v>
      </c>
      <c r="JMO46" s="43">
        <f t="shared" si="116"/>
        <v>0</v>
      </c>
      <c r="JMP46" s="43">
        <f t="shared" si="116"/>
        <v>0</v>
      </c>
      <c r="JMQ46" s="43">
        <f t="shared" si="116"/>
        <v>0</v>
      </c>
      <c r="JMR46" s="43">
        <f t="shared" si="116"/>
        <v>0</v>
      </c>
      <c r="JMS46" s="43">
        <f t="shared" si="116"/>
        <v>0</v>
      </c>
      <c r="JMT46" s="43">
        <f t="shared" si="116"/>
        <v>0</v>
      </c>
      <c r="JMU46" s="43">
        <f t="shared" si="116"/>
        <v>0</v>
      </c>
      <c r="JMV46" s="43">
        <f t="shared" si="116"/>
        <v>0</v>
      </c>
      <c r="JMW46" s="43">
        <f t="shared" si="116"/>
        <v>0</v>
      </c>
      <c r="JMX46" s="43">
        <f t="shared" si="116"/>
        <v>0</v>
      </c>
      <c r="JMY46" s="43">
        <f t="shared" si="116"/>
        <v>0</v>
      </c>
      <c r="JMZ46" s="43">
        <f t="shared" si="116"/>
        <v>0</v>
      </c>
      <c r="JNA46" s="43">
        <f t="shared" si="116"/>
        <v>0</v>
      </c>
      <c r="JNB46" s="43">
        <f t="shared" si="116"/>
        <v>0</v>
      </c>
      <c r="JNC46" s="43">
        <f t="shared" si="116"/>
        <v>0</v>
      </c>
      <c r="JND46" s="43">
        <f t="shared" si="116"/>
        <v>0</v>
      </c>
      <c r="JNE46" s="43">
        <f t="shared" si="116"/>
        <v>0</v>
      </c>
      <c r="JNF46" s="43">
        <f t="shared" si="116"/>
        <v>0</v>
      </c>
      <c r="JNG46" s="43">
        <f t="shared" si="116"/>
        <v>0</v>
      </c>
      <c r="JNH46" s="43">
        <f t="shared" si="116"/>
        <v>0</v>
      </c>
      <c r="JNI46" s="43">
        <f t="shared" si="116"/>
        <v>0</v>
      </c>
      <c r="JNJ46" s="43">
        <f t="shared" si="116"/>
        <v>0</v>
      </c>
      <c r="JNK46" s="43">
        <f t="shared" si="116"/>
        <v>0</v>
      </c>
      <c r="JNL46" s="43">
        <f t="shared" si="116"/>
        <v>0</v>
      </c>
      <c r="JNM46" s="43">
        <f t="shared" si="116"/>
        <v>0</v>
      </c>
      <c r="JNN46" s="43">
        <f t="shared" si="116"/>
        <v>0</v>
      </c>
      <c r="JNO46" s="43">
        <f t="shared" si="116"/>
        <v>0</v>
      </c>
      <c r="JNP46" s="43">
        <f t="shared" si="116"/>
        <v>0</v>
      </c>
      <c r="JNQ46" s="43">
        <f t="shared" si="116"/>
        <v>0</v>
      </c>
      <c r="JNR46" s="43">
        <f t="shared" si="116"/>
        <v>0</v>
      </c>
      <c r="JNS46" s="43">
        <f t="shared" si="116"/>
        <v>0</v>
      </c>
      <c r="JNT46" s="43">
        <f t="shared" si="116"/>
        <v>0</v>
      </c>
      <c r="JNU46" s="43">
        <f t="shared" si="116"/>
        <v>0</v>
      </c>
      <c r="JNV46" s="43">
        <f t="shared" si="116"/>
        <v>0</v>
      </c>
      <c r="JNW46" s="43">
        <f t="shared" si="116"/>
        <v>0</v>
      </c>
      <c r="JNX46" s="43">
        <f t="shared" si="116"/>
        <v>0</v>
      </c>
      <c r="JNY46" s="43">
        <f t="shared" si="116"/>
        <v>0</v>
      </c>
      <c r="JNZ46" s="43">
        <f t="shared" si="116"/>
        <v>0</v>
      </c>
      <c r="JOA46" s="43">
        <f t="shared" si="116"/>
        <v>0</v>
      </c>
      <c r="JOB46" s="43">
        <f t="shared" si="116"/>
        <v>0</v>
      </c>
      <c r="JOC46" s="43">
        <f t="shared" si="116"/>
        <v>0</v>
      </c>
      <c r="JOD46" s="43">
        <f t="shared" si="116"/>
        <v>0</v>
      </c>
      <c r="JOE46" s="43">
        <f t="shared" si="116"/>
        <v>0</v>
      </c>
      <c r="JOF46" s="43">
        <f t="shared" si="116"/>
        <v>0</v>
      </c>
      <c r="JOG46" s="43">
        <f t="shared" si="116"/>
        <v>0</v>
      </c>
      <c r="JOH46" s="43">
        <f t="shared" si="116"/>
        <v>0</v>
      </c>
      <c r="JOI46" s="43">
        <f t="shared" si="116"/>
        <v>0</v>
      </c>
      <c r="JOJ46" s="43">
        <f t="shared" si="116"/>
        <v>0</v>
      </c>
      <c r="JOK46" s="43">
        <f t="shared" si="116"/>
        <v>0</v>
      </c>
      <c r="JOL46" s="43">
        <f t="shared" si="116"/>
        <v>0</v>
      </c>
      <c r="JOM46" s="43">
        <f t="shared" si="116"/>
        <v>0</v>
      </c>
      <c r="JON46" s="43">
        <f t="shared" si="116"/>
        <v>0</v>
      </c>
      <c r="JOO46" s="43">
        <f t="shared" si="116"/>
        <v>0</v>
      </c>
      <c r="JOP46" s="43">
        <f t="shared" si="116"/>
        <v>0</v>
      </c>
      <c r="JOQ46" s="43">
        <f t="shared" si="116"/>
        <v>0</v>
      </c>
      <c r="JOR46" s="43">
        <f t="shared" si="116"/>
        <v>0</v>
      </c>
      <c r="JOS46" s="43">
        <f t="shared" si="116"/>
        <v>0</v>
      </c>
      <c r="JOT46" s="43">
        <f t="shared" si="116"/>
        <v>0</v>
      </c>
      <c r="JOU46" s="43">
        <f t="shared" si="116"/>
        <v>0</v>
      </c>
      <c r="JOV46" s="43">
        <f t="shared" si="116"/>
        <v>0</v>
      </c>
      <c r="JOW46" s="43">
        <f t="shared" si="116"/>
        <v>0</v>
      </c>
      <c r="JOX46" s="43">
        <f t="shared" si="116"/>
        <v>0</v>
      </c>
      <c r="JOY46" s="43">
        <f t="shared" si="116"/>
        <v>0</v>
      </c>
      <c r="JOZ46" s="43">
        <f t="shared" ref="JOZ46:JRK46" si="117">SUM(JOZ43:JOZ45)</f>
        <v>0</v>
      </c>
      <c r="JPA46" s="43">
        <f t="shared" si="117"/>
        <v>0</v>
      </c>
      <c r="JPB46" s="43">
        <f t="shared" si="117"/>
        <v>0</v>
      </c>
      <c r="JPC46" s="43">
        <f t="shared" si="117"/>
        <v>0</v>
      </c>
      <c r="JPD46" s="43">
        <f t="shared" si="117"/>
        <v>0</v>
      </c>
      <c r="JPE46" s="43">
        <f t="shared" si="117"/>
        <v>0</v>
      </c>
      <c r="JPF46" s="43">
        <f t="shared" si="117"/>
        <v>0</v>
      </c>
      <c r="JPG46" s="43">
        <f t="shared" si="117"/>
        <v>0</v>
      </c>
      <c r="JPH46" s="43">
        <f t="shared" si="117"/>
        <v>0</v>
      </c>
      <c r="JPI46" s="43">
        <f t="shared" si="117"/>
        <v>0</v>
      </c>
      <c r="JPJ46" s="43">
        <f t="shared" si="117"/>
        <v>0</v>
      </c>
      <c r="JPK46" s="43">
        <f t="shared" si="117"/>
        <v>0</v>
      </c>
      <c r="JPL46" s="43">
        <f t="shared" si="117"/>
        <v>0</v>
      </c>
      <c r="JPM46" s="43">
        <f t="shared" si="117"/>
        <v>0</v>
      </c>
      <c r="JPN46" s="43">
        <f t="shared" si="117"/>
        <v>0</v>
      </c>
      <c r="JPO46" s="43">
        <f t="shared" si="117"/>
        <v>0</v>
      </c>
      <c r="JPP46" s="43">
        <f t="shared" si="117"/>
        <v>0</v>
      </c>
      <c r="JPQ46" s="43">
        <f t="shared" si="117"/>
        <v>0</v>
      </c>
      <c r="JPR46" s="43">
        <f t="shared" si="117"/>
        <v>0</v>
      </c>
      <c r="JPS46" s="43">
        <f t="shared" si="117"/>
        <v>0</v>
      </c>
      <c r="JPT46" s="43">
        <f t="shared" si="117"/>
        <v>0</v>
      </c>
      <c r="JPU46" s="43">
        <f t="shared" si="117"/>
        <v>0</v>
      </c>
      <c r="JPV46" s="43">
        <f t="shared" si="117"/>
        <v>0</v>
      </c>
      <c r="JPW46" s="43">
        <f t="shared" si="117"/>
        <v>0</v>
      </c>
      <c r="JPX46" s="43">
        <f t="shared" si="117"/>
        <v>0</v>
      </c>
      <c r="JPY46" s="43">
        <f t="shared" si="117"/>
        <v>0</v>
      </c>
      <c r="JPZ46" s="43">
        <f t="shared" si="117"/>
        <v>0</v>
      </c>
      <c r="JQA46" s="43">
        <f t="shared" si="117"/>
        <v>0</v>
      </c>
      <c r="JQB46" s="43">
        <f t="shared" si="117"/>
        <v>0</v>
      </c>
      <c r="JQC46" s="43">
        <f t="shared" si="117"/>
        <v>0</v>
      </c>
      <c r="JQD46" s="43">
        <f t="shared" si="117"/>
        <v>0</v>
      </c>
      <c r="JQE46" s="43">
        <f t="shared" si="117"/>
        <v>0</v>
      </c>
      <c r="JQF46" s="43">
        <f t="shared" si="117"/>
        <v>0</v>
      </c>
      <c r="JQG46" s="43">
        <f t="shared" si="117"/>
        <v>0</v>
      </c>
      <c r="JQH46" s="43">
        <f t="shared" si="117"/>
        <v>0</v>
      </c>
      <c r="JQI46" s="43">
        <f t="shared" si="117"/>
        <v>0</v>
      </c>
      <c r="JQJ46" s="43">
        <f t="shared" si="117"/>
        <v>0</v>
      </c>
      <c r="JQK46" s="43">
        <f t="shared" si="117"/>
        <v>0</v>
      </c>
      <c r="JQL46" s="43">
        <f t="shared" si="117"/>
        <v>0</v>
      </c>
      <c r="JQM46" s="43">
        <f t="shared" si="117"/>
        <v>0</v>
      </c>
      <c r="JQN46" s="43">
        <f t="shared" si="117"/>
        <v>0</v>
      </c>
      <c r="JQO46" s="43">
        <f t="shared" si="117"/>
        <v>0</v>
      </c>
      <c r="JQP46" s="43">
        <f t="shared" si="117"/>
        <v>0</v>
      </c>
      <c r="JQQ46" s="43">
        <f t="shared" si="117"/>
        <v>0</v>
      </c>
      <c r="JQR46" s="43">
        <f t="shared" si="117"/>
        <v>0</v>
      </c>
      <c r="JQS46" s="43">
        <f t="shared" si="117"/>
        <v>0</v>
      </c>
      <c r="JQT46" s="43">
        <f t="shared" si="117"/>
        <v>0</v>
      </c>
      <c r="JQU46" s="43">
        <f t="shared" si="117"/>
        <v>0</v>
      </c>
      <c r="JQV46" s="43">
        <f t="shared" si="117"/>
        <v>0</v>
      </c>
      <c r="JQW46" s="43">
        <f t="shared" si="117"/>
        <v>0</v>
      </c>
      <c r="JQX46" s="43">
        <f t="shared" si="117"/>
        <v>0</v>
      </c>
      <c r="JQY46" s="43">
        <f t="shared" si="117"/>
        <v>0</v>
      </c>
      <c r="JQZ46" s="43">
        <f t="shared" si="117"/>
        <v>0</v>
      </c>
      <c r="JRA46" s="43">
        <f t="shared" si="117"/>
        <v>0</v>
      </c>
      <c r="JRB46" s="43">
        <f t="shared" si="117"/>
        <v>0</v>
      </c>
      <c r="JRC46" s="43">
        <f t="shared" si="117"/>
        <v>0</v>
      </c>
      <c r="JRD46" s="43">
        <f t="shared" si="117"/>
        <v>0</v>
      </c>
      <c r="JRE46" s="43">
        <f t="shared" si="117"/>
        <v>0</v>
      </c>
      <c r="JRF46" s="43">
        <f t="shared" si="117"/>
        <v>0</v>
      </c>
      <c r="JRG46" s="43">
        <f t="shared" si="117"/>
        <v>0</v>
      </c>
      <c r="JRH46" s="43">
        <f t="shared" si="117"/>
        <v>0</v>
      </c>
      <c r="JRI46" s="43">
        <f t="shared" si="117"/>
        <v>0</v>
      </c>
      <c r="JRJ46" s="43">
        <f t="shared" si="117"/>
        <v>0</v>
      </c>
      <c r="JRK46" s="43">
        <f t="shared" si="117"/>
        <v>0</v>
      </c>
      <c r="JRL46" s="43">
        <f t="shared" ref="JRL46:JTW46" si="118">SUM(JRL43:JRL45)</f>
        <v>0</v>
      </c>
      <c r="JRM46" s="43">
        <f t="shared" si="118"/>
        <v>0</v>
      </c>
      <c r="JRN46" s="43">
        <f t="shared" si="118"/>
        <v>0</v>
      </c>
      <c r="JRO46" s="43">
        <f t="shared" si="118"/>
        <v>0</v>
      </c>
      <c r="JRP46" s="43">
        <f t="shared" si="118"/>
        <v>0</v>
      </c>
      <c r="JRQ46" s="43">
        <f t="shared" si="118"/>
        <v>0</v>
      </c>
      <c r="JRR46" s="43">
        <f t="shared" si="118"/>
        <v>0</v>
      </c>
      <c r="JRS46" s="43">
        <f t="shared" si="118"/>
        <v>0</v>
      </c>
      <c r="JRT46" s="43">
        <f t="shared" si="118"/>
        <v>0</v>
      </c>
      <c r="JRU46" s="43">
        <f t="shared" si="118"/>
        <v>0</v>
      </c>
      <c r="JRV46" s="43">
        <f t="shared" si="118"/>
        <v>0</v>
      </c>
      <c r="JRW46" s="43">
        <f t="shared" si="118"/>
        <v>0</v>
      </c>
      <c r="JRX46" s="43">
        <f t="shared" si="118"/>
        <v>0</v>
      </c>
      <c r="JRY46" s="43">
        <f t="shared" si="118"/>
        <v>0</v>
      </c>
      <c r="JRZ46" s="43">
        <f t="shared" si="118"/>
        <v>0</v>
      </c>
      <c r="JSA46" s="43">
        <f t="shared" si="118"/>
        <v>0</v>
      </c>
      <c r="JSB46" s="43">
        <f t="shared" si="118"/>
        <v>0</v>
      </c>
      <c r="JSC46" s="43">
        <f t="shared" si="118"/>
        <v>0</v>
      </c>
      <c r="JSD46" s="43">
        <f t="shared" si="118"/>
        <v>0</v>
      </c>
      <c r="JSE46" s="43">
        <f t="shared" si="118"/>
        <v>0</v>
      </c>
      <c r="JSF46" s="43">
        <f t="shared" si="118"/>
        <v>0</v>
      </c>
      <c r="JSG46" s="43">
        <f t="shared" si="118"/>
        <v>0</v>
      </c>
      <c r="JSH46" s="43">
        <f t="shared" si="118"/>
        <v>0</v>
      </c>
      <c r="JSI46" s="43">
        <f t="shared" si="118"/>
        <v>0</v>
      </c>
      <c r="JSJ46" s="43">
        <f t="shared" si="118"/>
        <v>0</v>
      </c>
      <c r="JSK46" s="43">
        <f t="shared" si="118"/>
        <v>0</v>
      </c>
      <c r="JSL46" s="43">
        <f t="shared" si="118"/>
        <v>0</v>
      </c>
      <c r="JSM46" s="43">
        <f t="shared" si="118"/>
        <v>0</v>
      </c>
      <c r="JSN46" s="43">
        <f t="shared" si="118"/>
        <v>0</v>
      </c>
      <c r="JSO46" s="43">
        <f t="shared" si="118"/>
        <v>0</v>
      </c>
      <c r="JSP46" s="43">
        <f t="shared" si="118"/>
        <v>0</v>
      </c>
      <c r="JSQ46" s="43">
        <f t="shared" si="118"/>
        <v>0</v>
      </c>
      <c r="JSR46" s="43">
        <f t="shared" si="118"/>
        <v>0</v>
      </c>
      <c r="JSS46" s="43">
        <f t="shared" si="118"/>
        <v>0</v>
      </c>
      <c r="JST46" s="43">
        <f t="shared" si="118"/>
        <v>0</v>
      </c>
      <c r="JSU46" s="43">
        <f t="shared" si="118"/>
        <v>0</v>
      </c>
      <c r="JSV46" s="43">
        <f t="shared" si="118"/>
        <v>0</v>
      </c>
      <c r="JSW46" s="43">
        <f t="shared" si="118"/>
        <v>0</v>
      </c>
      <c r="JSX46" s="43">
        <f t="shared" si="118"/>
        <v>0</v>
      </c>
      <c r="JSY46" s="43">
        <f t="shared" si="118"/>
        <v>0</v>
      </c>
      <c r="JSZ46" s="43">
        <f t="shared" si="118"/>
        <v>0</v>
      </c>
      <c r="JTA46" s="43">
        <f t="shared" si="118"/>
        <v>0</v>
      </c>
      <c r="JTB46" s="43">
        <f t="shared" si="118"/>
        <v>0</v>
      </c>
      <c r="JTC46" s="43">
        <f t="shared" si="118"/>
        <v>0</v>
      </c>
      <c r="JTD46" s="43">
        <f t="shared" si="118"/>
        <v>0</v>
      </c>
      <c r="JTE46" s="43">
        <f t="shared" si="118"/>
        <v>0</v>
      </c>
      <c r="JTF46" s="43">
        <f t="shared" si="118"/>
        <v>0</v>
      </c>
      <c r="JTG46" s="43">
        <f t="shared" si="118"/>
        <v>0</v>
      </c>
      <c r="JTH46" s="43">
        <f t="shared" si="118"/>
        <v>0</v>
      </c>
      <c r="JTI46" s="43">
        <f t="shared" si="118"/>
        <v>0</v>
      </c>
      <c r="JTJ46" s="43">
        <f t="shared" si="118"/>
        <v>0</v>
      </c>
      <c r="JTK46" s="43">
        <f t="shared" si="118"/>
        <v>0</v>
      </c>
      <c r="JTL46" s="43">
        <f t="shared" si="118"/>
        <v>0</v>
      </c>
      <c r="JTM46" s="43">
        <f t="shared" si="118"/>
        <v>0</v>
      </c>
      <c r="JTN46" s="43">
        <f t="shared" si="118"/>
        <v>0</v>
      </c>
      <c r="JTO46" s="43">
        <f t="shared" si="118"/>
        <v>0</v>
      </c>
      <c r="JTP46" s="43">
        <f t="shared" si="118"/>
        <v>0</v>
      </c>
      <c r="JTQ46" s="43">
        <f t="shared" si="118"/>
        <v>0</v>
      </c>
      <c r="JTR46" s="43">
        <f t="shared" si="118"/>
        <v>0</v>
      </c>
      <c r="JTS46" s="43">
        <f t="shared" si="118"/>
        <v>0</v>
      </c>
      <c r="JTT46" s="43">
        <f t="shared" si="118"/>
        <v>0</v>
      </c>
      <c r="JTU46" s="43">
        <f t="shared" si="118"/>
        <v>0</v>
      </c>
      <c r="JTV46" s="43">
        <f t="shared" si="118"/>
        <v>0</v>
      </c>
      <c r="JTW46" s="43">
        <f t="shared" si="118"/>
        <v>0</v>
      </c>
      <c r="JTX46" s="43">
        <f t="shared" ref="JTX46:JWI46" si="119">SUM(JTX43:JTX45)</f>
        <v>0</v>
      </c>
      <c r="JTY46" s="43">
        <f t="shared" si="119"/>
        <v>0</v>
      </c>
      <c r="JTZ46" s="43">
        <f t="shared" si="119"/>
        <v>0</v>
      </c>
      <c r="JUA46" s="43">
        <f t="shared" si="119"/>
        <v>0</v>
      </c>
      <c r="JUB46" s="43">
        <f t="shared" si="119"/>
        <v>0</v>
      </c>
      <c r="JUC46" s="43">
        <f t="shared" si="119"/>
        <v>0</v>
      </c>
      <c r="JUD46" s="43">
        <f t="shared" si="119"/>
        <v>0</v>
      </c>
      <c r="JUE46" s="43">
        <f t="shared" si="119"/>
        <v>0</v>
      </c>
      <c r="JUF46" s="43">
        <f t="shared" si="119"/>
        <v>0</v>
      </c>
      <c r="JUG46" s="43">
        <f t="shared" si="119"/>
        <v>0</v>
      </c>
      <c r="JUH46" s="43">
        <f t="shared" si="119"/>
        <v>0</v>
      </c>
      <c r="JUI46" s="43">
        <f t="shared" si="119"/>
        <v>0</v>
      </c>
      <c r="JUJ46" s="43">
        <f t="shared" si="119"/>
        <v>0</v>
      </c>
      <c r="JUK46" s="43">
        <f t="shared" si="119"/>
        <v>0</v>
      </c>
      <c r="JUL46" s="43">
        <f t="shared" si="119"/>
        <v>0</v>
      </c>
      <c r="JUM46" s="43">
        <f t="shared" si="119"/>
        <v>0</v>
      </c>
      <c r="JUN46" s="43">
        <f t="shared" si="119"/>
        <v>0</v>
      </c>
      <c r="JUO46" s="43">
        <f t="shared" si="119"/>
        <v>0</v>
      </c>
      <c r="JUP46" s="43">
        <f t="shared" si="119"/>
        <v>0</v>
      </c>
      <c r="JUQ46" s="43">
        <f t="shared" si="119"/>
        <v>0</v>
      </c>
      <c r="JUR46" s="43">
        <f t="shared" si="119"/>
        <v>0</v>
      </c>
      <c r="JUS46" s="43">
        <f t="shared" si="119"/>
        <v>0</v>
      </c>
      <c r="JUT46" s="43">
        <f t="shared" si="119"/>
        <v>0</v>
      </c>
      <c r="JUU46" s="43">
        <f t="shared" si="119"/>
        <v>0</v>
      </c>
      <c r="JUV46" s="43">
        <f t="shared" si="119"/>
        <v>0</v>
      </c>
      <c r="JUW46" s="43">
        <f t="shared" si="119"/>
        <v>0</v>
      </c>
      <c r="JUX46" s="43">
        <f t="shared" si="119"/>
        <v>0</v>
      </c>
      <c r="JUY46" s="43">
        <f t="shared" si="119"/>
        <v>0</v>
      </c>
      <c r="JUZ46" s="43">
        <f t="shared" si="119"/>
        <v>0</v>
      </c>
      <c r="JVA46" s="43">
        <f t="shared" si="119"/>
        <v>0</v>
      </c>
      <c r="JVB46" s="43">
        <f t="shared" si="119"/>
        <v>0</v>
      </c>
      <c r="JVC46" s="43">
        <f t="shared" si="119"/>
        <v>0</v>
      </c>
      <c r="JVD46" s="43">
        <f t="shared" si="119"/>
        <v>0</v>
      </c>
      <c r="JVE46" s="43">
        <f t="shared" si="119"/>
        <v>0</v>
      </c>
      <c r="JVF46" s="43">
        <f t="shared" si="119"/>
        <v>0</v>
      </c>
      <c r="JVG46" s="43">
        <f t="shared" si="119"/>
        <v>0</v>
      </c>
      <c r="JVH46" s="43">
        <f t="shared" si="119"/>
        <v>0</v>
      </c>
      <c r="JVI46" s="43">
        <f t="shared" si="119"/>
        <v>0</v>
      </c>
      <c r="JVJ46" s="43">
        <f t="shared" si="119"/>
        <v>0</v>
      </c>
      <c r="JVK46" s="43">
        <f t="shared" si="119"/>
        <v>0</v>
      </c>
      <c r="JVL46" s="43">
        <f t="shared" si="119"/>
        <v>0</v>
      </c>
      <c r="JVM46" s="43">
        <f t="shared" si="119"/>
        <v>0</v>
      </c>
      <c r="JVN46" s="43">
        <f t="shared" si="119"/>
        <v>0</v>
      </c>
      <c r="JVO46" s="43">
        <f t="shared" si="119"/>
        <v>0</v>
      </c>
      <c r="JVP46" s="43">
        <f t="shared" si="119"/>
        <v>0</v>
      </c>
      <c r="JVQ46" s="43">
        <f t="shared" si="119"/>
        <v>0</v>
      </c>
      <c r="JVR46" s="43">
        <f t="shared" si="119"/>
        <v>0</v>
      </c>
      <c r="JVS46" s="43">
        <f t="shared" si="119"/>
        <v>0</v>
      </c>
      <c r="JVT46" s="43">
        <f t="shared" si="119"/>
        <v>0</v>
      </c>
      <c r="JVU46" s="43">
        <f t="shared" si="119"/>
        <v>0</v>
      </c>
      <c r="JVV46" s="43">
        <f t="shared" si="119"/>
        <v>0</v>
      </c>
      <c r="JVW46" s="43">
        <f t="shared" si="119"/>
        <v>0</v>
      </c>
      <c r="JVX46" s="43">
        <f t="shared" si="119"/>
        <v>0</v>
      </c>
      <c r="JVY46" s="43">
        <f t="shared" si="119"/>
        <v>0</v>
      </c>
      <c r="JVZ46" s="43">
        <f t="shared" si="119"/>
        <v>0</v>
      </c>
      <c r="JWA46" s="43">
        <f t="shared" si="119"/>
        <v>0</v>
      </c>
      <c r="JWB46" s="43">
        <f t="shared" si="119"/>
        <v>0</v>
      </c>
      <c r="JWC46" s="43">
        <f t="shared" si="119"/>
        <v>0</v>
      </c>
      <c r="JWD46" s="43">
        <f t="shared" si="119"/>
        <v>0</v>
      </c>
      <c r="JWE46" s="43">
        <f t="shared" si="119"/>
        <v>0</v>
      </c>
      <c r="JWF46" s="43">
        <f t="shared" si="119"/>
        <v>0</v>
      </c>
      <c r="JWG46" s="43">
        <f t="shared" si="119"/>
        <v>0</v>
      </c>
      <c r="JWH46" s="43">
        <f t="shared" si="119"/>
        <v>0</v>
      </c>
      <c r="JWI46" s="43">
        <f t="shared" si="119"/>
        <v>0</v>
      </c>
      <c r="JWJ46" s="43">
        <f t="shared" ref="JWJ46:JYU46" si="120">SUM(JWJ43:JWJ45)</f>
        <v>0</v>
      </c>
      <c r="JWK46" s="43">
        <f t="shared" si="120"/>
        <v>0</v>
      </c>
      <c r="JWL46" s="43">
        <f t="shared" si="120"/>
        <v>0</v>
      </c>
      <c r="JWM46" s="43">
        <f t="shared" si="120"/>
        <v>0</v>
      </c>
      <c r="JWN46" s="43">
        <f t="shared" si="120"/>
        <v>0</v>
      </c>
      <c r="JWO46" s="43">
        <f t="shared" si="120"/>
        <v>0</v>
      </c>
      <c r="JWP46" s="43">
        <f t="shared" si="120"/>
        <v>0</v>
      </c>
      <c r="JWQ46" s="43">
        <f t="shared" si="120"/>
        <v>0</v>
      </c>
      <c r="JWR46" s="43">
        <f t="shared" si="120"/>
        <v>0</v>
      </c>
      <c r="JWS46" s="43">
        <f t="shared" si="120"/>
        <v>0</v>
      </c>
      <c r="JWT46" s="43">
        <f t="shared" si="120"/>
        <v>0</v>
      </c>
      <c r="JWU46" s="43">
        <f t="shared" si="120"/>
        <v>0</v>
      </c>
      <c r="JWV46" s="43">
        <f t="shared" si="120"/>
        <v>0</v>
      </c>
      <c r="JWW46" s="43">
        <f t="shared" si="120"/>
        <v>0</v>
      </c>
      <c r="JWX46" s="43">
        <f t="shared" si="120"/>
        <v>0</v>
      </c>
      <c r="JWY46" s="43">
        <f t="shared" si="120"/>
        <v>0</v>
      </c>
      <c r="JWZ46" s="43">
        <f t="shared" si="120"/>
        <v>0</v>
      </c>
      <c r="JXA46" s="43">
        <f t="shared" si="120"/>
        <v>0</v>
      </c>
      <c r="JXB46" s="43">
        <f t="shared" si="120"/>
        <v>0</v>
      </c>
      <c r="JXC46" s="43">
        <f t="shared" si="120"/>
        <v>0</v>
      </c>
      <c r="JXD46" s="43">
        <f t="shared" si="120"/>
        <v>0</v>
      </c>
      <c r="JXE46" s="43">
        <f t="shared" si="120"/>
        <v>0</v>
      </c>
      <c r="JXF46" s="43">
        <f t="shared" si="120"/>
        <v>0</v>
      </c>
      <c r="JXG46" s="43">
        <f t="shared" si="120"/>
        <v>0</v>
      </c>
      <c r="JXH46" s="43">
        <f t="shared" si="120"/>
        <v>0</v>
      </c>
      <c r="JXI46" s="43">
        <f t="shared" si="120"/>
        <v>0</v>
      </c>
      <c r="JXJ46" s="43">
        <f t="shared" si="120"/>
        <v>0</v>
      </c>
      <c r="JXK46" s="43">
        <f t="shared" si="120"/>
        <v>0</v>
      </c>
      <c r="JXL46" s="43">
        <f t="shared" si="120"/>
        <v>0</v>
      </c>
      <c r="JXM46" s="43">
        <f t="shared" si="120"/>
        <v>0</v>
      </c>
      <c r="JXN46" s="43">
        <f t="shared" si="120"/>
        <v>0</v>
      </c>
      <c r="JXO46" s="43">
        <f t="shared" si="120"/>
        <v>0</v>
      </c>
      <c r="JXP46" s="43">
        <f t="shared" si="120"/>
        <v>0</v>
      </c>
      <c r="JXQ46" s="43">
        <f t="shared" si="120"/>
        <v>0</v>
      </c>
      <c r="JXR46" s="43">
        <f t="shared" si="120"/>
        <v>0</v>
      </c>
      <c r="JXS46" s="43">
        <f t="shared" si="120"/>
        <v>0</v>
      </c>
      <c r="JXT46" s="43">
        <f t="shared" si="120"/>
        <v>0</v>
      </c>
      <c r="JXU46" s="43">
        <f t="shared" si="120"/>
        <v>0</v>
      </c>
      <c r="JXV46" s="43">
        <f t="shared" si="120"/>
        <v>0</v>
      </c>
      <c r="JXW46" s="43">
        <f t="shared" si="120"/>
        <v>0</v>
      </c>
      <c r="JXX46" s="43">
        <f t="shared" si="120"/>
        <v>0</v>
      </c>
      <c r="JXY46" s="43">
        <f t="shared" si="120"/>
        <v>0</v>
      </c>
      <c r="JXZ46" s="43">
        <f t="shared" si="120"/>
        <v>0</v>
      </c>
      <c r="JYA46" s="43">
        <f t="shared" si="120"/>
        <v>0</v>
      </c>
      <c r="JYB46" s="43">
        <f t="shared" si="120"/>
        <v>0</v>
      </c>
      <c r="JYC46" s="43">
        <f t="shared" si="120"/>
        <v>0</v>
      </c>
      <c r="JYD46" s="43">
        <f t="shared" si="120"/>
        <v>0</v>
      </c>
      <c r="JYE46" s="43">
        <f t="shared" si="120"/>
        <v>0</v>
      </c>
      <c r="JYF46" s="43">
        <f t="shared" si="120"/>
        <v>0</v>
      </c>
      <c r="JYG46" s="43">
        <f t="shared" si="120"/>
        <v>0</v>
      </c>
      <c r="JYH46" s="43">
        <f t="shared" si="120"/>
        <v>0</v>
      </c>
      <c r="JYI46" s="43">
        <f t="shared" si="120"/>
        <v>0</v>
      </c>
      <c r="JYJ46" s="43">
        <f t="shared" si="120"/>
        <v>0</v>
      </c>
      <c r="JYK46" s="43">
        <f t="shared" si="120"/>
        <v>0</v>
      </c>
      <c r="JYL46" s="43">
        <f t="shared" si="120"/>
        <v>0</v>
      </c>
      <c r="JYM46" s="43">
        <f t="shared" si="120"/>
        <v>0</v>
      </c>
      <c r="JYN46" s="43">
        <f t="shared" si="120"/>
        <v>0</v>
      </c>
      <c r="JYO46" s="43">
        <f t="shared" si="120"/>
        <v>0</v>
      </c>
      <c r="JYP46" s="43">
        <f t="shared" si="120"/>
        <v>0</v>
      </c>
      <c r="JYQ46" s="43">
        <f t="shared" si="120"/>
        <v>0</v>
      </c>
      <c r="JYR46" s="43">
        <f t="shared" si="120"/>
        <v>0</v>
      </c>
      <c r="JYS46" s="43">
        <f t="shared" si="120"/>
        <v>0</v>
      </c>
      <c r="JYT46" s="43">
        <f t="shared" si="120"/>
        <v>0</v>
      </c>
      <c r="JYU46" s="43">
        <f t="shared" si="120"/>
        <v>0</v>
      </c>
      <c r="JYV46" s="43">
        <f t="shared" ref="JYV46:KBG46" si="121">SUM(JYV43:JYV45)</f>
        <v>0</v>
      </c>
      <c r="JYW46" s="43">
        <f t="shared" si="121"/>
        <v>0</v>
      </c>
      <c r="JYX46" s="43">
        <f t="shared" si="121"/>
        <v>0</v>
      </c>
      <c r="JYY46" s="43">
        <f t="shared" si="121"/>
        <v>0</v>
      </c>
      <c r="JYZ46" s="43">
        <f t="shared" si="121"/>
        <v>0</v>
      </c>
      <c r="JZA46" s="43">
        <f t="shared" si="121"/>
        <v>0</v>
      </c>
      <c r="JZB46" s="43">
        <f t="shared" si="121"/>
        <v>0</v>
      </c>
      <c r="JZC46" s="43">
        <f t="shared" si="121"/>
        <v>0</v>
      </c>
      <c r="JZD46" s="43">
        <f t="shared" si="121"/>
        <v>0</v>
      </c>
      <c r="JZE46" s="43">
        <f t="shared" si="121"/>
        <v>0</v>
      </c>
      <c r="JZF46" s="43">
        <f t="shared" si="121"/>
        <v>0</v>
      </c>
      <c r="JZG46" s="43">
        <f t="shared" si="121"/>
        <v>0</v>
      </c>
      <c r="JZH46" s="43">
        <f t="shared" si="121"/>
        <v>0</v>
      </c>
      <c r="JZI46" s="43">
        <f t="shared" si="121"/>
        <v>0</v>
      </c>
      <c r="JZJ46" s="43">
        <f t="shared" si="121"/>
        <v>0</v>
      </c>
      <c r="JZK46" s="43">
        <f t="shared" si="121"/>
        <v>0</v>
      </c>
      <c r="JZL46" s="43">
        <f t="shared" si="121"/>
        <v>0</v>
      </c>
      <c r="JZM46" s="43">
        <f t="shared" si="121"/>
        <v>0</v>
      </c>
      <c r="JZN46" s="43">
        <f t="shared" si="121"/>
        <v>0</v>
      </c>
      <c r="JZO46" s="43">
        <f t="shared" si="121"/>
        <v>0</v>
      </c>
      <c r="JZP46" s="43">
        <f t="shared" si="121"/>
        <v>0</v>
      </c>
      <c r="JZQ46" s="43">
        <f t="shared" si="121"/>
        <v>0</v>
      </c>
      <c r="JZR46" s="43">
        <f t="shared" si="121"/>
        <v>0</v>
      </c>
      <c r="JZS46" s="43">
        <f t="shared" si="121"/>
        <v>0</v>
      </c>
      <c r="JZT46" s="43">
        <f t="shared" si="121"/>
        <v>0</v>
      </c>
      <c r="JZU46" s="43">
        <f t="shared" si="121"/>
        <v>0</v>
      </c>
      <c r="JZV46" s="43">
        <f t="shared" si="121"/>
        <v>0</v>
      </c>
      <c r="JZW46" s="43">
        <f t="shared" si="121"/>
        <v>0</v>
      </c>
      <c r="JZX46" s="43">
        <f t="shared" si="121"/>
        <v>0</v>
      </c>
      <c r="JZY46" s="43">
        <f t="shared" si="121"/>
        <v>0</v>
      </c>
      <c r="JZZ46" s="43">
        <f t="shared" si="121"/>
        <v>0</v>
      </c>
      <c r="KAA46" s="43">
        <f t="shared" si="121"/>
        <v>0</v>
      </c>
      <c r="KAB46" s="43">
        <f t="shared" si="121"/>
        <v>0</v>
      </c>
      <c r="KAC46" s="43">
        <f t="shared" si="121"/>
        <v>0</v>
      </c>
      <c r="KAD46" s="43">
        <f t="shared" si="121"/>
        <v>0</v>
      </c>
      <c r="KAE46" s="43">
        <f t="shared" si="121"/>
        <v>0</v>
      </c>
      <c r="KAF46" s="43">
        <f t="shared" si="121"/>
        <v>0</v>
      </c>
      <c r="KAG46" s="43">
        <f t="shared" si="121"/>
        <v>0</v>
      </c>
      <c r="KAH46" s="43">
        <f t="shared" si="121"/>
        <v>0</v>
      </c>
      <c r="KAI46" s="43">
        <f t="shared" si="121"/>
        <v>0</v>
      </c>
      <c r="KAJ46" s="43">
        <f t="shared" si="121"/>
        <v>0</v>
      </c>
      <c r="KAK46" s="43">
        <f t="shared" si="121"/>
        <v>0</v>
      </c>
      <c r="KAL46" s="43">
        <f t="shared" si="121"/>
        <v>0</v>
      </c>
      <c r="KAM46" s="43">
        <f t="shared" si="121"/>
        <v>0</v>
      </c>
      <c r="KAN46" s="43">
        <f t="shared" si="121"/>
        <v>0</v>
      </c>
      <c r="KAO46" s="43">
        <f t="shared" si="121"/>
        <v>0</v>
      </c>
      <c r="KAP46" s="43">
        <f t="shared" si="121"/>
        <v>0</v>
      </c>
      <c r="KAQ46" s="43">
        <f t="shared" si="121"/>
        <v>0</v>
      </c>
      <c r="KAR46" s="43">
        <f t="shared" si="121"/>
        <v>0</v>
      </c>
      <c r="KAS46" s="43">
        <f t="shared" si="121"/>
        <v>0</v>
      </c>
      <c r="KAT46" s="43">
        <f t="shared" si="121"/>
        <v>0</v>
      </c>
      <c r="KAU46" s="43">
        <f t="shared" si="121"/>
        <v>0</v>
      </c>
      <c r="KAV46" s="43">
        <f t="shared" si="121"/>
        <v>0</v>
      </c>
      <c r="KAW46" s="43">
        <f t="shared" si="121"/>
        <v>0</v>
      </c>
      <c r="KAX46" s="43">
        <f t="shared" si="121"/>
        <v>0</v>
      </c>
      <c r="KAY46" s="43">
        <f t="shared" si="121"/>
        <v>0</v>
      </c>
      <c r="KAZ46" s="43">
        <f t="shared" si="121"/>
        <v>0</v>
      </c>
      <c r="KBA46" s="43">
        <f t="shared" si="121"/>
        <v>0</v>
      </c>
      <c r="KBB46" s="43">
        <f t="shared" si="121"/>
        <v>0</v>
      </c>
      <c r="KBC46" s="43">
        <f t="shared" si="121"/>
        <v>0</v>
      </c>
      <c r="KBD46" s="43">
        <f t="shared" si="121"/>
        <v>0</v>
      </c>
      <c r="KBE46" s="43">
        <f t="shared" si="121"/>
        <v>0</v>
      </c>
      <c r="KBF46" s="43">
        <f t="shared" si="121"/>
        <v>0</v>
      </c>
      <c r="KBG46" s="43">
        <f t="shared" si="121"/>
        <v>0</v>
      </c>
      <c r="KBH46" s="43">
        <f t="shared" ref="KBH46:KDS46" si="122">SUM(KBH43:KBH45)</f>
        <v>0</v>
      </c>
      <c r="KBI46" s="43">
        <f t="shared" si="122"/>
        <v>0</v>
      </c>
      <c r="KBJ46" s="43">
        <f t="shared" si="122"/>
        <v>0</v>
      </c>
      <c r="KBK46" s="43">
        <f t="shared" si="122"/>
        <v>0</v>
      </c>
      <c r="KBL46" s="43">
        <f t="shared" si="122"/>
        <v>0</v>
      </c>
      <c r="KBM46" s="43">
        <f t="shared" si="122"/>
        <v>0</v>
      </c>
      <c r="KBN46" s="43">
        <f t="shared" si="122"/>
        <v>0</v>
      </c>
      <c r="KBO46" s="43">
        <f t="shared" si="122"/>
        <v>0</v>
      </c>
      <c r="KBP46" s="43">
        <f t="shared" si="122"/>
        <v>0</v>
      </c>
      <c r="KBQ46" s="43">
        <f t="shared" si="122"/>
        <v>0</v>
      </c>
      <c r="KBR46" s="43">
        <f t="shared" si="122"/>
        <v>0</v>
      </c>
      <c r="KBS46" s="43">
        <f t="shared" si="122"/>
        <v>0</v>
      </c>
      <c r="KBT46" s="43">
        <f t="shared" si="122"/>
        <v>0</v>
      </c>
      <c r="KBU46" s="43">
        <f t="shared" si="122"/>
        <v>0</v>
      </c>
      <c r="KBV46" s="43">
        <f t="shared" si="122"/>
        <v>0</v>
      </c>
      <c r="KBW46" s="43">
        <f t="shared" si="122"/>
        <v>0</v>
      </c>
      <c r="KBX46" s="43">
        <f t="shared" si="122"/>
        <v>0</v>
      </c>
      <c r="KBY46" s="43">
        <f t="shared" si="122"/>
        <v>0</v>
      </c>
      <c r="KBZ46" s="43">
        <f t="shared" si="122"/>
        <v>0</v>
      </c>
      <c r="KCA46" s="43">
        <f t="shared" si="122"/>
        <v>0</v>
      </c>
      <c r="KCB46" s="43">
        <f t="shared" si="122"/>
        <v>0</v>
      </c>
      <c r="KCC46" s="43">
        <f t="shared" si="122"/>
        <v>0</v>
      </c>
      <c r="KCD46" s="43">
        <f t="shared" si="122"/>
        <v>0</v>
      </c>
      <c r="KCE46" s="43">
        <f t="shared" si="122"/>
        <v>0</v>
      </c>
      <c r="KCF46" s="43">
        <f t="shared" si="122"/>
        <v>0</v>
      </c>
      <c r="KCG46" s="43">
        <f t="shared" si="122"/>
        <v>0</v>
      </c>
      <c r="KCH46" s="43">
        <f t="shared" si="122"/>
        <v>0</v>
      </c>
      <c r="KCI46" s="43">
        <f t="shared" si="122"/>
        <v>0</v>
      </c>
      <c r="KCJ46" s="43">
        <f t="shared" si="122"/>
        <v>0</v>
      </c>
      <c r="KCK46" s="43">
        <f t="shared" si="122"/>
        <v>0</v>
      </c>
      <c r="KCL46" s="43">
        <f t="shared" si="122"/>
        <v>0</v>
      </c>
      <c r="KCM46" s="43">
        <f t="shared" si="122"/>
        <v>0</v>
      </c>
      <c r="KCN46" s="43">
        <f t="shared" si="122"/>
        <v>0</v>
      </c>
      <c r="KCO46" s="43">
        <f t="shared" si="122"/>
        <v>0</v>
      </c>
      <c r="KCP46" s="43">
        <f t="shared" si="122"/>
        <v>0</v>
      </c>
      <c r="KCQ46" s="43">
        <f t="shared" si="122"/>
        <v>0</v>
      </c>
      <c r="KCR46" s="43">
        <f t="shared" si="122"/>
        <v>0</v>
      </c>
      <c r="KCS46" s="43">
        <f t="shared" si="122"/>
        <v>0</v>
      </c>
      <c r="KCT46" s="43">
        <f t="shared" si="122"/>
        <v>0</v>
      </c>
      <c r="KCU46" s="43">
        <f t="shared" si="122"/>
        <v>0</v>
      </c>
      <c r="KCV46" s="43">
        <f t="shared" si="122"/>
        <v>0</v>
      </c>
      <c r="KCW46" s="43">
        <f t="shared" si="122"/>
        <v>0</v>
      </c>
      <c r="KCX46" s="43">
        <f t="shared" si="122"/>
        <v>0</v>
      </c>
      <c r="KCY46" s="43">
        <f t="shared" si="122"/>
        <v>0</v>
      </c>
      <c r="KCZ46" s="43">
        <f t="shared" si="122"/>
        <v>0</v>
      </c>
      <c r="KDA46" s="43">
        <f t="shared" si="122"/>
        <v>0</v>
      </c>
      <c r="KDB46" s="43">
        <f t="shared" si="122"/>
        <v>0</v>
      </c>
      <c r="KDC46" s="43">
        <f t="shared" si="122"/>
        <v>0</v>
      </c>
      <c r="KDD46" s="43">
        <f t="shared" si="122"/>
        <v>0</v>
      </c>
      <c r="KDE46" s="43">
        <f t="shared" si="122"/>
        <v>0</v>
      </c>
      <c r="KDF46" s="43">
        <f t="shared" si="122"/>
        <v>0</v>
      </c>
      <c r="KDG46" s="43">
        <f t="shared" si="122"/>
        <v>0</v>
      </c>
      <c r="KDH46" s="43">
        <f t="shared" si="122"/>
        <v>0</v>
      </c>
      <c r="KDI46" s="43">
        <f t="shared" si="122"/>
        <v>0</v>
      </c>
      <c r="KDJ46" s="43">
        <f t="shared" si="122"/>
        <v>0</v>
      </c>
      <c r="KDK46" s="43">
        <f t="shared" si="122"/>
        <v>0</v>
      </c>
      <c r="KDL46" s="43">
        <f t="shared" si="122"/>
        <v>0</v>
      </c>
      <c r="KDM46" s="43">
        <f t="shared" si="122"/>
        <v>0</v>
      </c>
      <c r="KDN46" s="43">
        <f t="shared" si="122"/>
        <v>0</v>
      </c>
      <c r="KDO46" s="43">
        <f t="shared" si="122"/>
        <v>0</v>
      </c>
      <c r="KDP46" s="43">
        <f t="shared" si="122"/>
        <v>0</v>
      </c>
      <c r="KDQ46" s="43">
        <f t="shared" si="122"/>
        <v>0</v>
      </c>
      <c r="KDR46" s="43">
        <f t="shared" si="122"/>
        <v>0</v>
      </c>
      <c r="KDS46" s="43">
        <f t="shared" si="122"/>
        <v>0</v>
      </c>
      <c r="KDT46" s="43">
        <f t="shared" ref="KDT46:KGE46" si="123">SUM(KDT43:KDT45)</f>
        <v>0</v>
      </c>
      <c r="KDU46" s="43">
        <f t="shared" si="123"/>
        <v>0</v>
      </c>
      <c r="KDV46" s="43">
        <f t="shared" si="123"/>
        <v>0</v>
      </c>
      <c r="KDW46" s="43">
        <f t="shared" si="123"/>
        <v>0</v>
      </c>
      <c r="KDX46" s="43">
        <f t="shared" si="123"/>
        <v>0</v>
      </c>
      <c r="KDY46" s="43">
        <f t="shared" si="123"/>
        <v>0</v>
      </c>
      <c r="KDZ46" s="43">
        <f t="shared" si="123"/>
        <v>0</v>
      </c>
      <c r="KEA46" s="43">
        <f t="shared" si="123"/>
        <v>0</v>
      </c>
      <c r="KEB46" s="43">
        <f t="shared" si="123"/>
        <v>0</v>
      </c>
      <c r="KEC46" s="43">
        <f t="shared" si="123"/>
        <v>0</v>
      </c>
      <c r="KED46" s="43">
        <f t="shared" si="123"/>
        <v>0</v>
      </c>
      <c r="KEE46" s="43">
        <f t="shared" si="123"/>
        <v>0</v>
      </c>
      <c r="KEF46" s="43">
        <f t="shared" si="123"/>
        <v>0</v>
      </c>
      <c r="KEG46" s="43">
        <f t="shared" si="123"/>
        <v>0</v>
      </c>
      <c r="KEH46" s="43">
        <f t="shared" si="123"/>
        <v>0</v>
      </c>
      <c r="KEI46" s="43">
        <f t="shared" si="123"/>
        <v>0</v>
      </c>
      <c r="KEJ46" s="43">
        <f t="shared" si="123"/>
        <v>0</v>
      </c>
      <c r="KEK46" s="43">
        <f t="shared" si="123"/>
        <v>0</v>
      </c>
      <c r="KEL46" s="43">
        <f t="shared" si="123"/>
        <v>0</v>
      </c>
      <c r="KEM46" s="43">
        <f t="shared" si="123"/>
        <v>0</v>
      </c>
      <c r="KEN46" s="43">
        <f t="shared" si="123"/>
        <v>0</v>
      </c>
      <c r="KEO46" s="43">
        <f t="shared" si="123"/>
        <v>0</v>
      </c>
      <c r="KEP46" s="43">
        <f t="shared" si="123"/>
        <v>0</v>
      </c>
      <c r="KEQ46" s="43">
        <f t="shared" si="123"/>
        <v>0</v>
      </c>
      <c r="KER46" s="43">
        <f t="shared" si="123"/>
        <v>0</v>
      </c>
      <c r="KES46" s="43">
        <f t="shared" si="123"/>
        <v>0</v>
      </c>
      <c r="KET46" s="43">
        <f t="shared" si="123"/>
        <v>0</v>
      </c>
      <c r="KEU46" s="43">
        <f t="shared" si="123"/>
        <v>0</v>
      </c>
      <c r="KEV46" s="43">
        <f t="shared" si="123"/>
        <v>0</v>
      </c>
      <c r="KEW46" s="43">
        <f t="shared" si="123"/>
        <v>0</v>
      </c>
      <c r="KEX46" s="43">
        <f t="shared" si="123"/>
        <v>0</v>
      </c>
      <c r="KEY46" s="43">
        <f t="shared" si="123"/>
        <v>0</v>
      </c>
      <c r="KEZ46" s="43">
        <f t="shared" si="123"/>
        <v>0</v>
      </c>
      <c r="KFA46" s="43">
        <f t="shared" si="123"/>
        <v>0</v>
      </c>
      <c r="KFB46" s="43">
        <f t="shared" si="123"/>
        <v>0</v>
      </c>
      <c r="KFC46" s="43">
        <f t="shared" si="123"/>
        <v>0</v>
      </c>
      <c r="KFD46" s="43">
        <f t="shared" si="123"/>
        <v>0</v>
      </c>
      <c r="KFE46" s="43">
        <f t="shared" si="123"/>
        <v>0</v>
      </c>
      <c r="KFF46" s="43">
        <f t="shared" si="123"/>
        <v>0</v>
      </c>
      <c r="KFG46" s="43">
        <f t="shared" si="123"/>
        <v>0</v>
      </c>
      <c r="KFH46" s="43">
        <f t="shared" si="123"/>
        <v>0</v>
      </c>
      <c r="KFI46" s="43">
        <f t="shared" si="123"/>
        <v>0</v>
      </c>
      <c r="KFJ46" s="43">
        <f t="shared" si="123"/>
        <v>0</v>
      </c>
      <c r="KFK46" s="43">
        <f t="shared" si="123"/>
        <v>0</v>
      </c>
      <c r="KFL46" s="43">
        <f t="shared" si="123"/>
        <v>0</v>
      </c>
      <c r="KFM46" s="43">
        <f t="shared" si="123"/>
        <v>0</v>
      </c>
      <c r="KFN46" s="43">
        <f t="shared" si="123"/>
        <v>0</v>
      </c>
      <c r="KFO46" s="43">
        <f t="shared" si="123"/>
        <v>0</v>
      </c>
      <c r="KFP46" s="43">
        <f t="shared" si="123"/>
        <v>0</v>
      </c>
      <c r="KFQ46" s="43">
        <f t="shared" si="123"/>
        <v>0</v>
      </c>
      <c r="KFR46" s="43">
        <f t="shared" si="123"/>
        <v>0</v>
      </c>
      <c r="KFS46" s="43">
        <f t="shared" si="123"/>
        <v>0</v>
      </c>
      <c r="KFT46" s="43">
        <f t="shared" si="123"/>
        <v>0</v>
      </c>
      <c r="KFU46" s="43">
        <f t="shared" si="123"/>
        <v>0</v>
      </c>
      <c r="KFV46" s="43">
        <f t="shared" si="123"/>
        <v>0</v>
      </c>
      <c r="KFW46" s="43">
        <f t="shared" si="123"/>
        <v>0</v>
      </c>
      <c r="KFX46" s="43">
        <f t="shared" si="123"/>
        <v>0</v>
      </c>
      <c r="KFY46" s="43">
        <f t="shared" si="123"/>
        <v>0</v>
      </c>
      <c r="KFZ46" s="43">
        <f t="shared" si="123"/>
        <v>0</v>
      </c>
      <c r="KGA46" s="43">
        <f t="shared" si="123"/>
        <v>0</v>
      </c>
      <c r="KGB46" s="43">
        <f t="shared" si="123"/>
        <v>0</v>
      </c>
      <c r="KGC46" s="43">
        <f t="shared" si="123"/>
        <v>0</v>
      </c>
      <c r="KGD46" s="43">
        <f t="shared" si="123"/>
        <v>0</v>
      </c>
      <c r="KGE46" s="43">
        <f t="shared" si="123"/>
        <v>0</v>
      </c>
      <c r="KGF46" s="43">
        <f t="shared" ref="KGF46:KIQ46" si="124">SUM(KGF43:KGF45)</f>
        <v>0</v>
      </c>
      <c r="KGG46" s="43">
        <f t="shared" si="124"/>
        <v>0</v>
      </c>
      <c r="KGH46" s="43">
        <f t="shared" si="124"/>
        <v>0</v>
      </c>
      <c r="KGI46" s="43">
        <f t="shared" si="124"/>
        <v>0</v>
      </c>
      <c r="KGJ46" s="43">
        <f t="shared" si="124"/>
        <v>0</v>
      </c>
      <c r="KGK46" s="43">
        <f t="shared" si="124"/>
        <v>0</v>
      </c>
      <c r="KGL46" s="43">
        <f t="shared" si="124"/>
        <v>0</v>
      </c>
      <c r="KGM46" s="43">
        <f t="shared" si="124"/>
        <v>0</v>
      </c>
      <c r="KGN46" s="43">
        <f t="shared" si="124"/>
        <v>0</v>
      </c>
      <c r="KGO46" s="43">
        <f t="shared" si="124"/>
        <v>0</v>
      </c>
      <c r="KGP46" s="43">
        <f t="shared" si="124"/>
        <v>0</v>
      </c>
      <c r="KGQ46" s="43">
        <f t="shared" si="124"/>
        <v>0</v>
      </c>
      <c r="KGR46" s="43">
        <f t="shared" si="124"/>
        <v>0</v>
      </c>
      <c r="KGS46" s="43">
        <f t="shared" si="124"/>
        <v>0</v>
      </c>
      <c r="KGT46" s="43">
        <f t="shared" si="124"/>
        <v>0</v>
      </c>
      <c r="KGU46" s="43">
        <f t="shared" si="124"/>
        <v>0</v>
      </c>
      <c r="KGV46" s="43">
        <f t="shared" si="124"/>
        <v>0</v>
      </c>
      <c r="KGW46" s="43">
        <f t="shared" si="124"/>
        <v>0</v>
      </c>
      <c r="KGX46" s="43">
        <f t="shared" si="124"/>
        <v>0</v>
      </c>
      <c r="KGY46" s="43">
        <f t="shared" si="124"/>
        <v>0</v>
      </c>
      <c r="KGZ46" s="43">
        <f t="shared" si="124"/>
        <v>0</v>
      </c>
      <c r="KHA46" s="43">
        <f t="shared" si="124"/>
        <v>0</v>
      </c>
      <c r="KHB46" s="43">
        <f t="shared" si="124"/>
        <v>0</v>
      </c>
      <c r="KHC46" s="43">
        <f t="shared" si="124"/>
        <v>0</v>
      </c>
      <c r="KHD46" s="43">
        <f t="shared" si="124"/>
        <v>0</v>
      </c>
      <c r="KHE46" s="43">
        <f t="shared" si="124"/>
        <v>0</v>
      </c>
      <c r="KHF46" s="43">
        <f t="shared" si="124"/>
        <v>0</v>
      </c>
      <c r="KHG46" s="43">
        <f t="shared" si="124"/>
        <v>0</v>
      </c>
      <c r="KHH46" s="43">
        <f t="shared" si="124"/>
        <v>0</v>
      </c>
      <c r="KHI46" s="43">
        <f t="shared" si="124"/>
        <v>0</v>
      </c>
      <c r="KHJ46" s="43">
        <f t="shared" si="124"/>
        <v>0</v>
      </c>
      <c r="KHK46" s="43">
        <f t="shared" si="124"/>
        <v>0</v>
      </c>
      <c r="KHL46" s="43">
        <f t="shared" si="124"/>
        <v>0</v>
      </c>
      <c r="KHM46" s="43">
        <f t="shared" si="124"/>
        <v>0</v>
      </c>
      <c r="KHN46" s="43">
        <f t="shared" si="124"/>
        <v>0</v>
      </c>
      <c r="KHO46" s="43">
        <f t="shared" si="124"/>
        <v>0</v>
      </c>
      <c r="KHP46" s="43">
        <f t="shared" si="124"/>
        <v>0</v>
      </c>
      <c r="KHQ46" s="43">
        <f t="shared" si="124"/>
        <v>0</v>
      </c>
      <c r="KHR46" s="43">
        <f t="shared" si="124"/>
        <v>0</v>
      </c>
      <c r="KHS46" s="43">
        <f t="shared" si="124"/>
        <v>0</v>
      </c>
      <c r="KHT46" s="43">
        <f t="shared" si="124"/>
        <v>0</v>
      </c>
      <c r="KHU46" s="43">
        <f t="shared" si="124"/>
        <v>0</v>
      </c>
      <c r="KHV46" s="43">
        <f t="shared" si="124"/>
        <v>0</v>
      </c>
      <c r="KHW46" s="43">
        <f t="shared" si="124"/>
        <v>0</v>
      </c>
      <c r="KHX46" s="43">
        <f t="shared" si="124"/>
        <v>0</v>
      </c>
      <c r="KHY46" s="43">
        <f t="shared" si="124"/>
        <v>0</v>
      </c>
      <c r="KHZ46" s="43">
        <f t="shared" si="124"/>
        <v>0</v>
      </c>
      <c r="KIA46" s="43">
        <f t="shared" si="124"/>
        <v>0</v>
      </c>
      <c r="KIB46" s="43">
        <f t="shared" si="124"/>
        <v>0</v>
      </c>
      <c r="KIC46" s="43">
        <f t="shared" si="124"/>
        <v>0</v>
      </c>
      <c r="KID46" s="43">
        <f t="shared" si="124"/>
        <v>0</v>
      </c>
      <c r="KIE46" s="43">
        <f t="shared" si="124"/>
        <v>0</v>
      </c>
      <c r="KIF46" s="43">
        <f t="shared" si="124"/>
        <v>0</v>
      </c>
      <c r="KIG46" s="43">
        <f t="shared" si="124"/>
        <v>0</v>
      </c>
      <c r="KIH46" s="43">
        <f t="shared" si="124"/>
        <v>0</v>
      </c>
      <c r="KII46" s="43">
        <f t="shared" si="124"/>
        <v>0</v>
      </c>
      <c r="KIJ46" s="43">
        <f t="shared" si="124"/>
        <v>0</v>
      </c>
      <c r="KIK46" s="43">
        <f t="shared" si="124"/>
        <v>0</v>
      </c>
      <c r="KIL46" s="43">
        <f t="shared" si="124"/>
        <v>0</v>
      </c>
      <c r="KIM46" s="43">
        <f t="shared" si="124"/>
        <v>0</v>
      </c>
      <c r="KIN46" s="43">
        <f t="shared" si="124"/>
        <v>0</v>
      </c>
      <c r="KIO46" s="43">
        <f t="shared" si="124"/>
        <v>0</v>
      </c>
      <c r="KIP46" s="43">
        <f t="shared" si="124"/>
        <v>0</v>
      </c>
      <c r="KIQ46" s="43">
        <f t="shared" si="124"/>
        <v>0</v>
      </c>
      <c r="KIR46" s="43">
        <f t="shared" ref="KIR46:KLC46" si="125">SUM(KIR43:KIR45)</f>
        <v>0</v>
      </c>
      <c r="KIS46" s="43">
        <f t="shared" si="125"/>
        <v>0</v>
      </c>
      <c r="KIT46" s="43">
        <f t="shared" si="125"/>
        <v>0</v>
      </c>
      <c r="KIU46" s="43">
        <f t="shared" si="125"/>
        <v>0</v>
      </c>
      <c r="KIV46" s="43">
        <f t="shared" si="125"/>
        <v>0</v>
      </c>
      <c r="KIW46" s="43">
        <f t="shared" si="125"/>
        <v>0</v>
      </c>
      <c r="KIX46" s="43">
        <f t="shared" si="125"/>
        <v>0</v>
      </c>
      <c r="KIY46" s="43">
        <f t="shared" si="125"/>
        <v>0</v>
      </c>
      <c r="KIZ46" s="43">
        <f t="shared" si="125"/>
        <v>0</v>
      </c>
      <c r="KJA46" s="43">
        <f t="shared" si="125"/>
        <v>0</v>
      </c>
      <c r="KJB46" s="43">
        <f t="shared" si="125"/>
        <v>0</v>
      </c>
      <c r="KJC46" s="43">
        <f t="shared" si="125"/>
        <v>0</v>
      </c>
      <c r="KJD46" s="43">
        <f t="shared" si="125"/>
        <v>0</v>
      </c>
      <c r="KJE46" s="43">
        <f t="shared" si="125"/>
        <v>0</v>
      </c>
      <c r="KJF46" s="43">
        <f t="shared" si="125"/>
        <v>0</v>
      </c>
      <c r="KJG46" s="43">
        <f t="shared" si="125"/>
        <v>0</v>
      </c>
      <c r="KJH46" s="43">
        <f t="shared" si="125"/>
        <v>0</v>
      </c>
      <c r="KJI46" s="43">
        <f t="shared" si="125"/>
        <v>0</v>
      </c>
      <c r="KJJ46" s="43">
        <f t="shared" si="125"/>
        <v>0</v>
      </c>
      <c r="KJK46" s="43">
        <f t="shared" si="125"/>
        <v>0</v>
      </c>
      <c r="KJL46" s="43">
        <f t="shared" si="125"/>
        <v>0</v>
      </c>
      <c r="KJM46" s="43">
        <f t="shared" si="125"/>
        <v>0</v>
      </c>
      <c r="KJN46" s="43">
        <f t="shared" si="125"/>
        <v>0</v>
      </c>
      <c r="KJO46" s="43">
        <f t="shared" si="125"/>
        <v>0</v>
      </c>
      <c r="KJP46" s="43">
        <f t="shared" si="125"/>
        <v>0</v>
      </c>
      <c r="KJQ46" s="43">
        <f t="shared" si="125"/>
        <v>0</v>
      </c>
      <c r="KJR46" s="43">
        <f t="shared" si="125"/>
        <v>0</v>
      </c>
      <c r="KJS46" s="43">
        <f t="shared" si="125"/>
        <v>0</v>
      </c>
      <c r="KJT46" s="43">
        <f t="shared" si="125"/>
        <v>0</v>
      </c>
      <c r="KJU46" s="43">
        <f t="shared" si="125"/>
        <v>0</v>
      </c>
      <c r="KJV46" s="43">
        <f t="shared" si="125"/>
        <v>0</v>
      </c>
      <c r="KJW46" s="43">
        <f t="shared" si="125"/>
        <v>0</v>
      </c>
      <c r="KJX46" s="43">
        <f t="shared" si="125"/>
        <v>0</v>
      </c>
      <c r="KJY46" s="43">
        <f t="shared" si="125"/>
        <v>0</v>
      </c>
      <c r="KJZ46" s="43">
        <f t="shared" si="125"/>
        <v>0</v>
      </c>
      <c r="KKA46" s="43">
        <f t="shared" si="125"/>
        <v>0</v>
      </c>
      <c r="KKB46" s="43">
        <f t="shared" si="125"/>
        <v>0</v>
      </c>
      <c r="KKC46" s="43">
        <f t="shared" si="125"/>
        <v>0</v>
      </c>
      <c r="KKD46" s="43">
        <f t="shared" si="125"/>
        <v>0</v>
      </c>
      <c r="KKE46" s="43">
        <f t="shared" si="125"/>
        <v>0</v>
      </c>
      <c r="KKF46" s="43">
        <f t="shared" si="125"/>
        <v>0</v>
      </c>
      <c r="KKG46" s="43">
        <f t="shared" si="125"/>
        <v>0</v>
      </c>
      <c r="KKH46" s="43">
        <f t="shared" si="125"/>
        <v>0</v>
      </c>
      <c r="KKI46" s="43">
        <f t="shared" si="125"/>
        <v>0</v>
      </c>
      <c r="KKJ46" s="43">
        <f t="shared" si="125"/>
        <v>0</v>
      </c>
      <c r="KKK46" s="43">
        <f t="shared" si="125"/>
        <v>0</v>
      </c>
      <c r="KKL46" s="43">
        <f t="shared" si="125"/>
        <v>0</v>
      </c>
      <c r="KKM46" s="43">
        <f t="shared" si="125"/>
        <v>0</v>
      </c>
      <c r="KKN46" s="43">
        <f t="shared" si="125"/>
        <v>0</v>
      </c>
      <c r="KKO46" s="43">
        <f t="shared" si="125"/>
        <v>0</v>
      </c>
      <c r="KKP46" s="43">
        <f t="shared" si="125"/>
        <v>0</v>
      </c>
      <c r="KKQ46" s="43">
        <f t="shared" si="125"/>
        <v>0</v>
      </c>
      <c r="KKR46" s="43">
        <f t="shared" si="125"/>
        <v>0</v>
      </c>
      <c r="KKS46" s="43">
        <f t="shared" si="125"/>
        <v>0</v>
      </c>
      <c r="KKT46" s="43">
        <f t="shared" si="125"/>
        <v>0</v>
      </c>
      <c r="KKU46" s="43">
        <f t="shared" si="125"/>
        <v>0</v>
      </c>
      <c r="KKV46" s="43">
        <f t="shared" si="125"/>
        <v>0</v>
      </c>
      <c r="KKW46" s="43">
        <f t="shared" si="125"/>
        <v>0</v>
      </c>
      <c r="KKX46" s="43">
        <f t="shared" si="125"/>
        <v>0</v>
      </c>
      <c r="KKY46" s="43">
        <f t="shared" si="125"/>
        <v>0</v>
      </c>
      <c r="KKZ46" s="43">
        <f t="shared" si="125"/>
        <v>0</v>
      </c>
      <c r="KLA46" s="43">
        <f t="shared" si="125"/>
        <v>0</v>
      </c>
      <c r="KLB46" s="43">
        <f t="shared" si="125"/>
        <v>0</v>
      </c>
      <c r="KLC46" s="43">
        <f t="shared" si="125"/>
        <v>0</v>
      </c>
      <c r="KLD46" s="43">
        <f t="shared" ref="KLD46:KNO46" si="126">SUM(KLD43:KLD45)</f>
        <v>0</v>
      </c>
      <c r="KLE46" s="43">
        <f t="shared" si="126"/>
        <v>0</v>
      </c>
      <c r="KLF46" s="43">
        <f t="shared" si="126"/>
        <v>0</v>
      </c>
      <c r="KLG46" s="43">
        <f t="shared" si="126"/>
        <v>0</v>
      </c>
      <c r="KLH46" s="43">
        <f t="shared" si="126"/>
        <v>0</v>
      </c>
      <c r="KLI46" s="43">
        <f t="shared" si="126"/>
        <v>0</v>
      </c>
      <c r="KLJ46" s="43">
        <f t="shared" si="126"/>
        <v>0</v>
      </c>
      <c r="KLK46" s="43">
        <f t="shared" si="126"/>
        <v>0</v>
      </c>
      <c r="KLL46" s="43">
        <f t="shared" si="126"/>
        <v>0</v>
      </c>
      <c r="KLM46" s="43">
        <f t="shared" si="126"/>
        <v>0</v>
      </c>
      <c r="KLN46" s="43">
        <f t="shared" si="126"/>
        <v>0</v>
      </c>
      <c r="KLO46" s="43">
        <f t="shared" si="126"/>
        <v>0</v>
      </c>
      <c r="KLP46" s="43">
        <f t="shared" si="126"/>
        <v>0</v>
      </c>
      <c r="KLQ46" s="43">
        <f t="shared" si="126"/>
        <v>0</v>
      </c>
      <c r="KLR46" s="43">
        <f t="shared" si="126"/>
        <v>0</v>
      </c>
      <c r="KLS46" s="43">
        <f t="shared" si="126"/>
        <v>0</v>
      </c>
      <c r="KLT46" s="43">
        <f t="shared" si="126"/>
        <v>0</v>
      </c>
      <c r="KLU46" s="43">
        <f t="shared" si="126"/>
        <v>0</v>
      </c>
      <c r="KLV46" s="43">
        <f t="shared" si="126"/>
        <v>0</v>
      </c>
      <c r="KLW46" s="43">
        <f t="shared" si="126"/>
        <v>0</v>
      </c>
      <c r="KLX46" s="43">
        <f t="shared" si="126"/>
        <v>0</v>
      </c>
      <c r="KLY46" s="43">
        <f t="shared" si="126"/>
        <v>0</v>
      </c>
      <c r="KLZ46" s="43">
        <f t="shared" si="126"/>
        <v>0</v>
      </c>
      <c r="KMA46" s="43">
        <f t="shared" si="126"/>
        <v>0</v>
      </c>
      <c r="KMB46" s="43">
        <f t="shared" si="126"/>
        <v>0</v>
      </c>
      <c r="KMC46" s="43">
        <f t="shared" si="126"/>
        <v>0</v>
      </c>
      <c r="KMD46" s="43">
        <f t="shared" si="126"/>
        <v>0</v>
      </c>
      <c r="KME46" s="43">
        <f t="shared" si="126"/>
        <v>0</v>
      </c>
      <c r="KMF46" s="43">
        <f t="shared" si="126"/>
        <v>0</v>
      </c>
      <c r="KMG46" s="43">
        <f t="shared" si="126"/>
        <v>0</v>
      </c>
      <c r="KMH46" s="43">
        <f t="shared" si="126"/>
        <v>0</v>
      </c>
      <c r="KMI46" s="43">
        <f t="shared" si="126"/>
        <v>0</v>
      </c>
      <c r="KMJ46" s="43">
        <f t="shared" si="126"/>
        <v>0</v>
      </c>
      <c r="KMK46" s="43">
        <f t="shared" si="126"/>
        <v>0</v>
      </c>
      <c r="KML46" s="43">
        <f t="shared" si="126"/>
        <v>0</v>
      </c>
      <c r="KMM46" s="43">
        <f t="shared" si="126"/>
        <v>0</v>
      </c>
      <c r="KMN46" s="43">
        <f t="shared" si="126"/>
        <v>0</v>
      </c>
      <c r="KMO46" s="43">
        <f t="shared" si="126"/>
        <v>0</v>
      </c>
      <c r="KMP46" s="43">
        <f t="shared" si="126"/>
        <v>0</v>
      </c>
      <c r="KMQ46" s="43">
        <f t="shared" si="126"/>
        <v>0</v>
      </c>
      <c r="KMR46" s="43">
        <f t="shared" si="126"/>
        <v>0</v>
      </c>
      <c r="KMS46" s="43">
        <f t="shared" si="126"/>
        <v>0</v>
      </c>
      <c r="KMT46" s="43">
        <f t="shared" si="126"/>
        <v>0</v>
      </c>
      <c r="KMU46" s="43">
        <f t="shared" si="126"/>
        <v>0</v>
      </c>
      <c r="KMV46" s="43">
        <f t="shared" si="126"/>
        <v>0</v>
      </c>
      <c r="KMW46" s="43">
        <f t="shared" si="126"/>
        <v>0</v>
      </c>
      <c r="KMX46" s="43">
        <f t="shared" si="126"/>
        <v>0</v>
      </c>
      <c r="KMY46" s="43">
        <f t="shared" si="126"/>
        <v>0</v>
      </c>
      <c r="KMZ46" s="43">
        <f t="shared" si="126"/>
        <v>0</v>
      </c>
      <c r="KNA46" s="43">
        <f t="shared" si="126"/>
        <v>0</v>
      </c>
      <c r="KNB46" s="43">
        <f t="shared" si="126"/>
        <v>0</v>
      </c>
      <c r="KNC46" s="43">
        <f t="shared" si="126"/>
        <v>0</v>
      </c>
      <c r="KND46" s="43">
        <f t="shared" si="126"/>
        <v>0</v>
      </c>
      <c r="KNE46" s="43">
        <f t="shared" si="126"/>
        <v>0</v>
      </c>
      <c r="KNF46" s="43">
        <f t="shared" si="126"/>
        <v>0</v>
      </c>
      <c r="KNG46" s="43">
        <f t="shared" si="126"/>
        <v>0</v>
      </c>
      <c r="KNH46" s="43">
        <f t="shared" si="126"/>
        <v>0</v>
      </c>
      <c r="KNI46" s="43">
        <f t="shared" si="126"/>
        <v>0</v>
      </c>
      <c r="KNJ46" s="43">
        <f t="shared" si="126"/>
        <v>0</v>
      </c>
      <c r="KNK46" s="43">
        <f t="shared" si="126"/>
        <v>0</v>
      </c>
      <c r="KNL46" s="43">
        <f t="shared" si="126"/>
        <v>0</v>
      </c>
      <c r="KNM46" s="43">
        <f t="shared" si="126"/>
        <v>0</v>
      </c>
      <c r="KNN46" s="43">
        <f t="shared" si="126"/>
        <v>0</v>
      </c>
      <c r="KNO46" s="43">
        <f t="shared" si="126"/>
        <v>0</v>
      </c>
      <c r="KNP46" s="43">
        <f t="shared" ref="KNP46:KQA46" si="127">SUM(KNP43:KNP45)</f>
        <v>0</v>
      </c>
      <c r="KNQ46" s="43">
        <f t="shared" si="127"/>
        <v>0</v>
      </c>
      <c r="KNR46" s="43">
        <f t="shared" si="127"/>
        <v>0</v>
      </c>
      <c r="KNS46" s="43">
        <f t="shared" si="127"/>
        <v>0</v>
      </c>
      <c r="KNT46" s="43">
        <f t="shared" si="127"/>
        <v>0</v>
      </c>
      <c r="KNU46" s="43">
        <f t="shared" si="127"/>
        <v>0</v>
      </c>
      <c r="KNV46" s="43">
        <f t="shared" si="127"/>
        <v>0</v>
      </c>
      <c r="KNW46" s="43">
        <f t="shared" si="127"/>
        <v>0</v>
      </c>
      <c r="KNX46" s="43">
        <f t="shared" si="127"/>
        <v>0</v>
      </c>
      <c r="KNY46" s="43">
        <f t="shared" si="127"/>
        <v>0</v>
      </c>
      <c r="KNZ46" s="43">
        <f t="shared" si="127"/>
        <v>0</v>
      </c>
      <c r="KOA46" s="43">
        <f t="shared" si="127"/>
        <v>0</v>
      </c>
      <c r="KOB46" s="43">
        <f t="shared" si="127"/>
        <v>0</v>
      </c>
      <c r="KOC46" s="43">
        <f t="shared" si="127"/>
        <v>0</v>
      </c>
      <c r="KOD46" s="43">
        <f t="shared" si="127"/>
        <v>0</v>
      </c>
      <c r="KOE46" s="43">
        <f t="shared" si="127"/>
        <v>0</v>
      </c>
      <c r="KOF46" s="43">
        <f t="shared" si="127"/>
        <v>0</v>
      </c>
      <c r="KOG46" s="43">
        <f t="shared" si="127"/>
        <v>0</v>
      </c>
      <c r="KOH46" s="43">
        <f t="shared" si="127"/>
        <v>0</v>
      </c>
      <c r="KOI46" s="43">
        <f t="shared" si="127"/>
        <v>0</v>
      </c>
      <c r="KOJ46" s="43">
        <f t="shared" si="127"/>
        <v>0</v>
      </c>
      <c r="KOK46" s="43">
        <f t="shared" si="127"/>
        <v>0</v>
      </c>
      <c r="KOL46" s="43">
        <f t="shared" si="127"/>
        <v>0</v>
      </c>
      <c r="KOM46" s="43">
        <f t="shared" si="127"/>
        <v>0</v>
      </c>
      <c r="KON46" s="43">
        <f t="shared" si="127"/>
        <v>0</v>
      </c>
      <c r="KOO46" s="43">
        <f t="shared" si="127"/>
        <v>0</v>
      </c>
      <c r="KOP46" s="43">
        <f t="shared" si="127"/>
        <v>0</v>
      </c>
      <c r="KOQ46" s="43">
        <f t="shared" si="127"/>
        <v>0</v>
      </c>
      <c r="KOR46" s="43">
        <f t="shared" si="127"/>
        <v>0</v>
      </c>
      <c r="KOS46" s="43">
        <f t="shared" si="127"/>
        <v>0</v>
      </c>
      <c r="KOT46" s="43">
        <f t="shared" si="127"/>
        <v>0</v>
      </c>
      <c r="KOU46" s="43">
        <f t="shared" si="127"/>
        <v>0</v>
      </c>
      <c r="KOV46" s="43">
        <f t="shared" si="127"/>
        <v>0</v>
      </c>
      <c r="KOW46" s="43">
        <f t="shared" si="127"/>
        <v>0</v>
      </c>
      <c r="KOX46" s="43">
        <f t="shared" si="127"/>
        <v>0</v>
      </c>
      <c r="KOY46" s="43">
        <f t="shared" si="127"/>
        <v>0</v>
      </c>
      <c r="KOZ46" s="43">
        <f t="shared" si="127"/>
        <v>0</v>
      </c>
      <c r="KPA46" s="43">
        <f t="shared" si="127"/>
        <v>0</v>
      </c>
      <c r="KPB46" s="43">
        <f t="shared" si="127"/>
        <v>0</v>
      </c>
      <c r="KPC46" s="43">
        <f t="shared" si="127"/>
        <v>0</v>
      </c>
      <c r="KPD46" s="43">
        <f t="shared" si="127"/>
        <v>0</v>
      </c>
      <c r="KPE46" s="43">
        <f t="shared" si="127"/>
        <v>0</v>
      </c>
      <c r="KPF46" s="43">
        <f t="shared" si="127"/>
        <v>0</v>
      </c>
      <c r="KPG46" s="43">
        <f t="shared" si="127"/>
        <v>0</v>
      </c>
      <c r="KPH46" s="43">
        <f t="shared" si="127"/>
        <v>0</v>
      </c>
      <c r="KPI46" s="43">
        <f t="shared" si="127"/>
        <v>0</v>
      </c>
      <c r="KPJ46" s="43">
        <f t="shared" si="127"/>
        <v>0</v>
      </c>
      <c r="KPK46" s="43">
        <f t="shared" si="127"/>
        <v>0</v>
      </c>
      <c r="KPL46" s="43">
        <f t="shared" si="127"/>
        <v>0</v>
      </c>
      <c r="KPM46" s="43">
        <f t="shared" si="127"/>
        <v>0</v>
      </c>
      <c r="KPN46" s="43">
        <f t="shared" si="127"/>
        <v>0</v>
      </c>
      <c r="KPO46" s="43">
        <f t="shared" si="127"/>
        <v>0</v>
      </c>
      <c r="KPP46" s="43">
        <f t="shared" si="127"/>
        <v>0</v>
      </c>
      <c r="KPQ46" s="43">
        <f t="shared" si="127"/>
        <v>0</v>
      </c>
      <c r="KPR46" s="43">
        <f t="shared" si="127"/>
        <v>0</v>
      </c>
      <c r="KPS46" s="43">
        <f t="shared" si="127"/>
        <v>0</v>
      </c>
      <c r="KPT46" s="43">
        <f t="shared" si="127"/>
        <v>0</v>
      </c>
      <c r="KPU46" s="43">
        <f t="shared" si="127"/>
        <v>0</v>
      </c>
      <c r="KPV46" s="43">
        <f t="shared" si="127"/>
        <v>0</v>
      </c>
      <c r="KPW46" s="43">
        <f t="shared" si="127"/>
        <v>0</v>
      </c>
      <c r="KPX46" s="43">
        <f t="shared" si="127"/>
        <v>0</v>
      </c>
      <c r="KPY46" s="43">
        <f t="shared" si="127"/>
        <v>0</v>
      </c>
      <c r="KPZ46" s="43">
        <f t="shared" si="127"/>
        <v>0</v>
      </c>
      <c r="KQA46" s="43">
        <f t="shared" si="127"/>
        <v>0</v>
      </c>
      <c r="KQB46" s="43">
        <f t="shared" ref="KQB46:KSM46" si="128">SUM(KQB43:KQB45)</f>
        <v>0</v>
      </c>
      <c r="KQC46" s="43">
        <f t="shared" si="128"/>
        <v>0</v>
      </c>
      <c r="KQD46" s="43">
        <f t="shared" si="128"/>
        <v>0</v>
      </c>
      <c r="KQE46" s="43">
        <f t="shared" si="128"/>
        <v>0</v>
      </c>
      <c r="KQF46" s="43">
        <f t="shared" si="128"/>
        <v>0</v>
      </c>
      <c r="KQG46" s="43">
        <f t="shared" si="128"/>
        <v>0</v>
      </c>
      <c r="KQH46" s="43">
        <f t="shared" si="128"/>
        <v>0</v>
      </c>
      <c r="KQI46" s="43">
        <f t="shared" si="128"/>
        <v>0</v>
      </c>
      <c r="KQJ46" s="43">
        <f t="shared" si="128"/>
        <v>0</v>
      </c>
      <c r="KQK46" s="43">
        <f t="shared" si="128"/>
        <v>0</v>
      </c>
      <c r="KQL46" s="43">
        <f t="shared" si="128"/>
        <v>0</v>
      </c>
      <c r="KQM46" s="43">
        <f t="shared" si="128"/>
        <v>0</v>
      </c>
      <c r="KQN46" s="43">
        <f t="shared" si="128"/>
        <v>0</v>
      </c>
      <c r="KQO46" s="43">
        <f t="shared" si="128"/>
        <v>0</v>
      </c>
      <c r="KQP46" s="43">
        <f t="shared" si="128"/>
        <v>0</v>
      </c>
      <c r="KQQ46" s="43">
        <f t="shared" si="128"/>
        <v>0</v>
      </c>
      <c r="KQR46" s="43">
        <f t="shared" si="128"/>
        <v>0</v>
      </c>
      <c r="KQS46" s="43">
        <f t="shared" si="128"/>
        <v>0</v>
      </c>
      <c r="KQT46" s="43">
        <f t="shared" si="128"/>
        <v>0</v>
      </c>
      <c r="KQU46" s="43">
        <f t="shared" si="128"/>
        <v>0</v>
      </c>
      <c r="KQV46" s="43">
        <f t="shared" si="128"/>
        <v>0</v>
      </c>
      <c r="KQW46" s="43">
        <f t="shared" si="128"/>
        <v>0</v>
      </c>
      <c r="KQX46" s="43">
        <f t="shared" si="128"/>
        <v>0</v>
      </c>
      <c r="KQY46" s="43">
        <f t="shared" si="128"/>
        <v>0</v>
      </c>
      <c r="KQZ46" s="43">
        <f t="shared" si="128"/>
        <v>0</v>
      </c>
      <c r="KRA46" s="43">
        <f t="shared" si="128"/>
        <v>0</v>
      </c>
      <c r="KRB46" s="43">
        <f t="shared" si="128"/>
        <v>0</v>
      </c>
      <c r="KRC46" s="43">
        <f t="shared" si="128"/>
        <v>0</v>
      </c>
      <c r="KRD46" s="43">
        <f t="shared" si="128"/>
        <v>0</v>
      </c>
      <c r="KRE46" s="43">
        <f t="shared" si="128"/>
        <v>0</v>
      </c>
      <c r="KRF46" s="43">
        <f t="shared" si="128"/>
        <v>0</v>
      </c>
      <c r="KRG46" s="43">
        <f t="shared" si="128"/>
        <v>0</v>
      </c>
      <c r="KRH46" s="43">
        <f t="shared" si="128"/>
        <v>0</v>
      </c>
      <c r="KRI46" s="43">
        <f t="shared" si="128"/>
        <v>0</v>
      </c>
      <c r="KRJ46" s="43">
        <f t="shared" si="128"/>
        <v>0</v>
      </c>
      <c r="KRK46" s="43">
        <f t="shared" si="128"/>
        <v>0</v>
      </c>
      <c r="KRL46" s="43">
        <f t="shared" si="128"/>
        <v>0</v>
      </c>
      <c r="KRM46" s="43">
        <f t="shared" si="128"/>
        <v>0</v>
      </c>
      <c r="KRN46" s="43">
        <f t="shared" si="128"/>
        <v>0</v>
      </c>
      <c r="KRO46" s="43">
        <f t="shared" si="128"/>
        <v>0</v>
      </c>
      <c r="KRP46" s="43">
        <f t="shared" si="128"/>
        <v>0</v>
      </c>
      <c r="KRQ46" s="43">
        <f t="shared" si="128"/>
        <v>0</v>
      </c>
      <c r="KRR46" s="43">
        <f t="shared" si="128"/>
        <v>0</v>
      </c>
      <c r="KRS46" s="43">
        <f t="shared" si="128"/>
        <v>0</v>
      </c>
      <c r="KRT46" s="43">
        <f t="shared" si="128"/>
        <v>0</v>
      </c>
      <c r="KRU46" s="43">
        <f t="shared" si="128"/>
        <v>0</v>
      </c>
      <c r="KRV46" s="43">
        <f t="shared" si="128"/>
        <v>0</v>
      </c>
      <c r="KRW46" s="43">
        <f t="shared" si="128"/>
        <v>0</v>
      </c>
      <c r="KRX46" s="43">
        <f t="shared" si="128"/>
        <v>0</v>
      </c>
      <c r="KRY46" s="43">
        <f t="shared" si="128"/>
        <v>0</v>
      </c>
      <c r="KRZ46" s="43">
        <f t="shared" si="128"/>
        <v>0</v>
      </c>
      <c r="KSA46" s="43">
        <f t="shared" si="128"/>
        <v>0</v>
      </c>
      <c r="KSB46" s="43">
        <f t="shared" si="128"/>
        <v>0</v>
      </c>
      <c r="KSC46" s="43">
        <f t="shared" si="128"/>
        <v>0</v>
      </c>
      <c r="KSD46" s="43">
        <f t="shared" si="128"/>
        <v>0</v>
      </c>
      <c r="KSE46" s="43">
        <f t="shared" si="128"/>
        <v>0</v>
      </c>
      <c r="KSF46" s="43">
        <f t="shared" si="128"/>
        <v>0</v>
      </c>
      <c r="KSG46" s="43">
        <f t="shared" si="128"/>
        <v>0</v>
      </c>
      <c r="KSH46" s="43">
        <f t="shared" si="128"/>
        <v>0</v>
      </c>
      <c r="KSI46" s="43">
        <f t="shared" si="128"/>
        <v>0</v>
      </c>
      <c r="KSJ46" s="43">
        <f t="shared" si="128"/>
        <v>0</v>
      </c>
      <c r="KSK46" s="43">
        <f t="shared" si="128"/>
        <v>0</v>
      </c>
      <c r="KSL46" s="43">
        <f t="shared" si="128"/>
        <v>0</v>
      </c>
      <c r="KSM46" s="43">
        <f t="shared" si="128"/>
        <v>0</v>
      </c>
      <c r="KSN46" s="43">
        <f t="shared" ref="KSN46:KUY46" si="129">SUM(KSN43:KSN45)</f>
        <v>0</v>
      </c>
      <c r="KSO46" s="43">
        <f t="shared" si="129"/>
        <v>0</v>
      </c>
      <c r="KSP46" s="43">
        <f t="shared" si="129"/>
        <v>0</v>
      </c>
      <c r="KSQ46" s="43">
        <f t="shared" si="129"/>
        <v>0</v>
      </c>
      <c r="KSR46" s="43">
        <f t="shared" si="129"/>
        <v>0</v>
      </c>
      <c r="KSS46" s="43">
        <f t="shared" si="129"/>
        <v>0</v>
      </c>
      <c r="KST46" s="43">
        <f t="shared" si="129"/>
        <v>0</v>
      </c>
      <c r="KSU46" s="43">
        <f t="shared" si="129"/>
        <v>0</v>
      </c>
      <c r="KSV46" s="43">
        <f t="shared" si="129"/>
        <v>0</v>
      </c>
      <c r="KSW46" s="43">
        <f t="shared" si="129"/>
        <v>0</v>
      </c>
      <c r="KSX46" s="43">
        <f t="shared" si="129"/>
        <v>0</v>
      </c>
      <c r="KSY46" s="43">
        <f t="shared" si="129"/>
        <v>0</v>
      </c>
      <c r="KSZ46" s="43">
        <f t="shared" si="129"/>
        <v>0</v>
      </c>
      <c r="KTA46" s="43">
        <f t="shared" si="129"/>
        <v>0</v>
      </c>
      <c r="KTB46" s="43">
        <f t="shared" si="129"/>
        <v>0</v>
      </c>
      <c r="KTC46" s="43">
        <f t="shared" si="129"/>
        <v>0</v>
      </c>
      <c r="KTD46" s="43">
        <f t="shared" si="129"/>
        <v>0</v>
      </c>
      <c r="KTE46" s="43">
        <f t="shared" si="129"/>
        <v>0</v>
      </c>
      <c r="KTF46" s="43">
        <f t="shared" si="129"/>
        <v>0</v>
      </c>
      <c r="KTG46" s="43">
        <f t="shared" si="129"/>
        <v>0</v>
      </c>
      <c r="KTH46" s="43">
        <f t="shared" si="129"/>
        <v>0</v>
      </c>
      <c r="KTI46" s="43">
        <f t="shared" si="129"/>
        <v>0</v>
      </c>
      <c r="KTJ46" s="43">
        <f t="shared" si="129"/>
        <v>0</v>
      </c>
      <c r="KTK46" s="43">
        <f t="shared" si="129"/>
        <v>0</v>
      </c>
      <c r="KTL46" s="43">
        <f t="shared" si="129"/>
        <v>0</v>
      </c>
      <c r="KTM46" s="43">
        <f t="shared" si="129"/>
        <v>0</v>
      </c>
      <c r="KTN46" s="43">
        <f t="shared" si="129"/>
        <v>0</v>
      </c>
      <c r="KTO46" s="43">
        <f t="shared" si="129"/>
        <v>0</v>
      </c>
      <c r="KTP46" s="43">
        <f t="shared" si="129"/>
        <v>0</v>
      </c>
      <c r="KTQ46" s="43">
        <f t="shared" si="129"/>
        <v>0</v>
      </c>
      <c r="KTR46" s="43">
        <f t="shared" si="129"/>
        <v>0</v>
      </c>
      <c r="KTS46" s="43">
        <f t="shared" si="129"/>
        <v>0</v>
      </c>
      <c r="KTT46" s="43">
        <f t="shared" si="129"/>
        <v>0</v>
      </c>
      <c r="KTU46" s="43">
        <f t="shared" si="129"/>
        <v>0</v>
      </c>
      <c r="KTV46" s="43">
        <f t="shared" si="129"/>
        <v>0</v>
      </c>
      <c r="KTW46" s="43">
        <f t="shared" si="129"/>
        <v>0</v>
      </c>
      <c r="KTX46" s="43">
        <f t="shared" si="129"/>
        <v>0</v>
      </c>
      <c r="KTY46" s="43">
        <f t="shared" si="129"/>
        <v>0</v>
      </c>
      <c r="KTZ46" s="43">
        <f t="shared" si="129"/>
        <v>0</v>
      </c>
      <c r="KUA46" s="43">
        <f t="shared" si="129"/>
        <v>0</v>
      </c>
      <c r="KUB46" s="43">
        <f t="shared" si="129"/>
        <v>0</v>
      </c>
      <c r="KUC46" s="43">
        <f t="shared" si="129"/>
        <v>0</v>
      </c>
      <c r="KUD46" s="43">
        <f t="shared" si="129"/>
        <v>0</v>
      </c>
      <c r="KUE46" s="43">
        <f t="shared" si="129"/>
        <v>0</v>
      </c>
      <c r="KUF46" s="43">
        <f t="shared" si="129"/>
        <v>0</v>
      </c>
      <c r="KUG46" s="43">
        <f t="shared" si="129"/>
        <v>0</v>
      </c>
      <c r="KUH46" s="43">
        <f t="shared" si="129"/>
        <v>0</v>
      </c>
      <c r="KUI46" s="43">
        <f t="shared" si="129"/>
        <v>0</v>
      </c>
      <c r="KUJ46" s="43">
        <f t="shared" si="129"/>
        <v>0</v>
      </c>
      <c r="KUK46" s="43">
        <f t="shared" si="129"/>
        <v>0</v>
      </c>
      <c r="KUL46" s="43">
        <f t="shared" si="129"/>
        <v>0</v>
      </c>
      <c r="KUM46" s="43">
        <f t="shared" si="129"/>
        <v>0</v>
      </c>
      <c r="KUN46" s="43">
        <f t="shared" si="129"/>
        <v>0</v>
      </c>
      <c r="KUO46" s="43">
        <f t="shared" si="129"/>
        <v>0</v>
      </c>
      <c r="KUP46" s="43">
        <f t="shared" si="129"/>
        <v>0</v>
      </c>
      <c r="KUQ46" s="43">
        <f t="shared" si="129"/>
        <v>0</v>
      </c>
      <c r="KUR46" s="43">
        <f t="shared" si="129"/>
        <v>0</v>
      </c>
      <c r="KUS46" s="43">
        <f t="shared" si="129"/>
        <v>0</v>
      </c>
      <c r="KUT46" s="43">
        <f t="shared" si="129"/>
        <v>0</v>
      </c>
      <c r="KUU46" s="43">
        <f t="shared" si="129"/>
        <v>0</v>
      </c>
      <c r="KUV46" s="43">
        <f t="shared" si="129"/>
        <v>0</v>
      </c>
      <c r="KUW46" s="43">
        <f t="shared" si="129"/>
        <v>0</v>
      </c>
      <c r="KUX46" s="43">
        <f t="shared" si="129"/>
        <v>0</v>
      </c>
      <c r="KUY46" s="43">
        <f t="shared" si="129"/>
        <v>0</v>
      </c>
      <c r="KUZ46" s="43">
        <f t="shared" ref="KUZ46:KXK46" si="130">SUM(KUZ43:KUZ45)</f>
        <v>0</v>
      </c>
      <c r="KVA46" s="43">
        <f t="shared" si="130"/>
        <v>0</v>
      </c>
      <c r="KVB46" s="43">
        <f t="shared" si="130"/>
        <v>0</v>
      </c>
      <c r="KVC46" s="43">
        <f t="shared" si="130"/>
        <v>0</v>
      </c>
      <c r="KVD46" s="43">
        <f t="shared" si="130"/>
        <v>0</v>
      </c>
      <c r="KVE46" s="43">
        <f t="shared" si="130"/>
        <v>0</v>
      </c>
      <c r="KVF46" s="43">
        <f t="shared" si="130"/>
        <v>0</v>
      </c>
      <c r="KVG46" s="43">
        <f t="shared" si="130"/>
        <v>0</v>
      </c>
      <c r="KVH46" s="43">
        <f t="shared" si="130"/>
        <v>0</v>
      </c>
      <c r="KVI46" s="43">
        <f t="shared" si="130"/>
        <v>0</v>
      </c>
      <c r="KVJ46" s="43">
        <f t="shared" si="130"/>
        <v>0</v>
      </c>
      <c r="KVK46" s="43">
        <f t="shared" si="130"/>
        <v>0</v>
      </c>
      <c r="KVL46" s="43">
        <f t="shared" si="130"/>
        <v>0</v>
      </c>
      <c r="KVM46" s="43">
        <f t="shared" si="130"/>
        <v>0</v>
      </c>
      <c r="KVN46" s="43">
        <f t="shared" si="130"/>
        <v>0</v>
      </c>
      <c r="KVO46" s="43">
        <f t="shared" si="130"/>
        <v>0</v>
      </c>
      <c r="KVP46" s="43">
        <f t="shared" si="130"/>
        <v>0</v>
      </c>
      <c r="KVQ46" s="43">
        <f t="shared" si="130"/>
        <v>0</v>
      </c>
      <c r="KVR46" s="43">
        <f t="shared" si="130"/>
        <v>0</v>
      </c>
      <c r="KVS46" s="43">
        <f t="shared" si="130"/>
        <v>0</v>
      </c>
      <c r="KVT46" s="43">
        <f t="shared" si="130"/>
        <v>0</v>
      </c>
      <c r="KVU46" s="43">
        <f t="shared" si="130"/>
        <v>0</v>
      </c>
      <c r="KVV46" s="43">
        <f t="shared" si="130"/>
        <v>0</v>
      </c>
      <c r="KVW46" s="43">
        <f t="shared" si="130"/>
        <v>0</v>
      </c>
      <c r="KVX46" s="43">
        <f t="shared" si="130"/>
        <v>0</v>
      </c>
      <c r="KVY46" s="43">
        <f t="shared" si="130"/>
        <v>0</v>
      </c>
      <c r="KVZ46" s="43">
        <f t="shared" si="130"/>
        <v>0</v>
      </c>
      <c r="KWA46" s="43">
        <f t="shared" si="130"/>
        <v>0</v>
      </c>
      <c r="KWB46" s="43">
        <f t="shared" si="130"/>
        <v>0</v>
      </c>
      <c r="KWC46" s="43">
        <f t="shared" si="130"/>
        <v>0</v>
      </c>
      <c r="KWD46" s="43">
        <f t="shared" si="130"/>
        <v>0</v>
      </c>
      <c r="KWE46" s="43">
        <f t="shared" si="130"/>
        <v>0</v>
      </c>
      <c r="KWF46" s="43">
        <f t="shared" si="130"/>
        <v>0</v>
      </c>
      <c r="KWG46" s="43">
        <f t="shared" si="130"/>
        <v>0</v>
      </c>
      <c r="KWH46" s="43">
        <f t="shared" si="130"/>
        <v>0</v>
      </c>
      <c r="KWI46" s="43">
        <f t="shared" si="130"/>
        <v>0</v>
      </c>
      <c r="KWJ46" s="43">
        <f t="shared" si="130"/>
        <v>0</v>
      </c>
      <c r="KWK46" s="43">
        <f t="shared" si="130"/>
        <v>0</v>
      </c>
      <c r="KWL46" s="43">
        <f t="shared" si="130"/>
        <v>0</v>
      </c>
      <c r="KWM46" s="43">
        <f t="shared" si="130"/>
        <v>0</v>
      </c>
      <c r="KWN46" s="43">
        <f t="shared" si="130"/>
        <v>0</v>
      </c>
      <c r="KWO46" s="43">
        <f t="shared" si="130"/>
        <v>0</v>
      </c>
      <c r="KWP46" s="43">
        <f t="shared" si="130"/>
        <v>0</v>
      </c>
      <c r="KWQ46" s="43">
        <f t="shared" si="130"/>
        <v>0</v>
      </c>
      <c r="KWR46" s="43">
        <f t="shared" si="130"/>
        <v>0</v>
      </c>
      <c r="KWS46" s="43">
        <f t="shared" si="130"/>
        <v>0</v>
      </c>
      <c r="KWT46" s="43">
        <f t="shared" si="130"/>
        <v>0</v>
      </c>
      <c r="KWU46" s="43">
        <f t="shared" si="130"/>
        <v>0</v>
      </c>
      <c r="KWV46" s="43">
        <f t="shared" si="130"/>
        <v>0</v>
      </c>
      <c r="KWW46" s="43">
        <f t="shared" si="130"/>
        <v>0</v>
      </c>
      <c r="KWX46" s="43">
        <f t="shared" si="130"/>
        <v>0</v>
      </c>
      <c r="KWY46" s="43">
        <f t="shared" si="130"/>
        <v>0</v>
      </c>
      <c r="KWZ46" s="43">
        <f t="shared" si="130"/>
        <v>0</v>
      </c>
      <c r="KXA46" s="43">
        <f t="shared" si="130"/>
        <v>0</v>
      </c>
      <c r="KXB46" s="43">
        <f t="shared" si="130"/>
        <v>0</v>
      </c>
      <c r="KXC46" s="43">
        <f t="shared" si="130"/>
        <v>0</v>
      </c>
      <c r="KXD46" s="43">
        <f t="shared" si="130"/>
        <v>0</v>
      </c>
      <c r="KXE46" s="43">
        <f t="shared" si="130"/>
        <v>0</v>
      </c>
      <c r="KXF46" s="43">
        <f t="shared" si="130"/>
        <v>0</v>
      </c>
      <c r="KXG46" s="43">
        <f t="shared" si="130"/>
        <v>0</v>
      </c>
      <c r="KXH46" s="43">
        <f t="shared" si="130"/>
        <v>0</v>
      </c>
      <c r="KXI46" s="43">
        <f t="shared" si="130"/>
        <v>0</v>
      </c>
      <c r="KXJ46" s="43">
        <f t="shared" si="130"/>
        <v>0</v>
      </c>
      <c r="KXK46" s="43">
        <f t="shared" si="130"/>
        <v>0</v>
      </c>
      <c r="KXL46" s="43">
        <f t="shared" ref="KXL46:KZW46" si="131">SUM(KXL43:KXL45)</f>
        <v>0</v>
      </c>
      <c r="KXM46" s="43">
        <f t="shared" si="131"/>
        <v>0</v>
      </c>
      <c r="KXN46" s="43">
        <f t="shared" si="131"/>
        <v>0</v>
      </c>
      <c r="KXO46" s="43">
        <f t="shared" si="131"/>
        <v>0</v>
      </c>
      <c r="KXP46" s="43">
        <f t="shared" si="131"/>
        <v>0</v>
      </c>
      <c r="KXQ46" s="43">
        <f t="shared" si="131"/>
        <v>0</v>
      </c>
      <c r="KXR46" s="43">
        <f t="shared" si="131"/>
        <v>0</v>
      </c>
      <c r="KXS46" s="43">
        <f t="shared" si="131"/>
        <v>0</v>
      </c>
      <c r="KXT46" s="43">
        <f t="shared" si="131"/>
        <v>0</v>
      </c>
      <c r="KXU46" s="43">
        <f t="shared" si="131"/>
        <v>0</v>
      </c>
      <c r="KXV46" s="43">
        <f t="shared" si="131"/>
        <v>0</v>
      </c>
      <c r="KXW46" s="43">
        <f t="shared" si="131"/>
        <v>0</v>
      </c>
      <c r="KXX46" s="43">
        <f t="shared" si="131"/>
        <v>0</v>
      </c>
      <c r="KXY46" s="43">
        <f t="shared" si="131"/>
        <v>0</v>
      </c>
      <c r="KXZ46" s="43">
        <f t="shared" si="131"/>
        <v>0</v>
      </c>
      <c r="KYA46" s="43">
        <f t="shared" si="131"/>
        <v>0</v>
      </c>
      <c r="KYB46" s="43">
        <f t="shared" si="131"/>
        <v>0</v>
      </c>
      <c r="KYC46" s="43">
        <f t="shared" si="131"/>
        <v>0</v>
      </c>
      <c r="KYD46" s="43">
        <f t="shared" si="131"/>
        <v>0</v>
      </c>
      <c r="KYE46" s="43">
        <f t="shared" si="131"/>
        <v>0</v>
      </c>
      <c r="KYF46" s="43">
        <f t="shared" si="131"/>
        <v>0</v>
      </c>
      <c r="KYG46" s="43">
        <f t="shared" si="131"/>
        <v>0</v>
      </c>
      <c r="KYH46" s="43">
        <f t="shared" si="131"/>
        <v>0</v>
      </c>
      <c r="KYI46" s="43">
        <f t="shared" si="131"/>
        <v>0</v>
      </c>
      <c r="KYJ46" s="43">
        <f t="shared" si="131"/>
        <v>0</v>
      </c>
      <c r="KYK46" s="43">
        <f t="shared" si="131"/>
        <v>0</v>
      </c>
      <c r="KYL46" s="43">
        <f t="shared" si="131"/>
        <v>0</v>
      </c>
      <c r="KYM46" s="43">
        <f t="shared" si="131"/>
        <v>0</v>
      </c>
      <c r="KYN46" s="43">
        <f t="shared" si="131"/>
        <v>0</v>
      </c>
      <c r="KYO46" s="43">
        <f t="shared" si="131"/>
        <v>0</v>
      </c>
      <c r="KYP46" s="43">
        <f t="shared" si="131"/>
        <v>0</v>
      </c>
      <c r="KYQ46" s="43">
        <f t="shared" si="131"/>
        <v>0</v>
      </c>
      <c r="KYR46" s="43">
        <f t="shared" si="131"/>
        <v>0</v>
      </c>
      <c r="KYS46" s="43">
        <f t="shared" si="131"/>
        <v>0</v>
      </c>
      <c r="KYT46" s="43">
        <f t="shared" si="131"/>
        <v>0</v>
      </c>
      <c r="KYU46" s="43">
        <f t="shared" si="131"/>
        <v>0</v>
      </c>
      <c r="KYV46" s="43">
        <f t="shared" si="131"/>
        <v>0</v>
      </c>
      <c r="KYW46" s="43">
        <f t="shared" si="131"/>
        <v>0</v>
      </c>
      <c r="KYX46" s="43">
        <f t="shared" si="131"/>
        <v>0</v>
      </c>
      <c r="KYY46" s="43">
        <f t="shared" si="131"/>
        <v>0</v>
      </c>
      <c r="KYZ46" s="43">
        <f t="shared" si="131"/>
        <v>0</v>
      </c>
      <c r="KZA46" s="43">
        <f t="shared" si="131"/>
        <v>0</v>
      </c>
      <c r="KZB46" s="43">
        <f t="shared" si="131"/>
        <v>0</v>
      </c>
      <c r="KZC46" s="43">
        <f t="shared" si="131"/>
        <v>0</v>
      </c>
      <c r="KZD46" s="43">
        <f t="shared" si="131"/>
        <v>0</v>
      </c>
      <c r="KZE46" s="43">
        <f t="shared" si="131"/>
        <v>0</v>
      </c>
      <c r="KZF46" s="43">
        <f t="shared" si="131"/>
        <v>0</v>
      </c>
      <c r="KZG46" s="43">
        <f t="shared" si="131"/>
        <v>0</v>
      </c>
      <c r="KZH46" s="43">
        <f t="shared" si="131"/>
        <v>0</v>
      </c>
      <c r="KZI46" s="43">
        <f t="shared" si="131"/>
        <v>0</v>
      </c>
      <c r="KZJ46" s="43">
        <f t="shared" si="131"/>
        <v>0</v>
      </c>
      <c r="KZK46" s="43">
        <f t="shared" si="131"/>
        <v>0</v>
      </c>
      <c r="KZL46" s="43">
        <f t="shared" si="131"/>
        <v>0</v>
      </c>
      <c r="KZM46" s="43">
        <f t="shared" si="131"/>
        <v>0</v>
      </c>
      <c r="KZN46" s="43">
        <f t="shared" si="131"/>
        <v>0</v>
      </c>
      <c r="KZO46" s="43">
        <f t="shared" si="131"/>
        <v>0</v>
      </c>
      <c r="KZP46" s="43">
        <f t="shared" si="131"/>
        <v>0</v>
      </c>
      <c r="KZQ46" s="43">
        <f t="shared" si="131"/>
        <v>0</v>
      </c>
      <c r="KZR46" s="43">
        <f t="shared" si="131"/>
        <v>0</v>
      </c>
      <c r="KZS46" s="43">
        <f t="shared" si="131"/>
        <v>0</v>
      </c>
      <c r="KZT46" s="43">
        <f t="shared" si="131"/>
        <v>0</v>
      </c>
      <c r="KZU46" s="43">
        <f t="shared" si="131"/>
        <v>0</v>
      </c>
      <c r="KZV46" s="43">
        <f t="shared" si="131"/>
        <v>0</v>
      </c>
      <c r="KZW46" s="43">
        <f t="shared" si="131"/>
        <v>0</v>
      </c>
      <c r="KZX46" s="43">
        <f t="shared" ref="KZX46:LCI46" si="132">SUM(KZX43:KZX45)</f>
        <v>0</v>
      </c>
      <c r="KZY46" s="43">
        <f t="shared" si="132"/>
        <v>0</v>
      </c>
      <c r="KZZ46" s="43">
        <f t="shared" si="132"/>
        <v>0</v>
      </c>
      <c r="LAA46" s="43">
        <f t="shared" si="132"/>
        <v>0</v>
      </c>
      <c r="LAB46" s="43">
        <f t="shared" si="132"/>
        <v>0</v>
      </c>
      <c r="LAC46" s="43">
        <f t="shared" si="132"/>
        <v>0</v>
      </c>
      <c r="LAD46" s="43">
        <f t="shared" si="132"/>
        <v>0</v>
      </c>
      <c r="LAE46" s="43">
        <f t="shared" si="132"/>
        <v>0</v>
      </c>
      <c r="LAF46" s="43">
        <f t="shared" si="132"/>
        <v>0</v>
      </c>
      <c r="LAG46" s="43">
        <f t="shared" si="132"/>
        <v>0</v>
      </c>
      <c r="LAH46" s="43">
        <f t="shared" si="132"/>
        <v>0</v>
      </c>
      <c r="LAI46" s="43">
        <f t="shared" si="132"/>
        <v>0</v>
      </c>
      <c r="LAJ46" s="43">
        <f t="shared" si="132"/>
        <v>0</v>
      </c>
      <c r="LAK46" s="43">
        <f t="shared" si="132"/>
        <v>0</v>
      </c>
      <c r="LAL46" s="43">
        <f t="shared" si="132"/>
        <v>0</v>
      </c>
      <c r="LAM46" s="43">
        <f t="shared" si="132"/>
        <v>0</v>
      </c>
      <c r="LAN46" s="43">
        <f t="shared" si="132"/>
        <v>0</v>
      </c>
      <c r="LAO46" s="43">
        <f t="shared" si="132"/>
        <v>0</v>
      </c>
      <c r="LAP46" s="43">
        <f t="shared" si="132"/>
        <v>0</v>
      </c>
      <c r="LAQ46" s="43">
        <f t="shared" si="132"/>
        <v>0</v>
      </c>
      <c r="LAR46" s="43">
        <f t="shared" si="132"/>
        <v>0</v>
      </c>
      <c r="LAS46" s="43">
        <f t="shared" si="132"/>
        <v>0</v>
      </c>
      <c r="LAT46" s="43">
        <f t="shared" si="132"/>
        <v>0</v>
      </c>
      <c r="LAU46" s="43">
        <f t="shared" si="132"/>
        <v>0</v>
      </c>
      <c r="LAV46" s="43">
        <f t="shared" si="132"/>
        <v>0</v>
      </c>
      <c r="LAW46" s="43">
        <f t="shared" si="132"/>
        <v>0</v>
      </c>
      <c r="LAX46" s="43">
        <f t="shared" si="132"/>
        <v>0</v>
      </c>
      <c r="LAY46" s="43">
        <f t="shared" si="132"/>
        <v>0</v>
      </c>
      <c r="LAZ46" s="43">
        <f t="shared" si="132"/>
        <v>0</v>
      </c>
      <c r="LBA46" s="43">
        <f t="shared" si="132"/>
        <v>0</v>
      </c>
      <c r="LBB46" s="43">
        <f t="shared" si="132"/>
        <v>0</v>
      </c>
      <c r="LBC46" s="43">
        <f t="shared" si="132"/>
        <v>0</v>
      </c>
      <c r="LBD46" s="43">
        <f t="shared" si="132"/>
        <v>0</v>
      </c>
      <c r="LBE46" s="43">
        <f t="shared" si="132"/>
        <v>0</v>
      </c>
      <c r="LBF46" s="43">
        <f t="shared" si="132"/>
        <v>0</v>
      </c>
      <c r="LBG46" s="43">
        <f t="shared" si="132"/>
        <v>0</v>
      </c>
      <c r="LBH46" s="43">
        <f t="shared" si="132"/>
        <v>0</v>
      </c>
      <c r="LBI46" s="43">
        <f t="shared" si="132"/>
        <v>0</v>
      </c>
      <c r="LBJ46" s="43">
        <f t="shared" si="132"/>
        <v>0</v>
      </c>
      <c r="LBK46" s="43">
        <f t="shared" si="132"/>
        <v>0</v>
      </c>
      <c r="LBL46" s="43">
        <f t="shared" si="132"/>
        <v>0</v>
      </c>
      <c r="LBM46" s="43">
        <f t="shared" si="132"/>
        <v>0</v>
      </c>
      <c r="LBN46" s="43">
        <f t="shared" si="132"/>
        <v>0</v>
      </c>
      <c r="LBO46" s="43">
        <f t="shared" si="132"/>
        <v>0</v>
      </c>
      <c r="LBP46" s="43">
        <f t="shared" si="132"/>
        <v>0</v>
      </c>
      <c r="LBQ46" s="43">
        <f t="shared" si="132"/>
        <v>0</v>
      </c>
      <c r="LBR46" s="43">
        <f t="shared" si="132"/>
        <v>0</v>
      </c>
      <c r="LBS46" s="43">
        <f t="shared" si="132"/>
        <v>0</v>
      </c>
      <c r="LBT46" s="43">
        <f t="shared" si="132"/>
        <v>0</v>
      </c>
      <c r="LBU46" s="43">
        <f t="shared" si="132"/>
        <v>0</v>
      </c>
      <c r="LBV46" s="43">
        <f t="shared" si="132"/>
        <v>0</v>
      </c>
      <c r="LBW46" s="43">
        <f t="shared" si="132"/>
        <v>0</v>
      </c>
      <c r="LBX46" s="43">
        <f t="shared" si="132"/>
        <v>0</v>
      </c>
      <c r="LBY46" s="43">
        <f t="shared" si="132"/>
        <v>0</v>
      </c>
      <c r="LBZ46" s="43">
        <f t="shared" si="132"/>
        <v>0</v>
      </c>
      <c r="LCA46" s="43">
        <f t="shared" si="132"/>
        <v>0</v>
      </c>
      <c r="LCB46" s="43">
        <f t="shared" si="132"/>
        <v>0</v>
      </c>
      <c r="LCC46" s="43">
        <f t="shared" si="132"/>
        <v>0</v>
      </c>
      <c r="LCD46" s="43">
        <f t="shared" si="132"/>
        <v>0</v>
      </c>
      <c r="LCE46" s="43">
        <f t="shared" si="132"/>
        <v>0</v>
      </c>
      <c r="LCF46" s="43">
        <f t="shared" si="132"/>
        <v>0</v>
      </c>
      <c r="LCG46" s="43">
        <f t="shared" si="132"/>
        <v>0</v>
      </c>
      <c r="LCH46" s="43">
        <f t="shared" si="132"/>
        <v>0</v>
      </c>
      <c r="LCI46" s="43">
        <f t="shared" si="132"/>
        <v>0</v>
      </c>
      <c r="LCJ46" s="43">
        <f t="shared" ref="LCJ46:LEU46" si="133">SUM(LCJ43:LCJ45)</f>
        <v>0</v>
      </c>
      <c r="LCK46" s="43">
        <f t="shared" si="133"/>
        <v>0</v>
      </c>
      <c r="LCL46" s="43">
        <f t="shared" si="133"/>
        <v>0</v>
      </c>
      <c r="LCM46" s="43">
        <f t="shared" si="133"/>
        <v>0</v>
      </c>
      <c r="LCN46" s="43">
        <f t="shared" si="133"/>
        <v>0</v>
      </c>
      <c r="LCO46" s="43">
        <f t="shared" si="133"/>
        <v>0</v>
      </c>
      <c r="LCP46" s="43">
        <f t="shared" si="133"/>
        <v>0</v>
      </c>
      <c r="LCQ46" s="43">
        <f t="shared" si="133"/>
        <v>0</v>
      </c>
      <c r="LCR46" s="43">
        <f t="shared" si="133"/>
        <v>0</v>
      </c>
      <c r="LCS46" s="43">
        <f t="shared" si="133"/>
        <v>0</v>
      </c>
      <c r="LCT46" s="43">
        <f t="shared" si="133"/>
        <v>0</v>
      </c>
      <c r="LCU46" s="43">
        <f t="shared" si="133"/>
        <v>0</v>
      </c>
      <c r="LCV46" s="43">
        <f t="shared" si="133"/>
        <v>0</v>
      </c>
      <c r="LCW46" s="43">
        <f t="shared" si="133"/>
        <v>0</v>
      </c>
      <c r="LCX46" s="43">
        <f t="shared" si="133"/>
        <v>0</v>
      </c>
      <c r="LCY46" s="43">
        <f t="shared" si="133"/>
        <v>0</v>
      </c>
      <c r="LCZ46" s="43">
        <f t="shared" si="133"/>
        <v>0</v>
      </c>
      <c r="LDA46" s="43">
        <f t="shared" si="133"/>
        <v>0</v>
      </c>
      <c r="LDB46" s="43">
        <f t="shared" si="133"/>
        <v>0</v>
      </c>
      <c r="LDC46" s="43">
        <f t="shared" si="133"/>
        <v>0</v>
      </c>
      <c r="LDD46" s="43">
        <f t="shared" si="133"/>
        <v>0</v>
      </c>
      <c r="LDE46" s="43">
        <f t="shared" si="133"/>
        <v>0</v>
      </c>
      <c r="LDF46" s="43">
        <f t="shared" si="133"/>
        <v>0</v>
      </c>
      <c r="LDG46" s="43">
        <f t="shared" si="133"/>
        <v>0</v>
      </c>
      <c r="LDH46" s="43">
        <f t="shared" si="133"/>
        <v>0</v>
      </c>
      <c r="LDI46" s="43">
        <f t="shared" si="133"/>
        <v>0</v>
      </c>
      <c r="LDJ46" s="43">
        <f t="shared" si="133"/>
        <v>0</v>
      </c>
      <c r="LDK46" s="43">
        <f t="shared" si="133"/>
        <v>0</v>
      </c>
      <c r="LDL46" s="43">
        <f t="shared" si="133"/>
        <v>0</v>
      </c>
      <c r="LDM46" s="43">
        <f t="shared" si="133"/>
        <v>0</v>
      </c>
      <c r="LDN46" s="43">
        <f t="shared" si="133"/>
        <v>0</v>
      </c>
      <c r="LDO46" s="43">
        <f t="shared" si="133"/>
        <v>0</v>
      </c>
      <c r="LDP46" s="43">
        <f t="shared" si="133"/>
        <v>0</v>
      </c>
      <c r="LDQ46" s="43">
        <f t="shared" si="133"/>
        <v>0</v>
      </c>
      <c r="LDR46" s="43">
        <f t="shared" si="133"/>
        <v>0</v>
      </c>
      <c r="LDS46" s="43">
        <f t="shared" si="133"/>
        <v>0</v>
      </c>
      <c r="LDT46" s="43">
        <f t="shared" si="133"/>
        <v>0</v>
      </c>
      <c r="LDU46" s="43">
        <f t="shared" si="133"/>
        <v>0</v>
      </c>
      <c r="LDV46" s="43">
        <f t="shared" si="133"/>
        <v>0</v>
      </c>
      <c r="LDW46" s="43">
        <f t="shared" si="133"/>
        <v>0</v>
      </c>
      <c r="LDX46" s="43">
        <f t="shared" si="133"/>
        <v>0</v>
      </c>
      <c r="LDY46" s="43">
        <f t="shared" si="133"/>
        <v>0</v>
      </c>
      <c r="LDZ46" s="43">
        <f t="shared" si="133"/>
        <v>0</v>
      </c>
      <c r="LEA46" s="43">
        <f t="shared" si="133"/>
        <v>0</v>
      </c>
      <c r="LEB46" s="43">
        <f t="shared" si="133"/>
        <v>0</v>
      </c>
      <c r="LEC46" s="43">
        <f t="shared" si="133"/>
        <v>0</v>
      </c>
      <c r="LED46" s="43">
        <f t="shared" si="133"/>
        <v>0</v>
      </c>
      <c r="LEE46" s="43">
        <f t="shared" si="133"/>
        <v>0</v>
      </c>
      <c r="LEF46" s="43">
        <f t="shared" si="133"/>
        <v>0</v>
      </c>
      <c r="LEG46" s="43">
        <f t="shared" si="133"/>
        <v>0</v>
      </c>
      <c r="LEH46" s="43">
        <f t="shared" si="133"/>
        <v>0</v>
      </c>
      <c r="LEI46" s="43">
        <f t="shared" si="133"/>
        <v>0</v>
      </c>
      <c r="LEJ46" s="43">
        <f t="shared" si="133"/>
        <v>0</v>
      </c>
      <c r="LEK46" s="43">
        <f t="shared" si="133"/>
        <v>0</v>
      </c>
      <c r="LEL46" s="43">
        <f t="shared" si="133"/>
        <v>0</v>
      </c>
      <c r="LEM46" s="43">
        <f t="shared" si="133"/>
        <v>0</v>
      </c>
      <c r="LEN46" s="43">
        <f t="shared" si="133"/>
        <v>0</v>
      </c>
      <c r="LEO46" s="43">
        <f t="shared" si="133"/>
        <v>0</v>
      </c>
      <c r="LEP46" s="43">
        <f t="shared" si="133"/>
        <v>0</v>
      </c>
      <c r="LEQ46" s="43">
        <f t="shared" si="133"/>
        <v>0</v>
      </c>
      <c r="LER46" s="43">
        <f t="shared" si="133"/>
        <v>0</v>
      </c>
      <c r="LES46" s="43">
        <f t="shared" si="133"/>
        <v>0</v>
      </c>
      <c r="LET46" s="43">
        <f t="shared" si="133"/>
        <v>0</v>
      </c>
      <c r="LEU46" s="43">
        <f t="shared" si="133"/>
        <v>0</v>
      </c>
      <c r="LEV46" s="43">
        <f t="shared" ref="LEV46:LHG46" si="134">SUM(LEV43:LEV45)</f>
        <v>0</v>
      </c>
      <c r="LEW46" s="43">
        <f t="shared" si="134"/>
        <v>0</v>
      </c>
      <c r="LEX46" s="43">
        <f t="shared" si="134"/>
        <v>0</v>
      </c>
      <c r="LEY46" s="43">
        <f t="shared" si="134"/>
        <v>0</v>
      </c>
      <c r="LEZ46" s="43">
        <f t="shared" si="134"/>
        <v>0</v>
      </c>
      <c r="LFA46" s="43">
        <f t="shared" si="134"/>
        <v>0</v>
      </c>
      <c r="LFB46" s="43">
        <f t="shared" si="134"/>
        <v>0</v>
      </c>
      <c r="LFC46" s="43">
        <f t="shared" si="134"/>
        <v>0</v>
      </c>
      <c r="LFD46" s="43">
        <f t="shared" si="134"/>
        <v>0</v>
      </c>
      <c r="LFE46" s="43">
        <f t="shared" si="134"/>
        <v>0</v>
      </c>
      <c r="LFF46" s="43">
        <f t="shared" si="134"/>
        <v>0</v>
      </c>
      <c r="LFG46" s="43">
        <f t="shared" si="134"/>
        <v>0</v>
      </c>
      <c r="LFH46" s="43">
        <f t="shared" si="134"/>
        <v>0</v>
      </c>
      <c r="LFI46" s="43">
        <f t="shared" si="134"/>
        <v>0</v>
      </c>
      <c r="LFJ46" s="43">
        <f t="shared" si="134"/>
        <v>0</v>
      </c>
      <c r="LFK46" s="43">
        <f t="shared" si="134"/>
        <v>0</v>
      </c>
      <c r="LFL46" s="43">
        <f t="shared" si="134"/>
        <v>0</v>
      </c>
      <c r="LFM46" s="43">
        <f t="shared" si="134"/>
        <v>0</v>
      </c>
      <c r="LFN46" s="43">
        <f t="shared" si="134"/>
        <v>0</v>
      </c>
      <c r="LFO46" s="43">
        <f t="shared" si="134"/>
        <v>0</v>
      </c>
      <c r="LFP46" s="43">
        <f t="shared" si="134"/>
        <v>0</v>
      </c>
      <c r="LFQ46" s="43">
        <f t="shared" si="134"/>
        <v>0</v>
      </c>
      <c r="LFR46" s="43">
        <f t="shared" si="134"/>
        <v>0</v>
      </c>
      <c r="LFS46" s="43">
        <f t="shared" si="134"/>
        <v>0</v>
      </c>
      <c r="LFT46" s="43">
        <f t="shared" si="134"/>
        <v>0</v>
      </c>
      <c r="LFU46" s="43">
        <f t="shared" si="134"/>
        <v>0</v>
      </c>
      <c r="LFV46" s="43">
        <f t="shared" si="134"/>
        <v>0</v>
      </c>
      <c r="LFW46" s="43">
        <f t="shared" si="134"/>
        <v>0</v>
      </c>
      <c r="LFX46" s="43">
        <f t="shared" si="134"/>
        <v>0</v>
      </c>
      <c r="LFY46" s="43">
        <f t="shared" si="134"/>
        <v>0</v>
      </c>
      <c r="LFZ46" s="43">
        <f t="shared" si="134"/>
        <v>0</v>
      </c>
      <c r="LGA46" s="43">
        <f t="shared" si="134"/>
        <v>0</v>
      </c>
      <c r="LGB46" s="43">
        <f t="shared" si="134"/>
        <v>0</v>
      </c>
      <c r="LGC46" s="43">
        <f t="shared" si="134"/>
        <v>0</v>
      </c>
      <c r="LGD46" s="43">
        <f t="shared" si="134"/>
        <v>0</v>
      </c>
      <c r="LGE46" s="43">
        <f t="shared" si="134"/>
        <v>0</v>
      </c>
      <c r="LGF46" s="43">
        <f t="shared" si="134"/>
        <v>0</v>
      </c>
      <c r="LGG46" s="43">
        <f t="shared" si="134"/>
        <v>0</v>
      </c>
      <c r="LGH46" s="43">
        <f t="shared" si="134"/>
        <v>0</v>
      </c>
      <c r="LGI46" s="43">
        <f t="shared" si="134"/>
        <v>0</v>
      </c>
      <c r="LGJ46" s="43">
        <f t="shared" si="134"/>
        <v>0</v>
      </c>
      <c r="LGK46" s="43">
        <f t="shared" si="134"/>
        <v>0</v>
      </c>
      <c r="LGL46" s="43">
        <f t="shared" si="134"/>
        <v>0</v>
      </c>
      <c r="LGM46" s="43">
        <f t="shared" si="134"/>
        <v>0</v>
      </c>
      <c r="LGN46" s="43">
        <f t="shared" si="134"/>
        <v>0</v>
      </c>
      <c r="LGO46" s="43">
        <f t="shared" si="134"/>
        <v>0</v>
      </c>
      <c r="LGP46" s="43">
        <f t="shared" si="134"/>
        <v>0</v>
      </c>
      <c r="LGQ46" s="43">
        <f t="shared" si="134"/>
        <v>0</v>
      </c>
      <c r="LGR46" s="43">
        <f t="shared" si="134"/>
        <v>0</v>
      </c>
      <c r="LGS46" s="43">
        <f t="shared" si="134"/>
        <v>0</v>
      </c>
      <c r="LGT46" s="43">
        <f t="shared" si="134"/>
        <v>0</v>
      </c>
      <c r="LGU46" s="43">
        <f t="shared" si="134"/>
        <v>0</v>
      </c>
      <c r="LGV46" s="43">
        <f t="shared" si="134"/>
        <v>0</v>
      </c>
      <c r="LGW46" s="43">
        <f t="shared" si="134"/>
        <v>0</v>
      </c>
      <c r="LGX46" s="43">
        <f t="shared" si="134"/>
        <v>0</v>
      </c>
      <c r="LGY46" s="43">
        <f t="shared" si="134"/>
        <v>0</v>
      </c>
      <c r="LGZ46" s="43">
        <f t="shared" si="134"/>
        <v>0</v>
      </c>
      <c r="LHA46" s="43">
        <f t="shared" si="134"/>
        <v>0</v>
      </c>
      <c r="LHB46" s="43">
        <f t="shared" si="134"/>
        <v>0</v>
      </c>
      <c r="LHC46" s="43">
        <f t="shared" si="134"/>
        <v>0</v>
      </c>
      <c r="LHD46" s="43">
        <f t="shared" si="134"/>
        <v>0</v>
      </c>
      <c r="LHE46" s="43">
        <f t="shared" si="134"/>
        <v>0</v>
      </c>
      <c r="LHF46" s="43">
        <f t="shared" si="134"/>
        <v>0</v>
      </c>
      <c r="LHG46" s="43">
        <f t="shared" si="134"/>
        <v>0</v>
      </c>
      <c r="LHH46" s="43">
        <f t="shared" ref="LHH46:LJS46" si="135">SUM(LHH43:LHH45)</f>
        <v>0</v>
      </c>
      <c r="LHI46" s="43">
        <f t="shared" si="135"/>
        <v>0</v>
      </c>
      <c r="LHJ46" s="43">
        <f t="shared" si="135"/>
        <v>0</v>
      </c>
      <c r="LHK46" s="43">
        <f t="shared" si="135"/>
        <v>0</v>
      </c>
      <c r="LHL46" s="43">
        <f t="shared" si="135"/>
        <v>0</v>
      </c>
      <c r="LHM46" s="43">
        <f t="shared" si="135"/>
        <v>0</v>
      </c>
      <c r="LHN46" s="43">
        <f t="shared" si="135"/>
        <v>0</v>
      </c>
      <c r="LHO46" s="43">
        <f t="shared" si="135"/>
        <v>0</v>
      </c>
      <c r="LHP46" s="43">
        <f t="shared" si="135"/>
        <v>0</v>
      </c>
      <c r="LHQ46" s="43">
        <f t="shared" si="135"/>
        <v>0</v>
      </c>
      <c r="LHR46" s="43">
        <f t="shared" si="135"/>
        <v>0</v>
      </c>
      <c r="LHS46" s="43">
        <f t="shared" si="135"/>
        <v>0</v>
      </c>
      <c r="LHT46" s="43">
        <f t="shared" si="135"/>
        <v>0</v>
      </c>
      <c r="LHU46" s="43">
        <f t="shared" si="135"/>
        <v>0</v>
      </c>
      <c r="LHV46" s="43">
        <f t="shared" si="135"/>
        <v>0</v>
      </c>
      <c r="LHW46" s="43">
        <f t="shared" si="135"/>
        <v>0</v>
      </c>
      <c r="LHX46" s="43">
        <f t="shared" si="135"/>
        <v>0</v>
      </c>
      <c r="LHY46" s="43">
        <f t="shared" si="135"/>
        <v>0</v>
      </c>
      <c r="LHZ46" s="43">
        <f t="shared" si="135"/>
        <v>0</v>
      </c>
      <c r="LIA46" s="43">
        <f t="shared" si="135"/>
        <v>0</v>
      </c>
      <c r="LIB46" s="43">
        <f t="shared" si="135"/>
        <v>0</v>
      </c>
      <c r="LIC46" s="43">
        <f t="shared" si="135"/>
        <v>0</v>
      </c>
      <c r="LID46" s="43">
        <f t="shared" si="135"/>
        <v>0</v>
      </c>
      <c r="LIE46" s="43">
        <f t="shared" si="135"/>
        <v>0</v>
      </c>
      <c r="LIF46" s="43">
        <f t="shared" si="135"/>
        <v>0</v>
      </c>
      <c r="LIG46" s="43">
        <f t="shared" si="135"/>
        <v>0</v>
      </c>
      <c r="LIH46" s="43">
        <f t="shared" si="135"/>
        <v>0</v>
      </c>
      <c r="LII46" s="43">
        <f t="shared" si="135"/>
        <v>0</v>
      </c>
      <c r="LIJ46" s="43">
        <f t="shared" si="135"/>
        <v>0</v>
      </c>
      <c r="LIK46" s="43">
        <f t="shared" si="135"/>
        <v>0</v>
      </c>
      <c r="LIL46" s="43">
        <f t="shared" si="135"/>
        <v>0</v>
      </c>
      <c r="LIM46" s="43">
        <f t="shared" si="135"/>
        <v>0</v>
      </c>
      <c r="LIN46" s="43">
        <f t="shared" si="135"/>
        <v>0</v>
      </c>
      <c r="LIO46" s="43">
        <f t="shared" si="135"/>
        <v>0</v>
      </c>
      <c r="LIP46" s="43">
        <f t="shared" si="135"/>
        <v>0</v>
      </c>
      <c r="LIQ46" s="43">
        <f t="shared" si="135"/>
        <v>0</v>
      </c>
      <c r="LIR46" s="43">
        <f t="shared" si="135"/>
        <v>0</v>
      </c>
      <c r="LIS46" s="43">
        <f t="shared" si="135"/>
        <v>0</v>
      </c>
      <c r="LIT46" s="43">
        <f t="shared" si="135"/>
        <v>0</v>
      </c>
      <c r="LIU46" s="43">
        <f t="shared" si="135"/>
        <v>0</v>
      </c>
      <c r="LIV46" s="43">
        <f t="shared" si="135"/>
        <v>0</v>
      </c>
      <c r="LIW46" s="43">
        <f t="shared" si="135"/>
        <v>0</v>
      </c>
      <c r="LIX46" s="43">
        <f t="shared" si="135"/>
        <v>0</v>
      </c>
      <c r="LIY46" s="43">
        <f t="shared" si="135"/>
        <v>0</v>
      </c>
      <c r="LIZ46" s="43">
        <f t="shared" si="135"/>
        <v>0</v>
      </c>
      <c r="LJA46" s="43">
        <f t="shared" si="135"/>
        <v>0</v>
      </c>
      <c r="LJB46" s="43">
        <f t="shared" si="135"/>
        <v>0</v>
      </c>
      <c r="LJC46" s="43">
        <f t="shared" si="135"/>
        <v>0</v>
      </c>
      <c r="LJD46" s="43">
        <f t="shared" si="135"/>
        <v>0</v>
      </c>
      <c r="LJE46" s="43">
        <f t="shared" si="135"/>
        <v>0</v>
      </c>
      <c r="LJF46" s="43">
        <f t="shared" si="135"/>
        <v>0</v>
      </c>
      <c r="LJG46" s="43">
        <f t="shared" si="135"/>
        <v>0</v>
      </c>
      <c r="LJH46" s="43">
        <f t="shared" si="135"/>
        <v>0</v>
      </c>
      <c r="LJI46" s="43">
        <f t="shared" si="135"/>
        <v>0</v>
      </c>
      <c r="LJJ46" s="43">
        <f t="shared" si="135"/>
        <v>0</v>
      </c>
      <c r="LJK46" s="43">
        <f t="shared" si="135"/>
        <v>0</v>
      </c>
      <c r="LJL46" s="43">
        <f t="shared" si="135"/>
        <v>0</v>
      </c>
      <c r="LJM46" s="43">
        <f t="shared" si="135"/>
        <v>0</v>
      </c>
      <c r="LJN46" s="43">
        <f t="shared" si="135"/>
        <v>0</v>
      </c>
      <c r="LJO46" s="43">
        <f t="shared" si="135"/>
        <v>0</v>
      </c>
      <c r="LJP46" s="43">
        <f t="shared" si="135"/>
        <v>0</v>
      </c>
      <c r="LJQ46" s="43">
        <f t="shared" si="135"/>
        <v>0</v>
      </c>
      <c r="LJR46" s="43">
        <f t="shared" si="135"/>
        <v>0</v>
      </c>
      <c r="LJS46" s="43">
        <f t="shared" si="135"/>
        <v>0</v>
      </c>
      <c r="LJT46" s="43">
        <f t="shared" ref="LJT46:LME46" si="136">SUM(LJT43:LJT45)</f>
        <v>0</v>
      </c>
      <c r="LJU46" s="43">
        <f t="shared" si="136"/>
        <v>0</v>
      </c>
      <c r="LJV46" s="43">
        <f t="shared" si="136"/>
        <v>0</v>
      </c>
      <c r="LJW46" s="43">
        <f t="shared" si="136"/>
        <v>0</v>
      </c>
      <c r="LJX46" s="43">
        <f t="shared" si="136"/>
        <v>0</v>
      </c>
      <c r="LJY46" s="43">
        <f t="shared" si="136"/>
        <v>0</v>
      </c>
      <c r="LJZ46" s="43">
        <f t="shared" si="136"/>
        <v>0</v>
      </c>
      <c r="LKA46" s="43">
        <f t="shared" si="136"/>
        <v>0</v>
      </c>
      <c r="LKB46" s="43">
        <f t="shared" si="136"/>
        <v>0</v>
      </c>
      <c r="LKC46" s="43">
        <f t="shared" si="136"/>
        <v>0</v>
      </c>
      <c r="LKD46" s="43">
        <f t="shared" si="136"/>
        <v>0</v>
      </c>
      <c r="LKE46" s="43">
        <f t="shared" si="136"/>
        <v>0</v>
      </c>
      <c r="LKF46" s="43">
        <f t="shared" si="136"/>
        <v>0</v>
      </c>
      <c r="LKG46" s="43">
        <f t="shared" si="136"/>
        <v>0</v>
      </c>
      <c r="LKH46" s="43">
        <f t="shared" si="136"/>
        <v>0</v>
      </c>
      <c r="LKI46" s="43">
        <f t="shared" si="136"/>
        <v>0</v>
      </c>
      <c r="LKJ46" s="43">
        <f t="shared" si="136"/>
        <v>0</v>
      </c>
      <c r="LKK46" s="43">
        <f t="shared" si="136"/>
        <v>0</v>
      </c>
      <c r="LKL46" s="43">
        <f t="shared" si="136"/>
        <v>0</v>
      </c>
      <c r="LKM46" s="43">
        <f t="shared" si="136"/>
        <v>0</v>
      </c>
      <c r="LKN46" s="43">
        <f t="shared" si="136"/>
        <v>0</v>
      </c>
      <c r="LKO46" s="43">
        <f t="shared" si="136"/>
        <v>0</v>
      </c>
      <c r="LKP46" s="43">
        <f t="shared" si="136"/>
        <v>0</v>
      </c>
      <c r="LKQ46" s="43">
        <f t="shared" si="136"/>
        <v>0</v>
      </c>
      <c r="LKR46" s="43">
        <f t="shared" si="136"/>
        <v>0</v>
      </c>
      <c r="LKS46" s="43">
        <f t="shared" si="136"/>
        <v>0</v>
      </c>
      <c r="LKT46" s="43">
        <f t="shared" si="136"/>
        <v>0</v>
      </c>
      <c r="LKU46" s="43">
        <f t="shared" si="136"/>
        <v>0</v>
      </c>
      <c r="LKV46" s="43">
        <f t="shared" si="136"/>
        <v>0</v>
      </c>
      <c r="LKW46" s="43">
        <f t="shared" si="136"/>
        <v>0</v>
      </c>
      <c r="LKX46" s="43">
        <f t="shared" si="136"/>
        <v>0</v>
      </c>
      <c r="LKY46" s="43">
        <f t="shared" si="136"/>
        <v>0</v>
      </c>
      <c r="LKZ46" s="43">
        <f t="shared" si="136"/>
        <v>0</v>
      </c>
      <c r="LLA46" s="43">
        <f t="shared" si="136"/>
        <v>0</v>
      </c>
      <c r="LLB46" s="43">
        <f t="shared" si="136"/>
        <v>0</v>
      </c>
      <c r="LLC46" s="43">
        <f t="shared" si="136"/>
        <v>0</v>
      </c>
      <c r="LLD46" s="43">
        <f t="shared" si="136"/>
        <v>0</v>
      </c>
      <c r="LLE46" s="43">
        <f t="shared" si="136"/>
        <v>0</v>
      </c>
      <c r="LLF46" s="43">
        <f t="shared" si="136"/>
        <v>0</v>
      </c>
      <c r="LLG46" s="43">
        <f t="shared" si="136"/>
        <v>0</v>
      </c>
      <c r="LLH46" s="43">
        <f t="shared" si="136"/>
        <v>0</v>
      </c>
      <c r="LLI46" s="43">
        <f t="shared" si="136"/>
        <v>0</v>
      </c>
      <c r="LLJ46" s="43">
        <f t="shared" si="136"/>
        <v>0</v>
      </c>
      <c r="LLK46" s="43">
        <f t="shared" si="136"/>
        <v>0</v>
      </c>
      <c r="LLL46" s="43">
        <f t="shared" si="136"/>
        <v>0</v>
      </c>
      <c r="LLM46" s="43">
        <f t="shared" si="136"/>
        <v>0</v>
      </c>
      <c r="LLN46" s="43">
        <f t="shared" si="136"/>
        <v>0</v>
      </c>
      <c r="LLO46" s="43">
        <f t="shared" si="136"/>
        <v>0</v>
      </c>
      <c r="LLP46" s="43">
        <f t="shared" si="136"/>
        <v>0</v>
      </c>
      <c r="LLQ46" s="43">
        <f t="shared" si="136"/>
        <v>0</v>
      </c>
      <c r="LLR46" s="43">
        <f t="shared" si="136"/>
        <v>0</v>
      </c>
      <c r="LLS46" s="43">
        <f t="shared" si="136"/>
        <v>0</v>
      </c>
      <c r="LLT46" s="43">
        <f t="shared" si="136"/>
        <v>0</v>
      </c>
      <c r="LLU46" s="43">
        <f t="shared" si="136"/>
        <v>0</v>
      </c>
      <c r="LLV46" s="43">
        <f t="shared" si="136"/>
        <v>0</v>
      </c>
      <c r="LLW46" s="43">
        <f t="shared" si="136"/>
        <v>0</v>
      </c>
      <c r="LLX46" s="43">
        <f t="shared" si="136"/>
        <v>0</v>
      </c>
      <c r="LLY46" s="43">
        <f t="shared" si="136"/>
        <v>0</v>
      </c>
      <c r="LLZ46" s="43">
        <f t="shared" si="136"/>
        <v>0</v>
      </c>
      <c r="LMA46" s="43">
        <f t="shared" si="136"/>
        <v>0</v>
      </c>
      <c r="LMB46" s="43">
        <f t="shared" si="136"/>
        <v>0</v>
      </c>
      <c r="LMC46" s="43">
        <f t="shared" si="136"/>
        <v>0</v>
      </c>
      <c r="LMD46" s="43">
        <f t="shared" si="136"/>
        <v>0</v>
      </c>
      <c r="LME46" s="43">
        <f t="shared" si="136"/>
        <v>0</v>
      </c>
      <c r="LMF46" s="43">
        <f t="shared" ref="LMF46:LOQ46" si="137">SUM(LMF43:LMF45)</f>
        <v>0</v>
      </c>
      <c r="LMG46" s="43">
        <f t="shared" si="137"/>
        <v>0</v>
      </c>
      <c r="LMH46" s="43">
        <f t="shared" si="137"/>
        <v>0</v>
      </c>
      <c r="LMI46" s="43">
        <f t="shared" si="137"/>
        <v>0</v>
      </c>
      <c r="LMJ46" s="43">
        <f t="shared" si="137"/>
        <v>0</v>
      </c>
      <c r="LMK46" s="43">
        <f t="shared" si="137"/>
        <v>0</v>
      </c>
      <c r="LML46" s="43">
        <f t="shared" si="137"/>
        <v>0</v>
      </c>
      <c r="LMM46" s="43">
        <f t="shared" si="137"/>
        <v>0</v>
      </c>
      <c r="LMN46" s="43">
        <f t="shared" si="137"/>
        <v>0</v>
      </c>
      <c r="LMO46" s="43">
        <f t="shared" si="137"/>
        <v>0</v>
      </c>
      <c r="LMP46" s="43">
        <f t="shared" si="137"/>
        <v>0</v>
      </c>
      <c r="LMQ46" s="43">
        <f t="shared" si="137"/>
        <v>0</v>
      </c>
      <c r="LMR46" s="43">
        <f t="shared" si="137"/>
        <v>0</v>
      </c>
      <c r="LMS46" s="43">
        <f t="shared" si="137"/>
        <v>0</v>
      </c>
      <c r="LMT46" s="43">
        <f t="shared" si="137"/>
        <v>0</v>
      </c>
      <c r="LMU46" s="43">
        <f t="shared" si="137"/>
        <v>0</v>
      </c>
      <c r="LMV46" s="43">
        <f t="shared" si="137"/>
        <v>0</v>
      </c>
      <c r="LMW46" s="43">
        <f t="shared" si="137"/>
        <v>0</v>
      </c>
      <c r="LMX46" s="43">
        <f t="shared" si="137"/>
        <v>0</v>
      </c>
      <c r="LMY46" s="43">
        <f t="shared" si="137"/>
        <v>0</v>
      </c>
      <c r="LMZ46" s="43">
        <f t="shared" si="137"/>
        <v>0</v>
      </c>
      <c r="LNA46" s="43">
        <f t="shared" si="137"/>
        <v>0</v>
      </c>
      <c r="LNB46" s="43">
        <f t="shared" si="137"/>
        <v>0</v>
      </c>
      <c r="LNC46" s="43">
        <f t="shared" si="137"/>
        <v>0</v>
      </c>
      <c r="LND46" s="43">
        <f t="shared" si="137"/>
        <v>0</v>
      </c>
      <c r="LNE46" s="43">
        <f t="shared" si="137"/>
        <v>0</v>
      </c>
      <c r="LNF46" s="43">
        <f t="shared" si="137"/>
        <v>0</v>
      </c>
      <c r="LNG46" s="43">
        <f t="shared" si="137"/>
        <v>0</v>
      </c>
      <c r="LNH46" s="43">
        <f t="shared" si="137"/>
        <v>0</v>
      </c>
      <c r="LNI46" s="43">
        <f t="shared" si="137"/>
        <v>0</v>
      </c>
      <c r="LNJ46" s="43">
        <f t="shared" si="137"/>
        <v>0</v>
      </c>
      <c r="LNK46" s="43">
        <f t="shared" si="137"/>
        <v>0</v>
      </c>
      <c r="LNL46" s="43">
        <f t="shared" si="137"/>
        <v>0</v>
      </c>
      <c r="LNM46" s="43">
        <f t="shared" si="137"/>
        <v>0</v>
      </c>
      <c r="LNN46" s="43">
        <f t="shared" si="137"/>
        <v>0</v>
      </c>
      <c r="LNO46" s="43">
        <f t="shared" si="137"/>
        <v>0</v>
      </c>
      <c r="LNP46" s="43">
        <f t="shared" si="137"/>
        <v>0</v>
      </c>
      <c r="LNQ46" s="43">
        <f t="shared" si="137"/>
        <v>0</v>
      </c>
      <c r="LNR46" s="43">
        <f t="shared" si="137"/>
        <v>0</v>
      </c>
      <c r="LNS46" s="43">
        <f t="shared" si="137"/>
        <v>0</v>
      </c>
      <c r="LNT46" s="43">
        <f t="shared" si="137"/>
        <v>0</v>
      </c>
      <c r="LNU46" s="43">
        <f t="shared" si="137"/>
        <v>0</v>
      </c>
      <c r="LNV46" s="43">
        <f t="shared" si="137"/>
        <v>0</v>
      </c>
      <c r="LNW46" s="43">
        <f t="shared" si="137"/>
        <v>0</v>
      </c>
      <c r="LNX46" s="43">
        <f t="shared" si="137"/>
        <v>0</v>
      </c>
      <c r="LNY46" s="43">
        <f t="shared" si="137"/>
        <v>0</v>
      </c>
      <c r="LNZ46" s="43">
        <f t="shared" si="137"/>
        <v>0</v>
      </c>
      <c r="LOA46" s="43">
        <f t="shared" si="137"/>
        <v>0</v>
      </c>
      <c r="LOB46" s="43">
        <f t="shared" si="137"/>
        <v>0</v>
      </c>
      <c r="LOC46" s="43">
        <f t="shared" si="137"/>
        <v>0</v>
      </c>
      <c r="LOD46" s="43">
        <f t="shared" si="137"/>
        <v>0</v>
      </c>
      <c r="LOE46" s="43">
        <f t="shared" si="137"/>
        <v>0</v>
      </c>
      <c r="LOF46" s="43">
        <f t="shared" si="137"/>
        <v>0</v>
      </c>
      <c r="LOG46" s="43">
        <f t="shared" si="137"/>
        <v>0</v>
      </c>
      <c r="LOH46" s="43">
        <f t="shared" si="137"/>
        <v>0</v>
      </c>
      <c r="LOI46" s="43">
        <f t="shared" si="137"/>
        <v>0</v>
      </c>
      <c r="LOJ46" s="43">
        <f t="shared" si="137"/>
        <v>0</v>
      </c>
      <c r="LOK46" s="43">
        <f t="shared" si="137"/>
        <v>0</v>
      </c>
      <c r="LOL46" s="43">
        <f t="shared" si="137"/>
        <v>0</v>
      </c>
      <c r="LOM46" s="43">
        <f t="shared" si="137"/>
        <v>0</v>
      </c>
      <c r="LON46" s="43">
        <f t="shared" si="137"/>
        <v>0</v>
      </c>
      <c r="LOO46" s="43">
        <f t="shared" si="137"/>
        <v>0</v>
      </c>
      <c r="LOP46" s="43">
        <f t="shared" si="137"/>
        <v>0</v>
      </c>
      <c r="LOQ46" s="43">
        <f t="shared" si="137"/>
        <v>0</v>
      </c>
      <c r="LOR46" s="43">
        <f t="shared" ref="LOR46:LRC46" si="138">SUM(LOR43:LOR45)</f>
        <v>0</v>
      </c>
      <c r="LOS46" s="43">
        <f t="shared" si="138"/>
        <v>0</v>
      </c>
      <c r="LOT46" s="43">
        <f t="shared" si="138"/>
        <v>0</v>
      </c>
      <c r="LOU46" s="43">
        <f t="shared" si="138"/>
        <v>0</v>
      </c>
      <c r="LOV46" s="43">
        <f t="shared" si="138"/>
        <v>0</v>
      </c>
      <c r="LOW46" s="43">
        <f t="shared" si="138"/>
        <v>0</v>
      </c>
      <c r="LOX46" s="43">
        <f t="shared" si="138"/>
        <v>0</v>
      </c>
      <c r="LOY46" s="43">
        <f t="shared" si="138"/>
        <v>0</v>
      </c>
      <c r="LOZ46" s="43">
        <f t="shared" si="138"/>
        <v>0</v>
      </c>
      <c r="LPA46" s="43">
        <f t="shared" si="138"/>
        <v>0</v>
      </c>
      <c r="LPB46" s="43">
        <f t="shared" si="138"/>
        <v>0</v>
      </c>
      <c r="LPC46" s="43">
        <f t="shared" si="138"/>
        <v>0</v>
      </c>
      <c r="LPD46" s="43">
        <f t="shared" si="138"/>
        <v>0</v>
      </c>
      <c r="LPE46" s="43">
        <f t="shared" si="138"/>
        <v>0</v>
      </c>
      <c r="LPF46" s="43">
        <f t="shared" si="138"/>
        <v>0</v>
      </c>
      <c r="LPG46" s="43">
        <f t="shared" si="138"/>
        <v>0</v>
      </c>
      <c r="LPH46" s="43">
        <f t="shared" si="138"/>
        <v>0</v>
      </c>
      <c r="LPI46" s="43">
        <f t="shared" si="138"/>
        <v>0</v>
      </c>
      <c r="LPJ46" s="43">
        <f t="shared" si="138"/>
        <v>0</v>
      </c>
      <c r="LPK46" s="43">
        <f t="shared" si="138"/>
        <v>0</v>
      </c>
      <c r="LPL46" s="43">
        <f t="shared" si="138"/>
        <v>0</v>
      </c>
      <c r="LPM46" s="43">
        <f t="shared" si="138"/>
        <v>0</v>
      </c>
      <c r="LPN46" s="43">
        <f t="shared" si="138"/>
        <v>0</v>
      </c>
      <c r="LPO46" s="43">
        <f t="shared" si="138"/>
        <v>0</v>
      </c>
      <c r="LPP46" s="43">
        <f t="shared" si="138"/>
        <v>0</v>
      </c>
      <c r="LPQ46" s="43">
        <f t="shared" si="138"/>
        <v>0</v>
      </c>
      <c r="LPR46" s="43">
        <f t="shared" si="138"/>
        <v>0</v>
      </c>
      <c r="LPS46" s="43">
        <f t="shared" si="138"/>
        <v>0</v>
      </c>
      <c r="LPT46" s="43">
        <f t="shared" si="138"/>
        <v>0</v>
      </c>
      <c r="LPU46" s="43">
        <f t="shared" si="138"/>
        <v>0</v>
      </c>
      <c r="LPV46" s="43">
        <f t="shared" si="138"/>
        <v>0</v>
      </c>
      <c r="LPW46" s="43">
        <f t="shared" si="138"/>
        <v>0</v>
      </c>
      <c r="LPX46" s="43">
        <f t="shared" si="138"/>
        <v>0</v>
      </c>
      <c r="LPY46" s="43">
        <f t="shared" si="138"/>
        <v>0</v>
      </c>
      <c r="LPZ46" s="43">
        <f t="shared" si="138"/>
        <v>0</v>
      </c>
      <c r="LQA46" s="43">
        <f t="shared" si="138"/>
        <v>0</v>
      </c>
      <c r="LQB46" s="43">
        <f t="shared" si="138"/>
        <v>0</v>
      </c>
      <c r="LQC46" s="43">
        <f t="shared" si="138"/>
        <v>0</v>
      </c>
      <c r="LQD46" s="43">
        <f t="shared" si="138"/>
        <v>0</v>
      </c>
      <c r="LQE46" s="43">
        <f t="shared" si="138"/>
        <v>0</v>
      </c>
      <c r="LQF46" s="43">
        <f t="shared" si="138"/>
        <v>0</v>
      </c>
      <c r="LQG46" s="43">
        <f t="shared" si="138"/>
        <v>0</v>
      </c>
      <c r="LQH46" s="43">
        <f t="shared" si="138"/>
        <v>0</v>
      </c>
      <c r="LQI46" s="43">
        <f t="shared" si="138"/>
        <v>0</v>
      </c>
      <c r="LQJ46" s="43">
        <f t="shared" si="138"/>
        <v>0</v>
      </c>
      <c r="LQK46" s="43">
        <f t="shared" si="138"/>
        <v>0</v>
      </c>
      <c r="LQL46" s="43">
        <f t="shared" si="138"/>
        <v>0</v>
      </c>
      <c r="LQM46" s="43">
        <f t="shared" si="138"/>
        <v>0</v>
      </c>
      <c r="LQN46" s="43">
        <f t="shared" si="138"/>
        <v>0</v>
      </c>
      <c r="LQO46" s="43">
        <f t="shared" si="138"/>
        <v>0</v>
      </c>
      <c r="LQP46" s="43">
        <f t="shared" si="138"/>
        <v>0</v>
      </c>
      <c r="LQQ46" s="43">
        <f t="shared" si="138"/>
        <v>0</v>
      </c>
      <c r="LQR46" s="43">
        <f t="shared" si="138"/>
        <v>0</v>
      </c>
      <c r="LQS46" s="43">
        <f t="shared" si="138"/>
        <v>0</v>
      </c>
      <c r="LQT46" s="43">
        <f t="shared" si="138"/>
        <v>0</v>
      </c>
      <c r="LQU46" s="43">
        <f t="shared" si="138"/>
        <v>0</v>
      </c>
      <c r="LQV46" s="43">
        <f t="shared" si="138"/>
        <v>0</v>
      </c>
      <c r="LQW46" s="43">
        <f t="shared" si="138"/>
        <v>0</v>
      </c>
      <c r="LQX46" s="43">
        <f t="shared" si="138"/>
        <v>0</v>
      </c>
      <c r="LQY46" s="43">
        <f t="shared" si="138"/>
        <v>0</v>
      </c>
      <c r="LQZ46" s="43">
        <f t="shared" si="138"/>
        <v>0</v>
      </c>
      <c r="LRA46" s="43">
        <f t="shared" si="138"/>
        <v>0</v>
      </c>
      <c r="LRB46" s="43">
        <f t="shared" si="138"/>
        <v>0</v>
      </c>
      <c r="LRC46" s="43">
        <f t="shared" si="138"/>
        <v>0</v>
      </c>
      <c r="LRD46" s="43">
        <f t="shared" ref="LRD46:LTO46" si="139">SUM(LRD43:LRD45)</f>
        <v>0</v>
      </c>
      <c r="LRE46" s="43">
        <f t="shared" si="139"/>
        <v>0</v>
      </c>
      <c r="LRF46" s="43">
        <f t="shared" si="139"/>
        <v>0</v>
      </c>
      <c r="LRG46" s="43">
        <f t="shared" si="139"/>
        <v>0</v>
      </c>
      <c r="LRH46" s="43">
        <f t="shared" si="139"/>
        <v>0</v>
      </c>
      <c r="LRI46" s="43">
        <f t="shared" si="139"/>
        <v>0</v>
      </c>
      <c r="LRJ46" s="43">
        <f t="shared" si="139"/>
        <v>0</v>
      </c>
      <c r="LRK46" s="43">
        <f t="shared" si="139"/>
        <v>0</v>
      </c>
      <c r="LRL46" s="43">
        <f t="shared" si="139"/>
        <v>0</v>
      </c>
      <c r="LRM46" s="43">
        <f t="shared" si="139"/>
        <v>0</v>
      </c>
      <c r="LRN46" s="43">
        <f t="shared" si="139"/>
        <v>0</v>
      </c>
      <c r="LRO46" s="43">
        <f t="shared" si="139"/>
        <v>0</v>
      </c>
      <c r="LRP46" s="43">
        <f t="shared" si="139"/>
        <v>0</v>
      </c>
      <c r="LRQ46" s="43">
        <f t="shared" si="139"/>
        <v>0</v>
      </c>
      <c r="LRR46" s="43">
        <f t="shared" si="139"/>
        <v>0</v>
      </c>
      <c r="LRS46" s="43">
        <f t="shared" si="139"/>
        <v>0</v>
      </c>
      <c r="LRT46" s="43">
        <f t="shared" si="139"/>
        <v>0</v>
      </c>
      <c r="LRU46" s="43">
        <f t="shared" si="139"/>
        <v>0</v>
      </c>
      <c r="LRV46" s="43">
        <f t="shared" si="139"/>
        <v>0</v>
      </c>
      <c r="LRW46" s="43">
        <f t="shared" si="139"/>
        <v>0</v>
      </c>
      <c r="LRX46" s="43">
        <f t="shared" si="139"/>
        <v>0</v>
      </c>
      <c r="LRY46" s="43">
        <f t="shared" si="139"/>
        <v>0</v>
      </c>
      <c r="LRZ46" s="43">
        <f t="shared" si="139"/>
        <v>0</v>
      </c>
      <c r="LSA46" s="43">
        <f t="shared" si="139"/>
        <v>0</v>
      </c>
      <c r="LSB46" s="43">
        <f t="shared" si="139"/>
        <v>0</v>
      </c>
      <c r="LSC46" s="43">
        <f t="shared" si="139"/>
        <v>0</v>
      </c>
      <c r="LSD46" s="43">
        <f t="shared" si="139"/>
        <v>0</v>
      </c>
      <c r="LSE46" s="43">
        <f t="shared" si="139"/>
        <v>0</v>
      </c>
      <c r="LSF46" s="43">
        <f t="shared" si="139"/>
        <v>0</v>
      </c>
      <c r="LSG46" s="43">
        <f t="shared" si="139"/>
        <v>0</v>
      </c>
      <c r="LSH46" s="43">
        <f t="shared" si="139"/>
        <v>0</v>
      </c>
      <c r="LSI46" s="43">
        <f t="shared" si="139"/>
        <v>0</v>
      </c>
      <c r="LSJ46" s="43">
        <f t="shared" si="139"/>
        <v>0</v>
      </c>
      <c r="LSK46" s="43">
        <f t="shared" si="139"/>
        <v>0</v>
      </c>
      <c r="LSL46" s="43">
        <f t="shared" si="139"/>
        <v>0</v>
      </c>
      <c r="LSM46" s="43">
        <f t="shared" si="139"/>
        <v>0</v>
      </c>
      <c r="LSN46" s="43">
        <f t="shared" si="139"/>
        <v>0</v>
      </c>
      <c r="LSO46" s="43">
        <f t="shared" si="139"/>
        <v>0</v>
      </c>
      <c r="LSP46" s="43">
        <f t="shared" si="139"/>
        <v>0</v>
      </c>
      <c r="LSQ46" s="43">
        <f t="shared" si="139"/>
        <v>0</v>
      </c>
      <c r="LSR46" s="43">
        <f t="shared" si="139"/>
        <v>0</v>
      </c>
      <c r="LSS46" s="43">
        <f t="shared" si="139"/>
        <v>0</v>
      </c>
      <c r="LST46" s="43">
        <f t="shared" si="139"/>
        <v>0</v>
      </c>
      <c r="LSU46" s="43">
        <f t="shared" si="139"/>
        <v>0</v>
      </c>
      <c r="LSV46" s="43">
        <f t="shared" si="139"/>
        <v>0</v>
      </c>
      <c r="LSW46" s="43">
        <f t="shared" si="139"/>
        <v>0</v>
      </c>
      <c r="LSX46" s="43">
        <f t="shared" si="139"/>
        <v>0</v>
      </c>
      <c r="LSY46" s="43">
        <f t="shared" si="139"/>
        <v>0</v>
      </c>
      <c r="LSZ46" s="43">
        <f t="shared" si="139"/>
        <v>0</v>
      </c>
      <c r="LTA46" s="43">
        <f t="shared" si="139"/>
        <v>0</v>
      </c>
      <c r="LTB46" s="43">
        <f t="shared" si="139"/>
        <v>0</v>
      </c>
      <c r="LTC46" s="43">
        <f t="shared" si="139"/>
        <v>0</v>
      </c>
      <c r="LTD46" s="43">
        <f t="shared" si="139"/>
        <v>0</v>
      </c>
      <c r="LTE46" s="43">
        <f t="shared" si="139"/>
        <v>0</v>
      </c>
      <c r="LTF46" s="43">
        <f t="shared" si="139"/>
        <v>0</v>
      </c>
      <c r="LTG46" s="43">
        <f t="shared" si="139"/>
        <v>0</v>
      </c>
      <c r="LTH46" s="43">
        <f t="shared" si="139"/>
        <v>0</v>
      </c>
      <c r="LTI46" s="43">
        <f t="shared" si="139"/>
        <v>0</v>
      </c>
      <c r="LTJ46" s="43">
        <f t="shared" si="139"/>
        <v>0</v>
      </c>
      <c r="LTK46" s="43">
        <f t="shared" si="139"/>
        <v>0</v>
      </c>
      <c r="LTL46" s="43">
        <f t="shared" si="139"/>
        <v>0</v>
      </c>
      <c r="LTM46" s="43">
        <f t="shared" si="139"/>
        <v>0</v>
      </c>
      <c r="LTN46" s="43">
        <f t="shared" si="139"/>
        <v>0</v>
      </c>
      <c r="LTO46" s="43">
        <f t="shared" si="139"/>
        <v>0</v>
      </c>
      <c r="LTP46" s="43">
        <f t="shared" ref="LTP46:LWA46" si="140">SUM(LTP43:LTP45)</f>
        <v>0</v>
      </c>
      <c r="LTQ46" s="43">
        <f t="shared" si="140"/>
        <v>0</v>
      </c>
      <c r="LTR46" s="43">
        <f t="shared" si="140"/>
        <v>0</v>
      </c>
      <c r="LTS46" s="43">
        <f t="shared" si="140"/>
        <v>0</v>
      </c>
      <c r="LTT46" s="43">
        <f t="shared" si="140"/>
        <v>0</v>
      </c>
      <c r="LTU46" s="43">
        <f t="shared" si="140"/>
        <v>0</v>
      </c>
      <c r="LTV46" s="43">
        <f t="shared" si="140"/>
        <v>0</v>
      </c>
      <c r="LTW46" s="43">
        <f t="shared" si="140"/>
        <v>0</v>
      </c>
      <c r="LTX46" s="43">
        <f t="shared" si="140"/>
        <v>0</v>
      </c>
      <c r="LTY46" s="43">
        <f t="shared" si="140"/>
        <v>0</v>
      </c>
      <c r="LTZ46" s="43">
        <f t="shared" si="140"/>
        <v>0</v>
      </c>
      <c r="LUA46" s="43">
        <f t="shared" si="140"/>
        <v>0</v>
      </c>
      <c r="LUB46" s="43">
        <f t="shared" si="140"/>
        <v>0</v>
      </c>
      <c r="LUC46" s="43">
        <f t="shared" si="140"/>
        <v>0</v>
      </c>
      <c r="LUD46" s="43">
        <f t="shared" si="140"/>
        <v>0</v>
      </c>
      <c r="LUE46" s="43">
        <f t="shared" si="140"/>
        <v>0</v>
      </c>
      <c r="LUF46" s="43">
        <f t="shared" si="140"/>
        <v>0</v>
      </c>
      <c r="LUG46" s="43">
        <f t="shared" si="140"/>
        <v>0</v>
      </c>
      <c r="LUH46" s="43">
        <f t="shared" si="140"/>
        <v>0</v>
      </c>
      <c r="LUI46" s="43">
        <f t="shared" si="140"/>
        <v>0</v>
      </c>
      <c r="LUJ46" s="43">
        <f t="shared" si="140"/>
        <v>0</v>
      </c>
      <c r="LUK46" s="43">
        <f t="shared" si="140"/>
        <v>0</v>
      </c>
      <c r="LUL46" s="43">
        <f t="shared" si="140"/>
        <v>0</v>
      </c>
      <c r="LUM46" s="43">
        <f t="shared" si="140"/>
        <v>0</v>
      </c>
      <c r="LUN46" s="43">
        <f t="shared" si="140"/>
        <v>0</v>
      </c>
      <c r="LUO46" s="43">
        <f t="shared" si="140"/>
        <v>0</v>
      </c>
      <c r="LUP46" s="43">
        <f t="shared" si="140"/>
        <v>0</v>
      </c>
      <c r="LUQ46" s="43">
        <f t="shared" si="140"/>
        <v>0</v>
      </c>
      <c r="LUR46" s="43">
        <f t="shared" si="140"/>
        <v>0</v>
      </c>
      <c r="LUS46" s="43">
        <f t="shared" si="140"/>
        <v>0</v>
      </c>
      <c r="LUT46" s="43">
        <f t="shared" si="140"/>
        <v>0</v>
      </c>
      <c r="LUU46" s="43">
        <f t="shared" si="140"/>
        <v>0</v>
      </c>
      <c r="LUV46" s="43">
        <f t="shared" si="140"/>
        <v>0</v>
      </c>
      <c r="LUW46" s="43">
        <f t="shared" si="140"/>
        <v>0</v>
      </c>
      <c r="LUX46" s="43">
        <f t="shared" si="140"/>
        <v>0</v>
      </c>
      <c r="LUY46" s="43">
        <f t="shared" si="140"/>
        <v>0</v>
      </c>
      <c r="LUZ46" s="43">
        <f t="shared" si="140"/>
        <v>0</v>
      </c>
      <c r="LVA46" s="43">
        <f t="shared" si="140"/>
        <v>0</v>
      </c>
      <c r="LVB46" s="43">
        <f t="shared" si="140"/>
        <v>0</v>
      </c>
      <c r="LVC46" s="43">
        <f t="shared" si="140"/>
        <v>0</v>
      </c>
      <c r="LVD46" s="43">
        <f t="shared" si="140"/>
        <v>0</v>
      </c>
      <c r="LVE46" s="43">
        <f t="shared" si="140"/>
        <v>0</v>
      </c>
      <c r="LVF46" s="43">
        <f t="shared" si="140"/>
        <v>0</v>
      </c>
      <c r="LVG46" s="43">
        <f t="shared" si="140"/>
        <v>0</v>
      </c>
      <c r="LVH46" s="43">
        <f t="shared" si="140"/>
        <v>0</v>
      </c>
      <c r="LVI46" s="43">
        <f t="shared" si="140"/>
        <v>0</v>
      </c>
      <c r="LVJ46" s="43">
        <f t="shared" si="140"/>
        <v>0</v>
      </c>
      <c r="LVK46" s="43">
        <f t="shared" si="140"/>
        <v>0</v>
      </c>
      <c r="LVL46" s="43">
        <f t="shared" si="140"/>
        <v>0</v>
      </c>
      <c r="LVM46" s="43">
        <f t="shared" si="140"/>
        <v>0</v>
      </c>
      <c r="LVN46" s="43">
        <f t="shared" si="140"/>
        <v>0</v>
      </c>
      <c r="LVO46" s="43">
        <f t="shared" si="140"/>
        <v>0</v>
      </c>
      <c r="LVP46" s="43">
        <f t="shared" si="140"/>
        <v>0</v>
      </c>
      <c r="LVQ46" s="43">
        <f t="shared" si="140"/>
        <v>0</v>
      </c>
      <c r="LVR46" s="43">
        <f t="shared" si="140"/>
        <v>0</v>
      </c>
      <c r="LVS46" s="43">
        <f t="shared" si="140"/>
        <v>0</v>
      </c>
      <c r="LVT46" s="43">
        <f t="shared" si="140"/>
        <v>0</v>
      </c>
      <c r="LVU46" s="43">
        <f t="shared" si="140"/>
        <v>0</v>
      </c>
      <c r="LVV46" s="43">
        <f t="shared" si="140"/>
        <v>0</v>
      </c>
      <c r="LVW46" s="43">
        <f t="shared" si="140"/>
        <v>0</v>
      </c>
      <c r="LVX46" s="43">
        <f t="shared" si="140"/>
        <v>0</v>
      </c>
      <c r="LVY46" s="43">
        <f t="shared" si="140"/>
        <v>0</v>
      </c>
      <c r="LVZ46" s="43">
        <f t="shared" si="140"/>
        <v>0</v>
      </c>
      <c r="LWA46" s="43">
        <f t="shared" si="140"/>
        <v>0</v>
      </c>
      <c r="LWB46" s="43">
        <f t="shared" ref="LWB46:LYM46" si="141">SUM(LWB43:LWB45)</f>
        <v>0</v>
      </c>
      <c r="LWC46" s="43">
        <f t="shared" si="141"/>
        <v>0</v>
      </c>
      <c r="LWD46" s="43">
        <f t="shared" si="141"/>
        <v>0</v>
      </c>
      <c r="LWE46" s="43">
        <f t="shared" si="141"/>
        <v>0</v>
      </c>
      <c r="LWF46" s="43">
        <f t="shared" si="141"/>
        <v>0</v>
      </c>
      <c r="LWG46" s="43">
        <f t="shared" si="141"/>
        <v>0</v>
      </c>
      <c r="LWH46" s="43">
        <f t="shared" si="141"/>
        <v>0</v>
      </c>
      <c r="LWI46" s="43">
        <f t="shared" si="141"/>
        <v>0</v>
      </c>
      <c r="LWJ46" s="43">
        <f t="shared" si="141"/>
        <v>0</v>
      </c>
      <c r="LWK46" s="43">
        <f t="shared" si="141"/>
        <v>0</v>
      </c>
      <c r="LWL46" s="43">
        <f t="shared" si="141"/>
        <v>0</v>
      </c>
      <c r="LWM46" s="43">
        <f t="shared" si="141"/>
        <v>0</v>
      </c>
      <c r="LWN46" s="43">
        <f t="shared" si="141"/>
        <v>0</v>
      </c>
      <c r="LWO46" s="43">
        <f t="shared" si="141"/>
        <v>0</v>
      </c>
      <c r="LWP46" s="43">
        <f t="shared" si="141"/>
        <v>0</v>
      </c>
      <c r="LWQ46" s="43">
        <f t="shared" si="141"/>
        <v>0</v>
      </c>
      <c r="LWR46" s="43">
        <f t="shared" si="141"/>
        <v>0</v>
      </c>
      <c r="LWS46" s="43">
        <f t="shared" si="141"/>
        <v>0</v>
      </c>
      <c r="LWT46" s="43">
        <f t="shared" si="141"/>
        <v>0</v>
      </c>
      <c r="LWU46" s="43">
        <f t="shared" si="141"/>
        <v>0</v>
      </c>
      <c r="LWV46" s="43">
        <f t="shared" si="141"/>
        <v>0</v>
      </c>
      <c r="LWW46" s="43">
        <f t="shared" si="141"/>
        <v>0</v>
      </c>
      <c r="LWX46" s="43">
        <f t="shared" si="141"/>
        <v>0</v>
      </c>
      <c r="LWY46" s="43">
        <f t="shared" si="141"/>
        <v>0</v>
      </c>
      <c r="LWZ46" s="43">
        <f t="shared" si="141"/>
        <v>0</v>
      </c>
      <c r="LXA46" s="43">
        <f t="shared" si="141"/>
        <v>0</v>
      </c>
      <c r="LXB46" s="43">
        <f t="shared" si="141"/>
        <v>0</v>
      </c>
      <c r="LXC46" s="43">
        <f t="shared" si="141"/>
        <v>0</v>
      </c>
      <c r="LXD46" s="43">
        <f t="shared" si="141"/>
        <v>0</v>
      </c>
      <c r="LXE46" s="43">
        <f t="shared" si="141"/>
        <v>0</v>
      </c>
      <c r="LXF46" s="43">
        <f t="shared" si="141"/>
        <v>0</v>
      </c>
      <c r="LXG46" s="43">
        <f t="shared" si="141"/>
        <v>0</v>
      </c>
      <c r="LXH46" s="43">
        <f t="shared" si="141"/>
        <v>0</v>
      </c>
      <c r="LXI46" s="43">
        <f t="shared" si="141"/>
        <v>0</v>
      </c>
      <c r="LXJ46" s="43">
        <f t="shared" si="141"/>
        <v>0</v>
      </c>
      <c r="LXK46" s="43">
        <f t="shared" si="141"/>
        <v>0</v>
      </c>
      <c r="LXL46" s="43">
        <f t="shared" si="141"/>
        <v>0</v>
      </c>
      <c r="LXM46" s="43">
        <f t="shared" si="141"/>
        <v>0</v>
      </c>
      <c r="LXN46" s="43">
        <f t="shared" si="141"/>
        <v>0</v>
      </c>
      <c r="LXO46" s="43">
        <f t="shared" si="141"/>
        <v>0</v>
      </c>
      <c r="LXP46" s="43">
        <f t="shared" si="141"/>
        <v>0</v>
      </c>
      <c r="LXQ46" s="43">
        <f t="shared" si="141"/>
        <v>0</v>
      </c>
      <c r="LXR46" s="43">
        <f t="shared" si="141"/>
        <v>0</v>
      </c>
      <c r="LXS46" s="43">
        <f t="shared" si="141"/>
        <v>0</v>
      </c>
      <c r="LXT46" s="43">
        <f t="shared" si="141"/>
        <v>0</v>
      </c>
      <c r="LXU46" s="43">
        <f t="shared" si="141"/>
        <v>0</v>
      </c>
      <c r="LXV46" s="43">
        <f t="shared" si="141"/>
        <v>0</v>
      </c>
      <c r="LXW46" s="43">
        <f t="shared" si="141"/>
        <v>0</v>
      </c>
      <c r="LXX46" s="43">
        <f t="shared" si="141"/>
        <v>0</v>
      </c>
      <c r="LXY46" s="43">
        <f t="shared" si="141"/>
        <v>0</v>
      </c>
      <c r="LXZ46" s="43">
        <f t="shared" si="141"/>
        <v>0</v>
      </c>
      <c r="LYA46" s="43">
        <f t="shared" si="141"/>
        <v>0</v>
      </c>
      <c r="LYB46" s="43">
        <f t="shared" si="141"/>
        <v>0</v>
      </c>
      <c r="LYC46" s="43">
        <f t="shared" si="141"/>
        <v>0</v>
      </c>
      <c r="LYD46" s="43">
        <f t="shared" si="141"/>
        <v>0</v>
      </c>
      <c r="LYE46" s="43">
        <f t="shared" si="141"/>
        <v>0</v>
      </c>
      <c r="LYF46" s="43">
        <f t="shared" si="141"/>
        <v>0</v>
      </c>
      <c r="LYG46" s="43">
        <f t="shared" si="141"/>
        <v>0</v>
      </c>
      <c r="LYH46" s="43">
        <f t="shared" si="141"/>
        <v>0</v>
      </c>
      <c r="LYI46" s="43">
        <f t="shared" si="141"/>
        <v>0</v>
      </c>
      <c r="LYJ46" s="43">
        <f t="shared" si="141"/>
        <v>0</v>
      </c>
      <c r="LYK46" s="43">
        <f t="shared" si="141"/>
        <v>0</v>
      </c>
      <c r="LYL46" s="43">
        <f t="shared" si="141"/>
        <v>0</v>
      </c>
      <c r="LYM46" s="43">
        <f t="shared" si="141"/>
        <v>0</v>
      </c>
      <c r="LYN46" s="43">
        <f t="shared" ref="LYN46:MAY46" si="142">SUM(LYN43:LYN45)</f>
        <v>0</v>
      </c>
      <c r="LYO46" s="43">
        <f t="shared" si="142"/>
        <v>0</v>
      </c>
      <c r="LYP46" s="43">
        <f t="shared" si="142"/>
        <v>0</v>
      </c>
      <c r="LYQ46" s="43">
        <f t="shared" si="142"/>
        <v>0</v>
      </c>
      <c r="LYR46" s="43">
        <f t="shared" si="142"/>
        <v>0</v>
      </c>
      <c r="LYS46" s="43">
        <f t="shared" si="142"/>
        <v>0</v>
      </c>
      <c r="LYT46" s="43">
        <f t="shared" si="142"/>
        <v>0</v>
      </c>
      <c r="LYU46" s="43">
        <f t="shared" si="142"/>
        <v>0</v>
      </c>
      <c r="LYV46" s="43">
        <f t="shared" si="142"/>
        <v>0</v>
      </c>
      <c r="LYW46" s="43">
        <f t="shared" si="142"/>
        <v>0</v>
      </c>
      <c r="LYX46" s="43">
        <f t="shared" si="142"/>
        <v>0</v>
      </c>
      <c r="LYY46" s="43">
        <f t="shared" si="142"/>
        <v>0</v>
      </c>
      <c r="LYZ46" s="43">
        <f t="shared" si="142"/>
        <v>0</v>
      </c>
      <c r="LZA46" s="43">
        <f t="shared" si="142"/>
        <v>0</v>
      </c>
      <c r="LZB46" s="43">
        <f t="shared" si="142"/>
        <v>0</v>
      </c>
      <c r="LZC46" s="43">
        <f t="shared" si="142"/>
        <v>0</v>
      </c>
      <c r="LZD46" s="43">
        <f t="shared" si="142"/>
        <v>0</v>
      </c>
      <c r="LZE46" s="43">
        <f t="shared" si="142"/>
        <v>0</v>
      </c>
      <c r="LZF46" s="43">
        <f t="shared" si="142"/>
        <v>0</v>
      </c>
      <c r="LZG46" s="43">
        <f t="shared" si="142"/>
        <v>0</v>
      </c>
      <c r="LZH46" s="43">
        <f t="shared" si="142"/>
        <v>0</v>
      </c>
      <c r="LZI46" s="43">
        <f t="shared" si="142"/>
        <v>0</v>
      </c>
      <c r="LZJ46" s="43">
        <f t="shared" si="142"/>
        <v>0</v>
      </c>
      <c r="LZK46" s="43">
        <f t="shared" si="142"/>
        <v>0</v>
      </c>
      <c r="LZL46" s="43">
        <f t="shared" si="142"/>
        <v>0</v>
      </c>
      <c r="LZM46" s="43">
        <f t="shared" si="142"/>
        <v>0</v>
      </c>
      <c r="LZN46" s="43">
        <f t="shared" si="142"/>
        <v>0</v>
      </c>
      <c r="LZO46" s="43">
        <f t="shared" si="142"/>
        <v>0</v>
      </c>
      <c r="LZP46" s="43">
        <f t="shared" si="142"/>
        <v>0</v>
      </c>
      <c r="LZQ46" s="43">
        <f t="shared" si="142"/>
        <v>0</v>
      </c>
      <c r="LZR46" s="43">
        <f t="shared" si="142"/>
        <v>0</v>
      </c>
      <c r="LZS46" s="43">
        <f t="shared" si="142"/>
        <v>0</v>
      </c>
      <c r="LZT46" s="43">
        <f t="shared" si="142"/>
        <v>0</v>
      </c>
      <c r="LZU46" s="43">
        <f t="shared" si="142"/>
        <v>0</v>
      </c>
      <c r="LZV46" s="43">
        <f t="shared" si="142"/>
        <v>0</v>
      </c>
      <c r="LZW46" s="43">
        <f t="shared" si="142"/>
        <v>0</v>
      </c>
      <c r="LZX46" s="43">
        <f t="shared" si="142"/>
        <v>0</v>
      </c>
      <c r="LZY46" s="43">
        <f t="shared" si="142"/>
        <v>0</v>
      </c>
      <c r="LZZ46" s="43">
        <f t="shared" si="142"/>
        <v>0</v>
      </c>
      <c r="MAA46" s="43">
        <f t="shared" si="142"/>
        <v>0</v>
      </c>
      <c r="MAB46" s="43">
        <f t="shared" si="142"/>
        <v>0</v>
      </c>
      <c r="MAC46" s="43">
        <f t="shared" si="142"/>
        <v>0</v>
      </c>
      <c r="MAD46" s="43">
        <f t="shared" si="142"/>
        <v>0</v>
      </c>
      <c r="MAE46" s="43">
        <f t="shared" si="142"/>
        <v>0</v>
      </c>
      <c r="MAF46" s="43">
        <f t="shared" si="142"/>
        <v>0</v>
      </c>
      <c r="MAG46" s="43">
        <f t="shared" si="142"/>
        <v>0</v>
      </c>
      <c r="MAH46" s="43">
        <f t="shared" si="142"/>
        <v>0</v>
      </c>
      <c r="MAI46" s="43">
        <f t="shared" si="142"/>
        <v>0</v>
      </c>
      <c r="MAJ46" s="43">
        <f t="shared" si="142"/>
        <v>0</v>
      </c>
      <c r="MAK46" s="43">
        <f t="shared" si="142"/>
        <v>0</v>
      </c>
      <c r="MAL46" s="43">
        <f t="shared" si="142"/>
        <v>0</v>
      </c>
      <c r="MAM46" s="43">
        <f t="shared" si="142"/>
        <v>0</v>
      </c>
      <c r="MAN46" s="43">
        <f t="shared" si="142"/>
        <v>0</v>
      </c>
      <c r="MAO46" s="43">
        <f t="shared" si="142"/>
        <v>0</v>
      </c>
      <c r="MAP46" s="43">
        <f t="shared" si="142"/>
        <v>0</v>
      </c>
      <c r="MAQ46" s="43">
        <f t="shared" si="142"/>
        <v>0</v>
      </c>
      <c r="MAR46" s="43">
        <f t="shared" si="142"/>
        <v>0</v>
      </c>
      <c r="MAS46" s="43">
        <f t="shared" si="142"/>
        <v>0</v>
      </c>
      <c r="MAT46" s="43">
        <f t="shared" si="142"/>
        <v>0</v>
      </c>
      <c r="MAU46" s="43">
        <f t="shared" si="142"/>
        <v>0</v>
      </c>
      <c r="MAV46" s="43">
        <f t="shared" si="142"/>
        <v>0</v>
      </c>
      <c r="MAW46" s="43">
        <f t="shared" si="142"/>
        <v>0</v>
      </c>
      <c r="MAX46" s="43">
        <f t="shared" si="142"/>
        <v>0</v>
      </c>
      <c r="MAY46" s="43">
        <f t="shared" si="142"/>
        <v>0</v>
      </c>
      <c r="MAZ46" s="43">
        <f t="shared" ref="MAZ46:MDK46" si="143">SUM(MAZ43:MAZ45)</f>
        <v>0</v>
      </c>
      <c r="MBA46" s="43">
        <f t="shared" si="143"/>
        <v>0</v>
      </c>
      <c r="MBB46" s="43">
        <f t="shared" si="143"/>
        <v>0</v>
      </c>
      <c r="MBC46" s="43">
        <f t="shared" si="143"/>
        <v>0</v>
      </c>
      <c r="MBD46" s="43">
        <f t="shared" si="143"/>
        <v>0</v>
      </c>
      <c r="MBE46" s="43">
        <f t="shared" si="143"/>
        <v>0</v>
      </c>
      <c r="MBF46" s="43">
        <f t="shared" si="143"/>
        <v>0</v>
      </c>
      <c r="MBG46" s="43">
        <f t="shared" si="143"/>
        <v>0</v>
      </c>
      <c r="MBH46" s="43">
        <f t="shared" si="143"/>
        <v>0</v>
      </c>
      <c r="MBI46" s="43">
        <f t="shared" si="143"/>
        <v>0</v>
      </c>
      <c r="MBJ46" s="43">
        <f t="shared" si="143"/>
        <v>0</v>
      </c>
      <c r="MBK46" s="43">
        <f t="shared" si="143"/>
        <v>0</v>
      </c>
      <c r="MBL46" s="43">
        <f t="shared" si="143"/>
        <v>0</v>
      </c>
      <c r="MBM46" s="43">
        <f t="shared" si="143"/>
        <v>0</v>
      </c>
      <c r="MBN46" s="43">
        <f t="shared" si="143"/>
        <v>0</v>
      </c>
      <c r="MBO46" s="43">
        <f t="shared" si="143"/>
        <v>0</v>
      </c>
      <c r="MBP46" s="43">
        <f t="shared" si="143"/>
        <v>0</v>
      </c>
      <c r="MBQ46" s="43">
        <f t="shared" si="143"/>
        <v>0</v>
      </c>
      <c r="MBR46" s="43">
        <f t="shared" si="143"/>
        <v>0</v>
      </c>
      <c r="MBS46" s="43">
        <f t="shared" si="143"/>
        <v>0</v>
      </c>
      <c r="MBT46" s="43">
        <f t="shared" si="143"/>
        <v>0</v>
      </c>
      <c r="MBU46" s="43">
        <f t="shared" si="143"/>
        <v>0</v>
      </c>
      <c r="MBV46" s="43">
        <f t="shared" si="143"/>
        <v>0</v>
      </c>
      <c r="MBW46" s="43">
        <f t="shared" si="143"/>
        <v>0</v>
      </c>
      <c r="MBX46" s="43">
        <f t="shared" si="143"/>
        <v>0</v>
      </c>
      <c r="MBY46" s="43">
        <f t="shared" si="143"/>
        <v>0</v>
      </c>
      <c r="MBZ46" s="43">
        <f t="shared" si="143"/>
        <v>0</v>
      </c>
      <c r="MCA46" s="43">
        <f t="shared" si="143"/>
        <v>0</v>
      </c>
      <c r="MCB46" s="43">
        <f t="shared" si="143"/>
        <v>0</v>
      </c>
      <c r="MCC46" s="43">
        <f t="shared" si="143"/>
        <v>0</v>
      </c>
      <c r="MCD46" s="43">
        <f t="shared" si="143"/>
        <v>0</v>
      </c>
      <c r="MCE46" s="43">
        <f t="shared" si="143"/>
        <v>0</v>
      </c>
      <c r="MCF46" s="43">
        <f t="shared" si="143"/>
        <v>0</v>
      </c>
      <c r="MCG46" s="43">
        <f t="shared" si="143"/>
        <v>0</v>
      </c>
      <c r="MCH46" s="43">
        <f t="shared" si="143"/>
        <v>0</v>
      </c>
      <c r="MCI46" s="43">
        <f t="shared" si="143"/>
        <v>0</v>
      </c>
      <c r="MCJ46" s="43">
        <f t="shared" si="143"/>
        <v>0</v>
      </c>
      <c r="MCK46" s="43">
        <f t="shared" si="143"/>
        <v>0</v>
      </c>
      <c r="MCL46" s="43">
        <f t="shared" si="143"/>
        <v>0</v>
      </c>
      <c r="MCM46" s="43">
        <f t="shared" si="143"/>
        <v>0</v>
      </c>
      <c r="MCN46" s="43">
        <f t="shared" si="143"/>
        <v>0</v>
      </c>
      <c r="MCO46" s="43">
        <f t="shared" si="143"/>
        <v>0</v>
      </c>
      <c r="MCP46" s="43">
        <f t="shared" si="143"/>
        <v>0</v>
      </c>
      <c r="MCQ46" s="43">
        <f t="shared" si="143"/>
        <v>0</v>
      </c>
      <c r="MCR46" s="43">
        <f t="shared" si="143"/>
        <v>0</v>
      </c>
      <c r="MCS46" s="43">
        <f t="shared" si="143"/>
        <v>0</v>
      </c>
      <c r="MCT46" s="43">
        <f t="shared" si="143"/>
        <v>0</v>
      </c>
      <c r="MCU46" s="43">
        <f t="shared" si="143"/>
        <v>0</v>
      </c>
      <c r="MCV46" s="43">
        <f t="shared" si="143"/>
        <v>0</v>
      </c>
      <c r="MCW46" s="43">
        <f t="shared" si="143"/>
        <v>0</v>
      </c>
      <c r="MCX46" s="43">
        <f t="shared" si="143"/>
        <v>0</v>
      </c>
      <c r="MCY46" s="43">
        <f t="shared" si="143"/>
        <v>0</v>
      </c>
      <c r="MCZ46" s="43">
        <f t="shared" si="143"/>
        <v>0</v>
      </c>
      <c r="MDA46" s="43">
        <f t="shared" si="143"/>
        <v>0</v>
      </c>
      <c r="MDB46" s="43">
        <f t="shared" si="143"/>
        <v>0</v>
      </c>
      <c r="MDC46" s="43">
        <f t="shared" si="143"/>
        <v>0</v>
      </c>
      <c r="MDD46" s="43">
        <f t="shared" si="143"/>
        <v>0</v>
      </c>
      <c r="MDE46" s="43">
        <f t="shared" si="143"/>
        <v>0</v>
      </c>
      <c r="MDF46" s="43">
        <f t="shared" si="143"/>
        <v>0</v>
      </c>
      <c r="MDG46" s="43">
        <f t="shared" si="143"/>
        <v>0</v>
      </c>
      <c r="MDH46" s="43">
        <f t="shared" si="143"/>
        <v>0</v>
      </c>
      <c r="MDI46" s="43">
        <f t="shared" si="143"/>
        <v>0</v>
      </c>
      <c r="MDJ46" s="43">
        <f t="shared" si="143"/>
        <v>0</v>
      </c>
      <c r="MDK46" s="43">
        <f t="shared" si="143"/>
        <v>0</v>
      </c>
      <c r="MDL46" s="43">
        <f t="shared" ref="MDL46:MFW46" si="144">SUM(MDL43:MDL45)</f>
        <v>0</v>
      </c>
      <c r="MDM46" s="43">
        <f t="shared" si="144"/>
        <v>0</v>
      </c>
      <c r="MDN46" s="43">
        <f t="shared" si="144"/>
        <v>0</v>
      </c>
      <c r="MDO46" s="43">
        <f t="shared" si="144"/>
        <v>0</v>
      </c>
      <c r="MDP46" s="43">
        <f t="shared" si="144"/>
        <v>0</v>
      </c>
      <c r="MDQ46" s="43">
        <f t="shared" si="144"/>
        <v>0</v>
      </c>
      <c r="MDR46" s="43">
        <f t="shared" si="144"/>
        <v>0</v>
      </c>
      <c r="MDS46" s="43">
        <f t="shared" si="144"/>
        <v>0</v>
      </c>
      <c r="MDT46" s="43">
        <f t="shared" si="144"/>
        <v>0</v>
      </c>
      <c r="MDU46" s="43">
        <f t="shared" si="144"/>
        <v>0</v>
      </c>
      <c r="MDV46" s="43">
        <f t="shared" si="144"/>
        <v>0</v>
      </c>
      <c r="MDW46" s="43">
        <f t="shared" si="144"/>
        <v>0</v>
      </c>
      <c r="MDX46" s="43">
        <f t="shared" si="144"/>
        <v>0</v>
      </c>
      <c r="MDY46" s="43">
        <f t="shared" si="144"/>
        <v>0</v>
      </c>
      <c r="MDZ46" s="43">
        <f t="shared" si="144"/>
        <v>0</v>
      </c>
      <c r="MEA46" s="43">
        <f t="shared" si="144"/>
        <v>0</v>
      </c>
      <c r="MEB46" s="43">
        <f t="shared" si="144"/>
        <v>0</v>
      </c>
      <c r="MEC46" s="43">
        <f t="shared" si="144"/>
        <v>0</v>
      </c>
      <c r="MED46" s="43">
        <f t="shared" si="144"/>
        <v>0</v>
      </c>
      <c r="MEE46" s="43">
        <f t="shared" si="144"/>
        <v>0</v>
      </c>
      <c r="MEF46" s="43">
        <f t="shared" si="144"/>
        <v>0</v>
      </c>
      <c r="MEG46" s="43">
        <f t="shared" si="144"/>
        <v>0</v>
      </c>
      <c r="MEH46" s="43">
        <f t="shared" si="144"/>
        <v>0</v>
      </c>
      <c r="MEI46" s="43">
        <f t="shared" si="144"/>
        <v>0</v>
      </c>
      <c r="MEJ46" s="43">
        <f t="shared" si="144"/>
        <v>0</v>
      </c>
      <c r="MEK46" s="43">
        <f t="shared" si="144"/>
        <v>0</v>
      </c>
      <c r="MEL46" s="43">
        <f t="shared" si="144"/>
        <v>0</v>
      </c>
      <c r="MEM46" s="43">
        <f t="shared" si="144"/>
        <v>0</v>
      </c>
      <c r="MEN46" s="43">
        <f t="shared" si="144"/>
        <v>0</v>
      </c>
      <c r="MEO46" s="43">
        <f t="shared" si="144"/>
        <v>0</v>
      </c>
      <c r="MEP46" s="43">
        <f t="shared" si="144"/>
        <v>0</v>
      </c>
      <c r="MEQ46" s="43">
        <f t="shared" si="144"/>
        <v>0</v>
      </c>
      <c r="MER46" s="43">
        <f t="shared" si="144"/>
        <v>0</v>
      </c>
      <c r="MES46" s="43">
        <f t="shared" si="144"/>
        <v>0</v>
      </c>
      <c r="MET46" s="43">
        <f t="shared" si="144"/>
        <v>0</v>
      </c>
      <c r="MEU46" s="43">
        <f t="shared" si="144"/>
        <v>0</v>
      </c>
      <c r="MEV46" s="43">
        <f t="shared" si="144"/>
        <v>0</v>
      </c>
      <c r="MEW46" s="43">
        <f t="shared" si="144"/>
        <v>0</v>
      </c>
      <c r="MEX46" s="43">
        <f t="shared" si="144"/>
        <v>0</v>
      </c>
      <c r="MEY46" s="43">
        <f t="shared" si="144"/>
        <v>0</v>
      </c>
      <c r="MEZ46" s="43">
        <f t="shared" si="144"/>
        <v>0</v>
      </c>
      <c r="MFA46" s="43">
        <f t="shared" si="144"/>
        <v>0</v>
      </c>
      <c r="MFB46" s="43">
        <f t="shared" si="144"/>
        <v>0</v>
      </c>
      <c r="MFC46" s="43">
        <f t="shared" si="144"/>
        <v>0</v>
      </c>
      <c r="MFD46" s="43">
        <f t="shared" si="144"/>
        <v>0</v>
      </c>
      <c r="MFE46" s="43">
        <f t="shared" si="144"/>
        <v>0</v>
      </c>
      <c r="MFF46" s="43">
        <f t="shared" si="144"/>
        <v>0</v>
      </c>
      <c r="MFG46" s="43">
        <f t="shared" si="144"/>
        <v>0</v>
      </c>
      <c r="MFH46" s="43">
        <f t="shared" si="144"/>
        <v>0</v>
      </c>
      <c r="MFI46" s="43">
        <f t="shared" si="144"/>
        <v>0</v>
      </c>
      <c r="MFJ46" s="43">
        <f t="shared" si="144"/>
        <v>0</v>
      </c>
      <c r="MFK46" s="43">
        <f t="shared" si="144"/>
        <v>0</v>
      </c>
      <c r="MFL46" s="43">
        <f t="shared" si="144"/>
        <v>0</v>
      </c>
      <c r="MFM46" s="43">
        <f t="shared" si="144"/>
        <v>0</v>
      </c>
      <c r="MFN46" s="43">
        <f t="shared" si="144"/>
        <v>0</v>
      </c>
      <c r="MFO46" s="43">
        <f t="shared" si="144"/>
        <v>0</v>
      </c>
      <c r="MFP46" s="43">
        <f t="shared" si="144"/>
        <v>0</v>
      </c>
      <c r="MFQ46" s="43">
        <f t="shared" si="144"/>
        <v>0</v>
      </c>
      <c r="MFR46" s="43">
        <f t="shared" si="144"/>
        <v>0</v>
      </c>
      <c r="MFS46" s="43">
        <f t="shared" si="144"/>
        <v>0</v>
      </c>
      <c r="MFT46" s="43">
        <f t="shared" si="144"/>
        <v>0</v>
      </c>
      <c r="MFU46" s="43">
        <f t="shared" si="144"/>
        <v>0</v>
      </c>
      <c r="MFV46" s="43">
        <f t="shared" si="144"/>
        <v>0</v>
      </c>
      <c r="MFW46" s="43">
        <f t="shared" si="144"/>
        <v>0</v>
      </c>
      <c r="MFX46" s="43">
        <f t="shared" ref="MFX46:MII46" si="145">SUM(MFX43:MFX45)</f>
        <v>0</v>
      </c>
      <c r="MFY46" s="43">
        <f t="shared" si="145"/>
        <v>0</v>
      </c>
      <c r="MFZ46" s="43">
        <f t="shared" si="145"/>
        <v>0</v>
      </c>
      <c r="MGA46" s="43">
        <f t="shared" si="145"/>
        <v>0</v>
      </c>
      <c r="MGB46" s="43">
        <f t="shared" si="145"/>
        <v>0</v>
      </c>
      <c r="MGC46" s="43">
        <f t="shared" si="145"/>
        <v>0</v>
      </c>
      <c r="MGD46" s="43">
        <f t="shared" si="145"/>
        <v>0</v>
      </c>
      <c r="MGE46" s="43">
        <f t="shared" si="145"/>
        <v>0</v>
      </c>
      <c r="MGF46" s="43">
        <f t="shared" si="145"/>
        <v>0</v>
      </c>
      <c r="MGG46" s="43">
        <f t="shared" si="145"/>
        <v>0</v>
      </c>
      <c r="MGH46" s="43">
        <f t="shared" si="145"/>
        <v>0</v>
      </c>
      <c r="MGI46" s="43">
        <f t="shared" si="145"/>
        <v>0</v>
      </c>
      <c r="MGJ46" s="43">
        <f t="shared" si="145"/>
        <v>0</v>
      </c>
      <c r="MGK46" s="43">
        <f t="shared" si="145"/>
        <v>0</v>
      </c>
      <c r="MGL46" s="43">
        <f t="shared" si="145"/>
        <v>0</v>
      </c>
      <c r="MGM46" s="43">
        <f t="shared" si="145"/>
        <v>0</v>
      </c>
      <c r="MGN46" s="43">
        <f t="shared" si="145"/>
        <v>0</v>
      </c>
      <c r="MGO46" s="43">
        <f t="shared" si="145"/>
        <v>0</v>
      </c>
      <c r="MGP46" s="43">
        <f t="shared" si="145"/>
        <v>0</v>
      </c>
      <c r="MGQ46" s="43">
        <f t="shared" si="145"/>
        <v>0</v>
      </c>
      <c r="MGR46" s="43">
        <f t="shared" si="145"/>
        <v>0</v>
      </c>
      <c r="MGS46" s="43">
        <f t="shared" si="145"/>
        <v>0</v>
      </c>
      <c r="MGT46" s="43">
        <f t="shared" si="145"/>
        <v>0</v>
      </c>
      <c r="MGU46" s="43">
        <f t="shared" si="145"/>
        <v>0</v>
      </c>
      <c r="MGV46" s="43">
        <f t="shared" si="145"/>
        <v>0</v>
      </c>
      <c r="MGW46" s="43">
        <f t="shared" si="145"/>
        <v>0</v>
      </c>
      <c r="MGX46" s="43">
        <f t="shared" si="145"/>
        <v>0</v>
      </c>
      <c r="MGY46" s="43">
        <f t="shared" si="145"/>
        <v>0</v>
      </c>
      <c r="MGZ46" s="43">
        <f t="shared" si="145"/>
        <v>0</v>
      </c>
      <c r="MHA46" s="43">
        <f t="shared" si="145"/>
        <v>0</v>
      </c>
      <c r="MHB46" s="43">
        <f t="shared" si="145"/>
        <v>0</v>
      </c>
      <c r="MHC46" s="43">
        <f t="shared" si="145"/>
        <v>0</v>
      </c>
      <c r="MHD46" s="43">
        <f t="shared" si="145"/>
        <v>0</v>
      </c>
      <c r="MHE46" s="43">
        <f t="shared" si="145"/>
        <v>0</v>
      </c>
      <c r="MHF46" s="43">
        <f t="shared" si="145"/>
        <v>0</v>
      </c>
      <c r="MHG46" s="43">
        <f t="shared" si="145"/>
        <v>0</v>
      </c>
      <c r="MHH46" s="43">
        <f t="shared" si="145"/>
        <v>0</v>
      </c>
      <c r="MHI46" s="43">
        <f t="shared" si="145"/>
        <v>0</v>
      </c>
      <c r="MHJ46" s="43">
        <f t="shared" si="145"/>
        <v>0</v>
      </c>
      <c r="MHK46" s="43">
        <f t="shared" si="145"/>
        <v>0</v>
      </c>
      <c r="MHL46" s="43">
        <f t="shared" si="145"/>
        <v>0</v>
      </c>
      <c r="MHM46" s="43">
        <f t="shared" si="145"/>
        <v>0</v>
      </c>
      <c r="MHN46" s="43">
        <f t="shared" si="145"/>
        <v>0</v>
      </c>
      <c r="MHO46" s="43">
        <f t="shared" si="145"/>
        <v>0</v>
      </c>
      <c r="MHP46" s="43">
        <f t="shared" si="145"/>
        <v>0</v>
      </c>
      <c r="MHQ46" s="43">
        <f t="shared" si="145"/>
        <v>0</v>
      </c>
      <c r="MHR46" s="43">
        <f t="shared" si="145"/>
        <v>0</v>
      </c>
      <c r="MHS46" s="43">
        <f t="shared" si="145"/>
        <v>0</v>
      </c>
      <c r="MHT46" s="43">
        <f t="shared" si="145"/>
        <v>0</v>
      </c>
      <c r="MHU46" s="43">
        <f t="shared" si="145"/>
        <v>0</v>
      </c>
      <c r="MHV46" s="43">
        <f t="shared" si="145"/>
        <v>0</v>
      </c>
      <c r="MHW46" s="43">
        <f t="shared" si="145"/>
        <v>0</v>
      </c>
      <c r="MHX46" s="43">
        <f t="shared" si="145"/>
        <v>0</v>
      </c>
      <c r="MHY46" s="43">
        <f t="shared" si="145"/>
        <v>0</v>
      </c>
      <c r="MHZ46" s="43">
        <f t="shared" si="145"/>
        <v>0</v>
      </c>
      <c r="MIA46" s="43">
        <f t="shared" si="145"/>
        <v>0</v>
      </c>
      <c r="MIB46" s="43">
        <f t="shared" si="145"/>
        <v>0</v>
      </c>
      <c r="MIC46" s="43">
        <f t="shared" si="145"/>
        <v>0</v>
      </c>
      <c r="MID46" s="43">
        <f t="shared" si="145"/>
        <v>0</v>
      </c>
      <c r="MIE46" s="43">
        <f t="shared" si="145"/>
        <v>0</v>
      </c>
      <c r="MIF46" s="43">
        <f t="shared" si="145"/>
        <v>0</v>
      </c>
      <c r="MIG46" s="43">
        <f t="shared" si="145"/>
        <v>0</v>
      </c>
      <c r="MIH46" s="43">
        <f t="shared" si="145"/>
        <v>0</v>
      </c>
      <c r="MII46" s="43">
        <f t="shared" si="145"/>
        <v>0</v>
      </c>
      <c r="MIJ46" s="43">
        <f t="shared" ref="MIJ46:MKU46" si="146">SUM(MIJ43:MIJ45)</f>
        <v>0</v>
      </c>
      <c r="MIK46" s="43">
        <f t="shared" si="146"/>
        <v>0</v>
      </c>
      <c r="MIL46" s="43">
        <f t="shared" si="146"/>
        <v>0</v>
      </c>
      <c r="MIM46" s="43">
        <f t="shared" si="146"/>
        <v>0</v>
      </c>
      <c r="MIN46" s="43">
        <f t="shared" si="146"/>
        <v>0</v>
      </c>
      <c r="MIO46" s="43">
        <f t="shared" si="146"/>
        <v>0</v>
      </c>
      <c r="MIP46" s="43">
        <f t="shared" si="146"/>
        <v>0</v>
      </c>
      <c r="MIQ46" s="43">
        <f t="shared" si="146"/>
        <v>0</v>
      </c>
      <c r="MIR46" s="43">
        <f t="shared" si="146"/>
        <v>0</v>
      </c>
      <c r="MIS46" s="43">
        <f t="shared" si="146"/>
        <v>0</v>
      </c>
      <c r="MIT46" s="43">
        <f t="shared" si="146"/>
        <v>0</v>
      </c>
      <c r="MIU46" s="43">
        <f t="shared" si="146"/>
        <v>0</v>
      </c>
      <c r="MIV46" s="43">
        <f t="shared" si="146"/>
        <v>0</v>
      </c>
      <c r="MIW46" s="43">
        <f t="shared" si="146"/>
        <v>0</v>
      </c>
      <c r="MIX46" s="43">
        <f t="shared" si="146"/>
        <v>0</v>
      </c>
      <c r="MIY46" s="43">
        <f t="shared" si="146"/>
        <v>0</v>
      </c>
      <c r="MIZ46" s="43">
        <f t="shared" si="146"/>
        <v>0</v>
      </c>
      <c r="MJA46" s="43">
        <f t="shared" si="146"/>
        <v>0</v>
      </c>
      <c r="MJB46" s="43">
        <f t="shared" si="146"/>
        <v>0</v>
      </c>
      <c r="MJC46" s="43">
        <f t="shared" si="146"/>
        <v>0</v>
      </c>
      <c r="MJD46" s="43">
        <f t="shared" si="146"/>
        <v>0</v>
      </c>
      <c r="MJE46" s="43">
        <f t="shared" si="146"/>
        <v>0</v>
      </c>
      <c r="MJF46" s="43">
        <f t="shared" si="146"/>
        <v>0</v>
      </c>
      <c r="MJG46" s="43">
        <f t="shared" si="146"/>
        <v>0</v>
      </c>
      <c r="MJH46" s="43">
        <f t="shared" si="146"/>
        <v>0</v>
      </c>
      <c r="MJI46" s="43">
        <f t="shared" si="146"/>
        <v>0</v>
      </c>
      <c r="MJJ46" s="43">
        <f t="shared" si="146"/>
        <v>0</v>
      </c>
      <c r="MJK46" s="43">
        <f t="shared" si="146"/>
        <v>0</v>
      </c>
      <c r="MJL46" s="43">
        <f t="shared" si="146"/>
        <v>0</v>
      </c>
      <c r="MJM46" s="43">
        <f t="shared" si="146"/>
        <v>0</v>
      </c>
      <c r="MJN46" s="43">
        <f t="shared" si="146"/>
        <v>0</v>
      </c>
      <c r="MJO46" s="43">
        <f t="shared" si="146"/>
        <v>0</v>
      </c>
      <c r="MJP46" s="43">
        <f t="shared" si="146"/>
        <v>0</v>
      </c>
      <c r="MJQ46" s="43">
        <f t="shared" si="146"/>
        <v>0</v>
      </c>
      <c r="MJR46" s="43">
        <f t="shared" si="146"/>
        <v>0</v>
      </c>
      <c r="MJS46" s="43">
        <f t="shared" si="146"/>
        <v>0</v>
      </c>
      <c r="MJT46" s="43">
        <f t="shared" si="146"/>
        <v>0</v>
      </c>
      <c r="MJU46" s="43">
        <f t="shared" si="146"/>
        <v>0</v>
      </c>
      <c r="MJV46" s="43">
        <f t="shared" si="146"/>
        <v>0</v>
      </c>
      <c r="MJW46" s="43">
        <f t="shared" si="146"/>
        <v>0</v>
      </c>
      <c r="MJX46" s="43">
        <f t="shared" si="146"/>
        <v>0</v>
      </c>
      <c r="MJY46" s="43">
        <f t="shared" si="146"/>
        <v>0</v>
      </c>
      <c r="MJZ46" s="43">
        <f t="shared" si="146"/>
        <v>0</v>
      </c>
      <c r="MKA46" s="43">
        <f t="shared" si="146"/>
        <v>0</v>
      </c>
      <c r="MKB46" s="43">
        <f t="shared" si="146"/>
        <v>0</v>
      </c>
      <c r="MKC46" s="43">
        <f t="shared" si="146"/>
        <v>0</v>
      </c>
      <c r="MKD46" s="43">
        <f t="shared" si="146"/>
        <v>0</v>
      </c>
      <c r="MKE46" s="43">
        <f t="shared" si="146"/>
        <v>0</v>
      </c>
      <c r="MKF46" s="43">
        <f t="shared" si="146"/>
        <v>0</v>
      </c>
      <c r="MKG46" s="43">
        <f t="shared" si="146"/>
        <v>0</v>
      </c>
      <c r="MKH46" s="43">
        <f t="shared" si="146"/>
        <v>0</v>
      </c>
      <c r="MKI46" s="43">
        <f t="shared" si="146"/>
        <v>0</v>
      </c>
      <c r="MKJ46" s="43">
        <f t="shared" si="146"/>
        <v>0</v>
      </c>
      <c r="MKK46" s="43">
        <f t="shared" si="146"/>
        <v>0</v>
      </c>
      <c r="MKL46" s="43">
        <f t="shared" si="146"/>
        <v>0</v>
      </c>
      <c r="MKM46" s="43">
        <f t="shared" si="146"/>
        <v>0</v>
      </c>
      <c r="MKN46" s="43">
        <f t="shared" si="146"/>
        <v>0</v>
      </c>
      <c r="MKO46" s="43">
        <f t="shared" si="146"/>
        <v>0</v>
      </c>
      <c r="MKP46" s="43">
        <f t="shared" si="146"/>
        <v>0</v>
      </c>
      <c r="MKQ46" s="43">
        <f t="shared" si="146"/>
        <v>0</v>
      </c>
      <c r="MKR46" s="43">
        <f t="shared" si="146"/>
        <v>0</v>
      </c>
      <c r="MKS46" s="43">
        <f t="shared" si="146"/>
        <v>0</v>
      </c>
      <c r="MKT46" s="43">
        <f t="shared" si="146"/>
        <v>0</v>
      </c>
      <c r="MKU46" s="43">
        <f t="shared" si="146"/>
        <v>0</v>
      </c>
      <c r="MKV46" s="43">
        <f t="shared" ref="MKV46:MNG46" si="147">SUM(MKV43:MKV45)</f>
        <v>0</v>
      </c>
      <c r="MKW46" s="43">
        <f t="shared" si="147"/>
        <v>0</v>
      </c>
      <c r="MKX46" s="43">
        <f t="shared" si="147"/>
        <v>0</v>
      </c>
      <c r="MKY46" s="43">
        <f t="shared" si="147"/>
        <v>0</v>
      </c>
      <c r="MKZ46" s="43">
        <f t="shared" si="147"/>
        <v>0</v>
      </c>
      <c r="MLA46" s="43">
        <f t="shared" si="147"/>
        <v>0</v>
      </c>
      <c r="MLB46" s="43">
        <f t="shared" si="147"/>
        <v>0</v>
      </c>
      <c r="MLC46" s="43">
        <f t="shared" si="147"/>
        <v>0</v>
      </c>
      <c r="MLD46" s="43">
        <f t="shared" si="147"/>
        <v>0</v>
      </c>
      <c r="MLE46" s="43">
        <f t="shared" si="147"/>
        <v>0</v>
      </c>
      <c r="MLF46" s="43">
        <f t="shared" si="147"/>
        <v>0</v>
      </c>
      <c r="MLG46" s="43">
        <f t="shared" si="147"/>
        <v>0</v>
      </c>
      <c r="MLH46" s="43">
        <f t="shared" si="147"/>
        <v>0</v>
      </c>
      <c r="MLI46" s="43">
        <f t="shared" si="147"/>
        <v>0</v>
      </c>
      <c r="MLJ46" s="43">
        <f t="shared" si="147"/>
        <v>0</v>
      </c>
      <c r="MLK46" s="43">
        <f t="shared" si="147"/>
        <v>0</v>
      </c>
      <c r="MLL46" s="43">
        <f t="shared" si="147"/>
        <v>0</v>
      </c>
      <c r="MLM46" s="43">
        <f t="shared" si="147"/>
        <v>0</v>
      </c>
      <c r="MLN46" s="43">
        <f t="shared" si="147"/>
        <v>0</v>
      </c>
      <c r="MLO46" s="43">
        <f t="shared" si="147"/>
        <v>0</v>
      </c>
      <c r="MLP46" s="43">
        <f t="shared" si="147"/>
        <v>0</v>
      </c>
      <c r="MLQ46" s="43">
        <f t="shared" si="147"/>
        <v>0</v>
      </c>
      <c r="MLR46" s="43">
        <f t="shared" si="147"/>
        <v>0</v>
      </c>
      <c r="MLS46" s="43">
        <f t="shared" si="147"/>
        <v>0</v>
      </c>
      <c r="MLT46" s="43">
        <f t="shared" si="147"/>
        <v>0</v>
      </c>
      <c r="MLU46" s="43">
        <f t="shared" si="147"/>
        <v>0</v>
      </c>
      <c r="MLV46" s="43">
        <f t="shared" si="147"/>
        <v>0</v>
      </c>
      <c r="MLW46" s="43">
        <f t="shared" si="147"/>
        <v>0</v>
      </c>
      <c r="MLX46" s="43">
        <f t="shared" si="147"/>
        <v>0</v>
      </c>
      <c r="MLY46" s="43">
        <f t="shared" si="147"/>
        <v>0</v>
      </c>
      <c r="MLZ46" s="43">
        <f t="shared" si="147"/>
        <v>0</v>
      </c>
      <c r="MMA46" s="43">
        <f t="shared" si="147"/>
        <v>0</v>
      </c>
      <c r="MMB46" s="43">
        <f t="shared" si="147"/>
        <v>0</v>
      </c>
      <c r="MMC46" s="43">
        <f t="shared" si="147"/>
        <v>0</v>
      </c>
      <c r="MMD46" s="43">
        <f t="shared" si="147"/>
        <v>0</v>
      </c>
      <c r="MME46" s="43">
        <f t="shared" si="147"/>
        <v>0</v>
      </c>
      <c r="MMF46" s="43">
        <f t="shared" si="147"/>
        <v>0</v>
      </c>
      <c r="MMG46" s="43">
        <f t="shared" si="147"/>
        <v>0</v>
      </c>
      <c r="MMH46" s="43">
        <f t="shared" si="147"/>
        <v>0</v>
      </c>
      <c r="MMI46" s="43">
        <f t="shared" si="147"/>
        <v>0</v>
      </c>
      <c r="MMJ46" s="43">
        <f t="shared" si="147"/>
        <v>0</v>
      </c>
      <c r="MMK46" s="43">
        <f t="shared" si="147"/>
        <v>0</v>
      </c>
      <c r="MML46" s="43">
        <f t="shared" si="147"/>
        <v>0</v>
      </c>
      <c r="MMM46" s="43">
        <f t="shared" si="147"/>
        <v>0</v>
      </c>
      <c r="MMN46" s="43">
        <f t="shared" si="147"/>
        <v>0</v>
      </c>
      <c r="MMO46" s="43">
        <f t="shared" si="147"/>
        <v>0</v>
      </c>
      <c r="MMP46" s="43">
        <f t="shared" si="147"/>
        <v>0</v>
      </c>
      <c r="MMQ46" s="43">
        <f t="shared" si="147"/>
        <v>0</v>
      </c>
      <c r="MMR46" s="43">
        <f t="shared" si="147"/>
        <v>0</v>
      </c>
      <c r="MMS46" s="43">
        <f t="shared" si="147"/>
        <v>0</v>
      </c>
      <c r="MMT46" s="43">
        <f t="shared" si="147"/>
        <v>0</v>
      </c>
      <c r="MMU46" s="43">
        <f t="shared" si="147"/>
        <v>0</v>
      </c>
      <c r="MMV46" s="43">
        <f t="shared" si="147"/>
        <v>0</v>
      </c>
      <c r="MMW46" s="43">
        <f t="shared" si="147"/>
        <v>0</v>
      </c>
      <c r="MMX46" s="43">
        <f t="shared" si="147"/>
        <v>0</v>
      </c>
      <c r="MMY46" s="43">
        <f t="shared" si="147"/>
        <v>0</v>
      </c>
      <c r="MMZ46" s="43">
        <f t="shared" si="147"/>
        <v>0</v>
      </c>
      <c r="MNA46" s="43">
        <f t="shared" si="147"/>
        <v>0</v>
      </c>
      <c r="MNB46" s="43">
        <f t="shared" si="147"/>
        <v>0</v>
      </c>
      <c r="MNC46" s="43">
        <f t="shared" si="147"/>
        <v>0</v>
      </c>
      <c r="MND46" s="43">
        <f t="shared" si="147"/>
        <v>0</v>
      </c>
      <c r="MNE46" s="43">
        <f t="shared" si="147"/>
        <v>0</v>
      </c>
      <c r="MNF46" s="43">
        <f t="shared" si="147"/>
        <v>0</v>
      </c>
      <c r="MNG46" s="43">
        <f t="shared" si="147"/>
        <v>0</v>
      </c>
      <c r="MNH46" s="43">
        <f t="shared" ref="MNH46:MPS46" si="148">SUM(MNH43:MNH45)</f>
        <v>0</v>
      </c>
      <c r="MNI46" s="43">
        <f t="shared" si="148"/>
        <v>0</v>
      </c>
      <c r="MNJ46" s="43">
        <f t="shared" si="148"/>
        <v>0</v>
      </c>
      <c r="MNK46" s="43">
        <f t="shared" si="148"/>
        <v>0</v>
      </c>
      <c r="MNL46" s="43">
        <f t="shared" si="148"/>
        <v>0</v>
      </c>
      <c r="MNM46" s="43">
        <f t="shared" si="148"/>
        <v>0</v>
      </c>
      <c r="MNN46" s="43">
        <f t="shared" si="148"/>
        <v>0</v>
      </c>
      <c r="MNO46" s="43">
        <f t="shared" si="148"/>
        <v>0</v>
      </c>
      <c r="MNP46" s="43">
        <f t="shared" si="148"/>
        <v>0</v>
      </c>
      <c r="MNQ46" s="43">
        <f t="shared" si="148"/>
        <v>0</v>
      </c>
      <c r="MNR46" s="43">
        <f t="shared" si="148"/>
        <v>0</v>
      </c>
      <c r="MNS46" s="43">
        <f t="shared" si="148"/>
        <v>0</v>
      </c>
      <c r="MNT46" s="43">
        <f t="shared" si="148"/>
        <v>0</v>
      </c>
      <c r="MNU46" s="43">
        <f t="shared" si="148"/>
        <v>0</v>
      </c>
      <c r="MNV46" s="43">
        <f t="shared" si="148"/>
        <v>0</v>
      </c>
      <c r="MNW46" s="43">
        <f t="shared" si="148"/>
        <v>0</v>
      </c>
      <c r="MNX46" s="43">
        <f t="shared" si="148"/>
        <v>0</v>
      </c>
      <c r="MNY46" s="43">
        <f t="shared" si="148"/>
        <v>0</v>
      </c>
      <c r="MNZ46" s="43">
        <f t="shared" si="148"/>
        <v>0</v>
      </c>
      <c r="MOA46" s="43">
        <f t="shared" si="148"/>
        <v>0</v>
      </c>
      <c r="MOB46" s="43">
        <f t="shared" si="148"/>
        <v>0</v>
      </c>
      <c r="MOC46" s="43">
        <f t="shared" si="148"/>
        <v>0</v>
      </c>
      <c r="MOD46" s="43">
        <f t="shared" si="148"/>
        <v>0</v>
      </c>
      <c r="MOE46" s="43">
        <f t="shared" si="148"/>
        <v>0</v>
      </c>
      <c r="MOF46" s="43">
        <f t="shared" si="148"/>
        <v>0</v>
      </c>
      <c r="MOG46" s="43">
        <f t="shared" si="148"/>
        <v>0</v>
      </c>
      <c r="MOH46" s="43">
        <f t="shared" si="148"/>
        <v>0</v>
      </c>
      <c r="MOI46" s="43">
        <f t="shared" si="148"/>
        <v>0</v>
      </c>
      <c r="MOJ46" s="43">
        <f t="shared" si="148"/>
        <v>0</v>
      </c>
      <c r="MOK46" s="43">
        <f t="shared" si="148"/>
        <v>0</v>
      </c>
      <c r="MOL46" s="43">
        <f t="shared" si="148"/>
        <v>0</v>
      </c>
      <c r="MOM46" s="43">
        <f t="shared" si="148"/>
        <v>0</v>
      </c>
      <c r="MON46" s="43">
        <f t="shared" si="148"/>
        <v>0</v>
      </c>
      <c r="MOO46" s="43">
        <f t="shared" si="148"/>
        <v>0</v>
      </c>
      <c r="MOP46" s="43">
        <f t="shared" si="148"/>
        <v>0</v>
      </c>
      <c r="MOQ46" s="43">
        <f t="shared" si="148"/>
        <v>0</v>
      </c>
      <c r="MOR46" s="43">
        <f t="shared" si="148"/>
        <v>0</v>
      </c>
      <c r="MOS46" s="43">
        <f t="shared" si="148"/>
        <v>0</v>
      </c>
      <c r="MOT46" s="43">
        <f t="shared" si="148"/>
        <v>0</v>
      </c>
      <c r="MOU46" s="43">
        <f t="shared" si="148"/>
        <v>0</v>
      </c>
      <c r="MOV46" s="43">
        <f t="shared" si="148"/>
        <v>0</v>
      </c>
      <c r="MOW46" s="43">
        <f t="shared" si="148"/>
        <v>0</v>
      </c>
      <c r="MOX46" s="43">
        <f t="shared" si="148"/>
        <v>0</v>
      </c>
      <c r="MOY46" s="43">
        <f t="shared" si="148"/>
        <v>0</v>
      </c>
      <c r="MOZ46" s="43">
        <f t="shared" si="148"/>
        <v>0</v>
      </c>
      <c r="MPA46" s="43">
        <f t="shared" si="148"/>
        <v>0</v>
      </c>
      <c r="MPB46" s="43">
        <f t="shared" si="148"/>
        <v>0</v>
      </c>
      <c r="MPC46" s="43">
        <f t="shared" si="148"/>
        <v>0</v>
      </c>
      <c r="MPD46" s="43">
        <f t="shared" si="148"/>
        <v>0</v>
      </c>
      <c r="MPE46" s="43">
        <f t="shared" si="148"/>
        <v>0</v>
      </c>
      <c r="MPF46" s="43">
        <f t="shared" si="148"/>
        <v>0</v>
      </c>
      <c r="MPG46" s="43">
        <f t="shared" si="148"/>
        <v>0</v>
      </c>
      <c r="MPH46" s="43">
        <f t="shared" si="148"/>
        <v>0</v>
      </c>
      <c r="MPI46" s="43">
        <f t="shared" si="148"/>
        <v>0</v>
      </c>
      <c r="MPJ46" s="43">
        <f t="shared" si="148"/>
        <v>0</v>
      </c>
      <c r="MPK46" s="43">
        <f t="shared" si="148"/>
        <v>0</v>
      </c>
      <c r="MPL46" s="43">
        <f t="shared" si="148"/>
        <v>0</v>
      </c>
      <c r="MPM46" s="43">
        <f t="shared" si="148"/>
        <v>0</v>
      </c>
      <c r="MPN46" s="43">
        <f t="shared" si="148"/>
        <v>0</v>
      </c>
      <c r="MPO46" s="43">
        <f t="shared" si="148"/>
        <v>0</v>
      </c>
      <c r="MPP46" s="43">
        <f t="shared" si="148"/>
        <v>0</v>
      </c>
      <c r="MPQ46" s="43">
        <f t="shared" si="148"/>
        <v>0</v>
      </c>
      <c r="MPR46" s="43">
        <f t="shared" si="148"/>
        <v>0</v>
      </c>
      <c r="MPS46" s="43">
        <f t="shared" si="148"/>
        <v>0</v>
      </c>
      <c r="MPT46" s="43">
        <f t="shared" ref="MPT46:MSE46" si="149">SUM(MPT43:MPT45)</f>
        <v>0</v>
      </c>
      <c r="MPU46" s="43">
        <f t="shared" si="149"/>
        <v>0</v>
      </c>
      <c r="MPV46" s="43">
        <f t="shared" si="149"/>
        <v>0</v>
      </c>
      <c r="MPW46" s="43">
        <f t="shared" si="149"/>
        <v>0</v>
      </c>
      <c r="MPX46" s="43">
        <f t="shared" si="149"/>
        <v>0</v>
      </c>
      <c r="MPY46" s="43">
        <f t="shared" si="149"/>
        <v>0</v>
      </c>
      <c r="MPZ46" s="43">
        <f t="shared" si="149"/>
        <v>0</v>
      </c>
      <c r="MQA46" s="43">
        <f t="shared" si="149"/>
        <v>0</v>
      </c>
      <c r="MQB46" s="43">
        <f t="shared" si="149"/>
        <v>0</v>
      </c>
      <c r="MQC46" s="43">
        <f t="shared" si="149"/>
        <v>0</v>
      </c>
      <c r="MQD46" s="43">
        <f t="shared" si="149"/>
        <v>0</v>
      </c>
      <c r="MQE46" s="43">
        <f t="shared" si="149"/>
        <v>0</v>
      </c>
      <c r="MQF46" s="43">
        <f t="shared" si="149"/>
        <v>0</v>
      </c>
      <c r="MQG46" s="43">
        <f t="shared" si="149"/>
        <v>0</v>
      </c>
      <c r="MQH46" s="43">
        <f t="shared" si="149"/>
        <v>0</v>
      </c>
      <c r="MQI46" s="43">
        <f t="shared" si="149"/>
        <v>0</v>
      </c>
      <c r="MQJ46" s="43">
        <f t="shared" si="149"/>
        <v>0</v>
      </c>
      <c r="MQK46" s="43">
        <f t="shared" si="149"/>
        <v>0</v>
      </c>
      <c r="MQL46" s="43">
        <f t="shared" si="149"/>
        <v>0</v>
      </c>
      <c r="MQM46" s="43">
        <f t="shared" si="149"/>
        <v>0</v>
      </c>
      <c r="MQN46" s="43">
        <f t="shared" si="149"/>
        <v>0</v>
      </c>
      <c r="MQO46" s="43">
        <f t="shared" si="149"/>
        <v>0</v>
      </c>
      <c r="MQP46" s="43">
        <f t="shared" si="149"/>
        <v>0</v>
      </c>
      <c r="MQQ46" s="43">
        <f t="shared" si="149"/>
        <v>0</v>
      </c>
      <c r="MQR46" s="43">
        <f t="shared" si="149"/>
        <v>0</v>
      </c>
      <c r="MQS46" s="43">
        <f t="shared" si="149"/>
        <v>0</v>
      </c>
      <c r="MQT46" s="43">
        <f t="shared" si="149"/>
        <v>0</v>
      </c>
      <c r="MQU46" s="43">
        <f t="shared" si="149"/>
        <v>0</v>
      </c>
      <c r="MQV46" s="43">
        <f t="shared" si="149"/>
        <v>0</v>
      </c>
      <c r="MQW46" s="43">
        <f t="shared" si="149"/>
        <v>0</v>
      </c>
      <c r="MQX46" s="43">
        <f t="shared" si="149"/>
        <v>0</v>
      </c>
      <c r="MQY46" s="43">
        <f t="shared" si="149"/>
        <v>0</v>
      </c>
      <c r="MQZ46" s="43">
        <f t="shared" si="149"/>
        <v>0</v>
      </c>
      <c r="MRA46" s="43">
        <f t="shared" si="149"/>
        <v>0</v>
      </c>
      <c r="MRB46" s="43">
        <f t="shared" si="149"/>
        <v>0</v>
      </c>
      <c r="MRC46" s="43">
        <f t="shared" si="149"/>
        <v>0</v>
      </c>
      <c r="MRD46" s="43">
        <f t="shared" si="149"/>
        <v>0</v>
      </c>
      <c r="MRE46" s="43">
        <f t="shared" si="149"/>
        <v>0</v>
      </c>
      <c r="MRF46" s="43">
        <f t="shared" si="149"/>
        <v>0</v>
      </c>
      <c r="MRG46" s="43">
        <f t="shared" si="149"/>
        <v>0</v>
      </c>
      <c r="MRH46" s="43">
        <f t="shared" si="149"/>
        <v>0</v>
      </c>
      <c r="MRI46" s="43">
        <f t="shared" si="149"/>
        <v>0</v>
      </c>
      <c r="MRJ46" s="43">
        <f t="shared" si="149"/>
        <v>0</v>
      </c>
      <c r="MRK46" s="43">
        <f t="shared" si="149"/>
        <v>0</v>
      </c>
      <c r="MRL46" s="43">
        <f t="shared" si="149"/>
        <v>0</v>
      </c>
      <c r="MRM46" s="43">
        <f t="shared" si="149"/>
        <v>0</v>
      </c>
      <c r="MRN46" s="43">
        <f t="shared" si="149"/>
        <v>0</v>
      </c>
      <c r="MRO46" s="43">
        <f t="shared" si="149"/>
        <v>0</v>
      </c>
      <c r="MRP46" s="43">
        <f t="shared" si="149"/>
        <v>0</v>
      </c>
      <c r="MRQ46" s="43">
        <f t="shared" si="149"/>
        <v>0</v>
      </c>
      <c r="MRR46" s="43">
        <f t="shared" si="149"/>
        <v>0</v>
      </c>
      <c r="MRS46" s="43">
        <f t="shared" si="149"/>
        <v>0</v>
      </c>
      <c r="MRT46" s="43">
        <f t="shared" si="149"/>
        <v>0</v>
      </c>
      <c r="MRU46" s="43">
        <f t="shared" si="149"/>
        <v>0</v>
      </c>
      <c r="MRV46" s="43">
        <f t="shared" si="149"/>
        <v>0</v>
      </c>
      <c r="MRW46" s="43">
        <f t="shared" si="149"/>
        <v>0</v>
      </c>
      <c r="MRX46" s="43">
        <f t="shared" si="149"/>
        <v>0</v>
      </c>
      <c r="MRY46" s="43">
        <f t="shared" si="149"/>
        <v>0</v>
      </c>
      <c r="MRZ46" s="43">
        <f t="shared" si="149"/>
        <v>0</v>
      </c>
      <c r="MSA46" s="43">
        <f t="shared" si="149"/>
        <v>0</v>
      </c>
      <c r="MSB46" s="43">
        <f t="shared" si="149"/>
        <v>0</v>
      </c>
      <c r="MSC46" s="43">
        <f t="shared" si="149"/>
        <v>0</v>
      </c>
      <c r="MSD46" s="43">
        <f t="shared" si="149"/>
        <v>0</v>
      </c>
      <c r="MSE46" s="43">
        <f t="shared" si="149"/>
        <v>0</v>
      </c>
      <c r="MSF46" s="43">
        <f t="shared" ref="MSF46:MUQ46" si="150">SUM(MSF43:MSF45)</f>
        <v>0</v>
      </c>
      <c r="MSG46" s="43">
        <f t="shared" si="150"/>
        <v>0</v>
      </c>
      <c r="MSH46" s="43">
        <f t="shared" si="150"/>
        <v>0</v>
      </c>
      <c r="MSI46" s="43">
        <f t="shared" si="150"/>
        <v>0</v>
      </c>
      <c r="MSJ46" s="43">
        <f t="shared" si="150"/>
        <v>0</v>
      </c>
      <c r="MSK46" s="43">
        <f t="shared" si="150"/>
        <v>0</v>
      </c>
      <c r="MSL46" s="43">
        <f t="shared" si="150"/>
        <v>0</v>
      </c>
      <c r="MSM46" s="43">
        <f t="shared" si="150"/>
        <v>0</v>
      </c>
      <c r="MSN46" s="43">
        <f t="shared" si="150"/>
        <v>0</v>
      </c>
      <c r="MSO46" s="43">
        <f t="shared" si="150"/>
        <v>0</v>
      </c>
      <c r="MSP46" s="43">
        <f t="shared" si="150"/>
        <v>0</v>
      </c>
      <c r="MSQ46" s="43">
        <f t="shared" si="150"/>
        <v>0</v>
      </c>
      <c r="MSR46" s="43">
        <f t="shared" si="150"/>
        <v>0</v>
      </c>
      <c r="MSS46" s="43">
        <f t="shared" si="150"/>
        <v>0</v>
      </c>
      <c r="MST46" s="43">
        <f t="shared" si="150"/>
        <v>0</v>
      </c>
      <c r="MSU46" s="43">
        <f t="shared" si="150"/>
        <v>0</v>
      </c>
      <c r="MSV46" s="43">
        <f t="shared" si="150"/>
        <v>0</v>
      </c>
      <c r="MSW46" s="43">
        <f t="shared" si="150"/>
        <v>0</v>
      </c>
      <c r="MSX46" s="43">
        <f t="shared" si="150"/>
        <v>0</v>
      </c>
      <c r="MSY46" s="43">
        <f t="shared" si="150"/>
        <v>0</v>
      </c>
      <c r="MSZ46" s="43">
        <f t="shared" si="150"/>
        <v>0</v>
      </c>
      <c r="MTA46" s="43">
        <f t="shared" si="150"/>
        <v>0</v>
      </c>
      <c r="MTB46" s="43">
        <f t="shared" si="150"/>
        <v>0</v>
      </c>
      <c r="MTC46" s="43">
        <f t="shared" si="150"/>
        <v>0</v>
      </c>
      <c r="MTD46" s="43">
        <f t="shared" si="150"/>
        <v>0</v>
      </c>
      <c r="MTE46" s="43">
        <f t="shared" si="150"/>
        <v>0</v>
      </c>
      <c r="MTF46" s="43">
        <f t="shared" si="150"/>
        <v>0</v>
      </c>
      <c r="MTG46" s="43">
        <f t="shared" si="150"/>
        <v>0</v>
      </c>
      <c r="MTH46" s="43">
        <f t="shared" si="150"/>
        <v>0</v>
      </c>
      <c r="MTI46" s="43">
        <f t="shared" si="150"/>
        <v>0</v>
      </c>
      <c r="MTJ46" s="43">
        <f t="shared" si="150"/>
        <v>0</v>
      </c>
      <c r="MTK46" s="43">
        <f t="shared" si="150"/>
        <v>0</v>
      </c>
      <c r="MTL46" s="43">
        <f t="shared" si="150"/>
        <v>0</v>
      </c>
      <c r="MTM46" s="43">
        <f t="shared" si="150"/>
        <v>0</v>
      </c>
      <c r="MTN46" s="43">
        <f t="shared" si="150"/>
        <v>0</v>
      </c>
      <c r="MTO46" s="43">
        <f t="shared" si="150"/>
        <v>0</v>
      </c>
      <c r="MTP46" s="43">
        <f t="shared" si="150"/>
        <v>0</v>
      </c>
      <c r="MTQ46" s="43">
        <f t="shared" si="150"/>
        <v>0</v>
      </c>
      <c r="MTR46" s="43">
        <f t="shared" si="150"/>
        <v>0</v>
      </c>
      <c r="MTS46" s="43">
        <f t="shared" si="150"/>
        <v>0</v>
      </c>
      <c r="MTT46" s="43">
        <f t="shared" si="150"/>
        <v>0</v>
      </c>
      <c r="MTU46" s="43">
        <f t="shared" si="150"/>
        <v>0</v>
      </c>
      <c r="MTV46" s="43">
        <f t="shared" si="150"/>
        <v>0</v>
      </c>
      <c r="MTW46" s="43">
        <f t="shared" si="150"/>
        <v>0</v>
      </c>
      <c r="MTX46" s="43">
        <f t="shared" si="150"/>
        <v>0</v>
      </c>
      <c r="MTY46" s="43">
        <f t="shared" si="150"/>
        <v>0</v>
      </c>
      <c r="MTZ46" s="43">
        <f t="shared" si="150"/>
        <v>0</v>
      </c>
      <c r="MUA46" s="43">
        <f t="shared" si="150"/>
        <v>0</v>
      </c>
      <c r="MUB46" s="43">
        <f t="shared" si="150"/>
        <v>0</v>
      </c>
      <c r="MUC46" s="43">
        <f t="shared" si="150"/>
        <v>0</v>
      </c>
      <c r="MUD46" s="43">
        <f t="shared" si="150"/>
        <v>0</v>
      </c>
      <c r="MUE46" s="43">
        <f t="shared" si="150"/>
        <v>0</v>
      </c>
      <c r="MUF46" s="43">
        <f t="shared" si="150"/>
        <v>0</v>
      </c>
      <c r="MUG46" s="43">
        <f t="shared" si="150"/>
        <v>0</v>
      </c>
      <c r="MUH46" s="43">
        <f t="shared" si="150"/>
        <v>0</v>
      </c>
      <c r="MUI46" s="43">
        <f t="shared" si="150"/>
        <v>0</v>
      </c>
      <c r="MUJ46" s="43">
        <f t="shared" si="150"/>
        <v>0</v>
      </c>
      <c r="MUK46" s="43">
        <f t="shared" si="150"/>
        <v>0</v>
      </c>
      <c r="MUL46" s="43">
        <f t="shared" si="150"/>
        <v>0</v>
      </c>
      <c r="MUM46" s="43">
        <f t="shared" si="150"/>
        <v>0</v>
      </c>
      <c r="MUN46" s="43">
        <f t="shared" si="150"/>
        <v>0</v>
      </c>
      <c r="MUO46" s="43">
        <f t="shared" si="150"/>
        <v>0</v>
      </c>
      <c r="MUP46" s="43">
        <f t="shared" si="150"/>
        <v>0</v>
      </c>
      <c r="MUQ46" s="43">
        <f t="shared" si="150"/>
        <v>0</v>
      </c>
      <c r="MUR46" s="43">
        <f t="shared" ref="MUR46:MXC46" si="151">SUM(MUR43:MUR45)</f>
        <v>0</v>
      </c>
      <c r="MUS46" s="43">
        <f t="shared" si="151"/>
        <v>0</v>
      </c>
      <c r="MUT46" s="43">
        <f t="shared" si="151"/>
        <v>0</v>
      </c>
      <c r="MUU46" s="43">
        <f t="shared" si="151"/>
        <v>0</v>
      </c>
      <c r="MUV46" s="43">
        <f t="shared" si="151"/>
        <v>0</v>
      </c>
      <c r="MUW46" s="43">
        <f t="shared" si="151"/>
        <v>0</v>
      </c>
      <c r="MUX46" s="43">
        <f t="shared" si="151"/>
        <v>0</v>
      </c>
      <c r="MUY46" s="43">
        <f t="shared" si="151"/>
        <v>0</v>
      </c>
      <c r="MUZ46" s="43">
        <f t="shared" si="151"/>
        <v>0</v>
      </c>
      <c r="MVA46" s="43">
        <f t="shared" si="151"/>
        <v>0</v>
      </c>
      <c r="MVB46" s="43">
        <f t="shared" si="151"/>
        <v>0</v>
      </c>
      <c r="MVC46" s="43">
        <f t="shared" si="151"/>
        <v>0</v>
      </c>
      <c r="MVD46" s="43">
        <f t="shared" si="151"/>
        <v>0</v>
      </c>
      <c r="MVE46" s="43">
        <f t="shared" si="151"/>
        <v>0</v>
      </c>
      <c r="MVF46" s="43">
        <f t="shared" si="151"/>
        <v>0</v>
      </c>
      <c r="MVG46" s="43">
        <f t="shared" si="151"/>
        <v>0</v>
      </c>
      <c r="MVH46" s="43">
        <f t="shared" si="151"/>
        <v>0</v>
      </c>
      <c r="MVI46" s="43">
        <f t="shared" si="151"/>
        <v>0</v>
      </c>
      <c r="MVJ46" s="43">
        <f t="shared" si="151"/>
        <v>0</v>
      </c>
      <c r="MVK46" s="43">
        <f t="shared" si="151"/>
        <v>0</v>
      </c>
      <c r="MVL46" s="43">
        <f t="shared" si="151"/>
        <v>0</v>
      </c>
      <c r="MVM46" s="43">
        <f t="shared" si="151"/>
        <v>0</v>
      </c>
      <c r="MVN46" s="43">
        <f t="shared" si="151"/>
        <v>0</v>
      </c>
      <c r="MVO46" s="43">
        <f t="shared" si="151"/>
        <v>0</v>
      </c>
      <c r="MVP46" s="43">
        <f t="shared" si="151"/>
        <v>0</v>
      </c>
      <c r="MVQ46" s="43">
        <f t="shared" si="151"/>
        <v>0</v>
      </c>
      <c r="MVR46" s="43">
        <f t="shared" si="151"/>
        <v>0</v>
      </c>
      <c r="MVS46" s="43">
        <f t="shared" si="151"/>
        <v>0</v>
      </c>
      <c r="MVT46" s="43">
        <f t="shared" si="151"/>
        <v>0</v>
      </c>
      <c r="MVU46" s="43">
        <f t="shared" si="151"/>
        <v>0</v>
      </c>
      <c r="MVV46" s="43">
        <f t="shared" si="151"/>
        <v>0</v>
      </c>
      <c r="MVW46" s="43">
        <f t="shared" si="151"/>
        <v>0</v>
      </c>
      <c r="MVX46" s="43">
        <f t="shared" si="151"/>
        <v>0</v>
      </c>
      <c r="MVY46" s="43">
        <f t="shared" si="151"/>
        <v>0</v>
      </c>
      <c r="MVZ46" s="43">
        <f t="shared" si="151"/>
        <v>0</v>
      </c>
      <c r="MWA46" s="43">
        <f t="shared" si="151"/>
        <v>0</v>
      </c>
      <c r="MWB46" s="43">
        <f t="shared" si="151"/>
        <v>0</v>
      </c>
      <c r="MWC46" s="43">
        <f t="shared" si="151"/>
        <v>0</v>
      </c>
      <c r="MWD46" s="43">
        <f t="shared" si="151"/>
        <v>0</v>
      </c>
      <c r="MWE46" s="43">
        <f t="shared" si="151"/>
        <v>0</v>
      </c>
      <c r="MWF46" s="43">
        <f t="shared" si="151"/>
        <v>0</v>
      </c>
      <c r="MWG46" s="43">
        <f t="shared" si="151"/>
        <v>0</v>
      </c>
      <c r="MWH46" s="43">
        <f t="shared" si="151"/>
        <v>0</v>
      </c>
      <c r="MWI46" s="43">
        <f t="shared" si="151"/>
        <v>0</v>
      </c>
      <c r="MWJ46" s="43">
        <f t="shared" si="151"/>
        <v>0</v>
      </c>
      <c r="MWK46" s="43">
        <f t="shared" si="151"/>
        <v>0</v>
      </c>
      <c r="MWL46" s="43">
        <f t="shared" si="151"/>
        <v>0</v>
      </c>
      <c r="MWM46" s="43">
        <f t="shared" si="151"/>
        <v>0</v>
      </c>
      <c r="MWN46" s="43">
        <f t="shared" si="151"/>
        <v>0</v>
      </c>
      <c r="MWO46" s="43">
        <f t="shared" si="151"/>
        <v>0</v>
      </c>
      <c r="MWP46" s="43">
        <f t="shared" si="151"/>
        <v>0</v>
      </c>
      <c r="MWQ46" s="43">
        <f t="shared" si="151"/>
        <v>0</v>
      </c>
      <c r="MWR46" s="43">
        <f t="shared" si="151"/>
        <v>0</v>
      </c>
      <c r="MWS46" s="43">
        <f t="shared" si="151"/>
        <v>0</v>
      </c>
      <c r="MWT46" s="43">
        <f t="shared" si="151"/>
        <v>0</v>
      </c>
      <c r="MWU46" s="43">
        <f t="shared" si="151"/>
        <v>0</v>
      </c>
      <c r="MWV46" s="43">
        <f t="shared" si="151"/>
        <v>0</v>
      </c>
      <c r="MWW46" s="43">
        <f t="shared" si="151"/>
        <v>0</v>
      </c>
      <c r="MWX46" s="43">
        <f t="shared" si="151"/>
        <v>0</v>
      </c>
      <c r="MWY46" s="43">
        <f t="shared" si="151"/>
        <v>0</v>
      </c>
      <c r="MWZ46" s="43">
        <f t="shared" si="151"/>
        <v>0</v>
      </c>
      <c r="MXA46" s="43">
        <f t="shared" si="151"/>
        <v>0</v>
      </c>
      <c r="MXB46" s="43">
        <f t="shared" si="151"/>
        <v>0</v>
      </c>
      <c r="MXC46" s="43">
        <f t="shared" si="151"/>
        <v>0</v>
      </c>
      <c r="MXD46" s="43">
        <f t="shared" ref="MXD46:MZO46" si="152">SUM(MXD43:MXD45)</f>
        <v>0</v>
      </c>
      <c r="MXE46" s="43">
        <f t="shared" si="152"/>
        <v>0</v>
      </c>
      <c r="MXF46" s="43">
        <f t="shared" si="152"/>
        <v>0</v>
      </c>
      <c r="MXG46" s="43">
        <f t="shared" si="152"/>
        <v>0</v>
      </c>
      <c r="MXH46" s="43">
        <f t="shared" si="152"/>
        <v>0</v>
      </c>
      <c r="MXI46" s="43">
        <f t="shared" si="152"/>
        <v>0</v>
      </c>
      <c r="MXJ46" s="43">
        <f t="shared" si="152"/>
        <v>0</v>
      </c>
      <c r="MXK46" s="43">
        <f t="shared" si="152"/>
        <v>0</v>
      </c>
      <c r="MXL46" s="43">
        <f t="shared" si="152"/>
        <v>0</v>
      </c>
      <c r="MXM46" s="43">
        <f t="shared" si="152"/>
        <v>0</v>
      </c>
      <c r="MXN46" s="43">
        <f t="shared" si="152"/>
        <v>0</v>
      </c>
      <c r="MXO46" s="43">
        <f t="shared" si="152"/>
        <v>0</v>
      </c>
      <c r="MXP46" s="43">
        <f t="shared" si="152"/>
        <v>0</v>
      </c>
      <c r="MXQ46" s="43">
        <f t="shared" si="152"/>
        <v>0</v>
      </c>
      <c r="MXR46" s="43">
        <f t="shared" si="152"/>
        <v>0</v>
      </c>
      <c r="MXS46" s="43">
        <f t="shared" si="152"/>
        <v>0</v>
      </c>
      <c r="MXT46" s="43">
        <f t="shared" si="152"/>
        <v>0</v>
      </c>
      <c r="MXU46" s="43">
        <f t="shared" si="152"/>
        <v>0</v>
      </c>
      <c r="MXV46" s="43">
        <f t="shared" si="152"/>
        <v>0</v>
      </c>
      <c r="MXW46" s="43">
        <f t="shared" si="152"/>
        <v>0</v>
      </c>
      <c r="MXX46" s="43">
        <f t="shared" si="152"/>
        <v>0</v>
      </c>
      <c r="MXY46" s="43">
        <f t="shared" si="152"/>
        <v>0</v>
      </c>
      <c r="MXZ46" s="43">
        <f t="shared" si="152"/>
        <v>0</v>
      </c>
      <c r="MYA46" s="43">
        <f t="shared" si="152"/>
        <v>0</v>
      </c>
      <c r="MYB46" s="43">
        <f t="shared" si="152"/>
        <v>0</v>
      </c>
      <c r="MYC46" s="43">
        <f t="shared" si="152"/>
        <v>0</v>
      </c>
      <c r="MYD46" s="43">
        <f t="shared" si="152"/>
        <v>0</v>
      </c>
      <c r="MYE46" s="43">
        <f t="shared" si="152"/>
        <v>0</v>
      </c>
      <c r="MYF46" s="43">
        <f t="shared" si="152"/>
        <v>0</v>
      </c>
      <c r="MYG46" s="43">
        <f t="shared" si="152"/>
        <v>0</v>
      </c>
      <c r="MYH46" s="43">
        <f t="shared" si="152"/>
        <v>0</v>
      </c>
      <c r="MYI46" s="43">
        <f t="shared" si="152"/>
        <v>0</v>
      </c>
      <c r="MYJ46" s="43">
        <f t="shared" si="152"/>
        <v>0</v>
      </c>
      <c r="MYK46" s="43">
        <f t="shared" si="152"/>
        <v>0</v>
      </c>
      <c r="MYL46" s="43">
        <f t="shared" si="152"/>
        <v>0</v>
      </c>
      <c r="MYM46" s="43">
        <f t="shared" si="152"/>
        <v>0</v>
      </c>
      <c r="MYN46" s="43">
        <f t="shared" si="152"/>
        <v>0</v>
      </c>
      <c r="MYO46" s="43">
        <f t="shared" si="152"/>
        <v>0</v>
      </c>
      <c r="MYP46" s="43">
        <f t="shared" si="152"/>
        <v>0</v>
      </c>
      <c r="MYQ46" s="43">
        <f t="shared" si="152"/>
        <v>0</v>
      </c>
      <c r="MYR46" s="43">
        <f t="shared" si="152"/>
        <v>0</v>
      </c>
      <c r="MYS46" s="43">
        <f t="shared" si="152"/>
        <v>0</v>
      </c>
      <c r="MYT46" s="43">
        <f t="shared" si="152"/>
        <v>0</v>
      </c>
      <c r="MYU46" s="43">
        <f t="shared" si="152"/>
        <v>0</v>
      </c>
      <c r="MYV46" s="43">
        <f t="shared" si="152"/>
        <v>0</v>
      </c>
      <c r="MYW46" s="43">
        <f t="shared" si="152"/>
        <v>0</v>
      </c>
      <c r="MYX46" s="43">
        <f t="shared" si="152"/>
        <v>0</v>
      </c>
      <c r="MYY46" s="43">
        <f t="shared" si="152"/>
        <v>0</v>
      </c>
      <c r="MYZ46" s="43">
        <f t="shared" si="152"/>
        <v>0</v>
      </c>
      <c r="MZA46" s="43">
        <f t="shared" si="152"/>
        <v>0</v>
      </c>
      <c r="MZB46" s="43">
        <f t="shared" si="152"/>
        <v>0</v>
      </c>
      <c r="MZC46" s="43">
        <f t="shared" si="152"/>
        <v>0</v>
      </c>
      <c r="MZD46" s="43">
        <f t="shared" si="152"/>
        <v>0</v>
      </c>
      <c r="MZE46" s="43">
        <f t="shared" si="152"/>
        <v>0</v>
      </c>
      <c r="MZF46" s="43">
        <f t="shared" si="152"/>
        <v>0</v>
      </c>
      <c r="MZG46" s="43">
        <f t="shared" si="152"/>
        <v>0</v>
      </c>
      <c r="MZH46" s="43">
        <f t="shared" si="152"/>
        <v>0</v>
      </c>
      <c r="MZI46" s="43">
        <f t="shared" si="152"/>
        <v>0</v>
      </c>
      <c r="MZJ46" s="43">
        <f t="shared" si="152"/>
        <v>0</v>
      </c>
      <c r="MZK46" s="43">
        <f t="shared" si="152"/>
        <v>0</v>
      </c>
      <c r="MZL46" s="43">
        <f t="shared" si="152"/>
        <v>0</v>
      </c>
      <c r="MZM46" s="43">
        <f t="shared" si="152"/>
        <v>0</v>
      </c>
      <c r="MZN46" s="43">
        <f t="shared" si="152"/>
        <v>0</v>
      </c>
      <c r="MZO46" s="43">
        <f t="shared" si="152"/>
        <v>0</v>
      </c>
      <c r="MZP46" s="43">
        <f t="shared" ref="MZP46:NCA46" si="153">SUM(MZP43:MZP45)</f>
        <v>0</v>
      </c>
      <c r="MZQ46" s="43">
        <f t="shared" si="153"/>
        <v>0</v>
      </c>
      <c r="MZR46" s="43">
        <f t="shared" si="153"/>
        <v>0</v>
      </c>
      <c r="MZS46" s="43">
        <f t="shared" si="153"/>
        <v>0</v>
      </c>
      <c r="MZT46" s="43">
        <f t="shared" si="153"/>
        <v>0</v>
      </c>
      <c r="MZU46" s="43">
        <f t="shared" si="153"/>
        <v>0</v>
      </c>
      <c r="MZV46" s="43">
        <f t="shared" si="153"/>
        <v>0</v>
      </c>
      <c r="MZW46" s="43">
        <f t="shared" si="153"/>
        <v>0</v>
      </c>
      <c r="MZX46" s="43">
        <f t="shared" si="153"/>
        <v>0</v>
      </c>
      <c r="MZY46" s="43">
        <f t="shared" si="153"/>
        <v>0</v>
      </c>
      <c r="MZZ46" s="43">
        <f t="shared" si="153"/>
        <v>0</v>
      </c>
      <c r="NAA46" s="43">
        <f t="shared" si="153"/>
        <v>0</v>
      </c>
      <c r="NAB46" s="43">
        <f t="shared" si="153"/>
        <v>0</v>
      </c>
      <c r="NAC46" s="43">
        <f t="shared" si="153"/>
        <v>0</v>
      </c>
      <c r="NAD46" s="43">
        <f t="shared" si="153"/>
        <v>0</v>
      </c>
      <c r="NAE46" s="43">
        <f t="shared" si="153"/>
        <v>0</v>
      </c>
      <c r="NAF46" s="43">
        <f t="shared" si="153"/>
        <v>0</v>
      </c>
      <c r="NAG46" s="43">
        <f t="shared" si="153"/>
        <v>0</v>
      </c>
      <c r="NAH46" s="43">
        <f t="shared" si="153"/>
        <v>0</v>
      </c>
      <c r="NAI46" s="43">
        <f t="shared" si="153"/>
        <v>0</v>
      </c>
      <c r="NAJ46" s="43">
        <f t="shared" si="153"/>
        <v>0</v>
      </c>
      <c r="NAK46" s="43">
        <f t="shared" si="153"/>
        <v>0</v>
      </c>
      <c r="NAL46" s="43">
        <f t="shared" si="153"/>
        <v>0</v>
      </c>
      <c r="NAM46" s="43">
        <f t="shared" si="153"/>
        <v>0</v>
      </c>
      <c r="NAN46" s="43">
        <f t="shared" si="153"/>
        <v>0</v>
      </c>
      <c r="NAO46" s="43">
        <f t="shared" si="153"/>
        <v>0</v>
      </c>
      <c r="NAP46" s="43">
        <f t="shared" si="153"/>
        <v>0</v>
      </c>
      <c r="NAQ46" s="43">
        <f t="shared" si="153"/>
        <v>0</v>
      </c>
      <c r="NAR46" s="43">
        <f t="shared" si="153"/>
        <v>0</v>
      </c>
      <c r="NAS46" s="43">
        <f t="shared" si="153"/>
        <v>0</v>
      </c>
      <c r="NAT46" s="43">
        <f t="shared" si="153"/>
        <v>0</v>
      </c>
      <c r="NAU46" s="43">
        <f t="shared" si="153"/>
        <v>0</v>
      </c>
      <c r="NAV46" s="43">
        <f t="shared" si="153"/>
        <v>0</v>
      </c>
      <c r="NAW46" s="43">
        <f t="shared" si="153"/>
        <v>0</v>
      </c>
      <c r="NAX46" s="43">
        <f t="shared" si="153"/>
        <v>0</v>
      </c>
      <c r="NAY46" s="43">
        <f t="shared" si="153"/>
        <v>0</v>
      </c>
      <c r="NAZ46" s="43">
        <f t="shared" si="153"/>
        <v>0</v>
      </c>
      <c r="NBA46" s="43">
        <f t="shared" si="153"/>
        <v>0</v>
      </c>
      <c r="NBB46" s="43">
        <f t="shared" si="153"/>
        <v>0</v>
      </c>
      <c r="NBC46" s="43">
        <f t="shared" si="153"/>
        <v>0</v>
      </c>
      <c r="NBD46" s="43">
        <f t="shared" si="153"/>
        <v>0</v>
      </c>
      <c r="NBE46" s="43">
        <f t="shared" si="153"/>
        <v>0</v>
      </c>
      <c r="NBF46" s="43">
        <f t="shared" si="153"/>
        <v>0</v>
      </c>
      <c r="NBG46" s="43">
        <f t="shared" si="153"/>
        <v>0</v>
      </c>
      <c r="NBH46" s="43">
        <f t="shared" si="153"/>
        <v>0</v>
      </c>
      <c r="NBI46" s="43">
        <f t="shared" si="153"/>
        <v>0</v>
      </c>
      <c r="NBJ46" s="43">
        <f t="shared" si="153"/>
        <v>0</v>
      </c>
      <c r="NBK46" s="43">
        <f t="shared" si="153"/>
        <v>0</v>
      </c>
      <c r="NBL46" s="43">
        <f t="shared" si="153"/>
        <v>0</v>
      </c>
      <c r="NBM46" s="43">
        <f t="shared" si="153"/>
        <v>0</v>
      </c>
      <c r="NBN46" s="43">
        <f t="shared" si="153"/>
        <v>0</v>
      </c>
      <c r="NBO46" s="43">
        <f t="shared" si="153"/>
        <v>0</v>
      </c>
      <c r="NBP46" s="43">
        <f t="shared" si="153"/>
        <v>0</v>
      </c>
      <c r="NBQ46" s="43">
        <f t="shared" si="153"/>
        <v>0</v>
      </c>
      <c r="NBR46" s="43">
        <f t="shared" si="153"/>
        <v>0</v>
      </c>
      <c r="NBS46" s="43">
        <f t="shared" si="153"/>
        <v>0</v>
      </c>
      <c r="NBT46" s="43">
        <f t="shared" si="153"/>
        <v>0</v>
      </c>
      <c r="NBU46" s="43">
        <f t="shared" si="153"/>
        <v>0</v>
      </c>
      <c r="NBV46" s="43">
        <f t="shared" si="153"/>
        <v>0</v>
      </c>
      <c r="NBW46" s="43">
        <f t="shared" si="153"/>
        <v>0</v>
      </c>
      <c r="NBX46" s="43">
        <f t="shared" si="153"/>
        <v>0</v>
      </c>
      <c r="NBY46" s="43">
        <f t="shared" si="153"/>
        <v>0</v>
      </c>
      <c r="NBZ46" s="43">
        <f t="shared" si="153"/>
        <v>0</v>
      </c>
      <c r="NCA46" s="43">
        <f t="shared" si="153"/>
        <v>0</v>
      </c>
      <c r="NCB46" s="43">
        <f t="shared" ref="NCB46:NEM46" si="154">SUM(NCB43:NCB45)</f>
        <v>0</v>
      </c>
      <c r="NCC46" s="43">
        <f t="shared" si="154"/>
        <v>0</v>
      </c>
      <c r="NCD46" s="43">
        <f t="shared" si="154"/>
        <v>0</v>
      </c>
      <c r="NCE46" s="43">
        <f t="shared" si="154"/>
        <v>0</v>
      </c>
      <c r="NCF46" s="43">
        <f t="shared" si="154"/>
        <v>0</v>
      </c>
      <c r="NCG46" s="43">
        <f t="shared" si="154"/>
        <v>0</v>
      </c>
      <c r="NCH46" s="43">
        <f t="shared" si="154"/>
        <v>0</v>
      </c>
      <c r="NCI46" s="43">
        <f t="shared" si="154"/>
        <v>0</v>
      </c>
      <c r="NCJ46" s="43">
        <f t="shared" si="154"/>
        <v>0</v>
      </c>
      <c r="NCK46" s="43">
        <f t="shared" si="154"/>
        <v>0</v>
      </c>
      <c r="NCL46" s="43">
        <f t="shared" si="154"/>
        <v>0</v>
      </c>
      <c r="NCM46" s="43">
        <f t="shared" si="154"/>
        <v>0</v>
      </c>
      <c r="NCN46" s="43">
        <f t="shared" si="154"/>
        <v>0</v>
      </c>
      <c r="NCO46" s="43">
        <f t="shared" si="154"/>
        <v>0</v>
      </c>
      <c r="NCP46" s="43">
        <f t="shared" si="154"/>
        <v>0</v>
      </c>
      <c r="NCQ46" s="43">
        <f t="shared" si="154"/>
        <v>0</v>
      </c>
      <c r="NCR46" s="43">
        <f t="shared" si="154"/>
        <v>0</v>
      </c>
      <c r="NCS46" s="43">
        <f t="shared" si="154"/>
        <v>0</v>
      </c>
      <c r="NCT46" s="43">
        <f t="shared" si="154"/>
        <v>0</v>
      </c>
      <c r="NCU46" s="43">
        <f t="shared" si="154"/>
        <v>0</v>
      </c>
      <c r="NCV46" s="43">
        <f t="shared" si="154"/>
        <v>0</v>
      </c>
      <c r="NCW46" s="43">
        <f t="shared" si="154"/>
        <v>0</v>
      </c>
      <c r="NCX46" s="43">
        <f t="shared" si="154"/>
        <v>0</v>
      </c>
      <c r="NCY46" s="43">
        <f t="shared" si="154"/>
        <v>0</v>
      </c>
      <c r="NCZ46" s="43">
        <f t="shared" si="154"/>
        <v>0</v>
      </c>
      <c r="NDA46" s="43">
        <f t="shared" si="154"/>
        <v>0</v>
      </c>
      <c r="NDB46" s="43">
        <f t="shared" si="154"/>
        <v>0</v>
      </c>
      <c r="NDC46" s="43">
        <f t="shared" si="154"/>
        <v>0</v>
      </c>
      <c r="NDD46" s="43">
        <f t="shared" si="154"/>
        <v>0</v>
      </c>
      <c r="NDE46" s="43">
        <f t="shared" si="154"/>
        <v>0</v>
      </c>
      <c r="NDF46" s="43">
        <f t="shared" si="154"/>
        <v>0</v>
      </c>
      <c r="NDG46" s="43">
        <f t="shared" si="154"/>
        <v>0</v>
      </c>
      <c r="NDH46" s="43">
        <f t="shared" si="154"/>
        <v>0</v>
      </c>
      <c r="NDI46" s="43">
        <f t="shared" si="154"/>
        <v>0</v>
      </c>
      <c r="NDJ46" s="43">
        <f t="shared" si="154"/>
        <v>0</v>
      </c>
      <c r="NDK46" s="43">
        <f t="shared" si="154"/>
        <v>0</v>
      </c>
      <c r="NDL46" s="43">
        <f t="shared" si="154"/>
        <v>0</v>
      </c>
      <c r="NDM46" s="43">
        <f t="shared" si="154"/>
        <v>0</v>
      </c>
      <c r="NDN46" s="43">
        <f t="shared" si="154"/>
        <v>0</v>
      </c>
      <c r="NDO46" s="43">
        <f t="shared" si="154"/>
        <v>0</v>
      </c>
      <c r="NDP46" s="43">
        <f t="shared" si="154"/>
        <v>0</v>
      </c>
      <c r="NDQ46" s="43">
        <f t="shared" si="154"/>
        <v>0</v>
      </c>
      <c r="NDR46" s="43">
        <f t="shared" si="154"/>
        <v>0</v>
      </c>
      <c r="NDS46" s="43">
        <f t="shared" si="154"/>
        <v>0</v>
      </c>
      <c r="NDT46" s="43">
        <f t="shared" si="154"/>
        <v>0</v>
      </c>
      <c r="NDU46" s="43">
        <f t="shared" si="154"/>
        <v>0</v>
      </c>
      <c r="NDV46" s="43">
        <f t="shared" si="154"/>
        <v>0</v>
      </c>
      <c r="NDW46" s="43">
        <f t="shared" si="154"/>
        <v>0</v>
      </c>
      <c r="NDX46" s="43">
        <f t="shared" si="154"/>
        <v>0</v>
      </c>
      <c r="NDY46" s="43">
        <f t="shared" si="154"/>
        <v>0</v>
      </c>
      <c r="NDZ46" s="43">
        <f t="shared" si="154"/>
        <v>0</v>
      </c>
      <c r="NEA46" s="43">
        <f t="shared" si="154"/>
        <v>0</v>
      </c>
      <c r="NEB46" s="43">
        <f t="shared" si="154"/>
        <v>0</v>
      </c>
      <c r="NEC46" s="43">
        <f t="shared" si="154"/>
        <v>0</v>
      </c>
      <c r="NED46" s="43">
        <f t="shared" si="154"/>
        <v>0</v>
      </c>
      <c r="NEE46" s="43">
        <f t="shared" si="154"/>
        <v>0</v>
      </c>
      <c r="NEF46" s="43">
        <f t="shared" si="154"/>
        <v>0</v>
      </c>
      <c r="NEG46" s="43">
        <f t="shared" si="154"/>
        <v>0</v>
      </c>
      <c r="NEH46" s="43">
        <f t="shared" si="154"/>
        <v>0</v>
      </c>
      <c r="NEI46" s="43">
        <f t="shared" si="154"/>
        <v>0</v>
      </c>
      <c r="NEJ46" s="43">
        <f t="shared" si="154"/>
        <v>0</v>
      </c>
      <c r="NEK46" s="43">
        <f t="shared" si="154"/>
        <v>0</v>
      </c>
      <c r="NEL46" s="43">
        <f t="shared" si="154"/>
        <v>0</v>
      </c>
      <c r="NEM46" s="43">
        <f t="shared" si="154"/>
        <v>0</v>
      </c>
      <c r="NEN46" s="43">
        <f t="shared" ref="NEN46:NGY46" si="155">SUM(NEN43:NEN45)</f>
        <v>0</v>
      </c>
      <c r="NEO46" s="43">
        <f t="shared" si="155"/>
        <v>0</v>
      </c>
      <c r="NEP46" s="43">
        <f t="shared" si="155"/>
        <v>0</v>
      </c>
      <c r="NEQ46" s="43">
        <f t="shared" si="155"/>
        <v>0</v>
      </c>
      <c r="NER46" s="43">
        <f t="shared" si="155"/>
        <v>0</v>
      </c>
      <c r="NES46" s="43">
        <f t="shared" si="155"/>
        <v>0</v>
      </c>
      <c r="NET46" s="43">
        <f t="shared" si="155"/>
        <v>0</v>
      </c>
      <c r="NEU46" s="43">
        <f t="shared" si="155"/>
        <v>0</v>
      </c>
      <c r="NEV46" s="43">
        <f t="shared" si="155"/>
        <v>0</v>
      </c>
      <c r="NEW46" s="43">
        <f t="shared" si="155"/>
        <v>0</v>
      </c>
      <c r="NEX46" s="43">
        <f t="shared" si="155"/>
        <v>0</v>
      </c>
      <c r="NEY46" s="43">
        <f t="shared" si="155"/>
        <v>0</v>
      </c>
      <c r="NEZ46" s="43">
        <f t="shared" si="155"/>
        <v>0</v>
      </c>
      <c r="NFA46" s="43">
        <f t="shared" si="155"/>
        <v>0</v>
      </c>
      <c r="NFB46" s="43">
        <f t="shared" si="155"/>
        <v>0</v>
      </c>
      <c r="NFC46" s="43">
        <f t="shared" si="155"/>
        <v>0</v>
      </c>
      <c r="NFD46" s="43">
        <f t="shared" si="155"/>
        <v>0</v>
      </c>
      <c r="NFE46" s="43">
        <f t="shared" si="155"/>
        <v>0</v>
      </c>
      <c r="NFF46" s="43">
        <f t="shared" si="155"/>
        <v>0</v>
      </c>
      <c r="NFG46" s="43">
        <f t="shared" si="155"/>
        <v>0</v>
      </c>
      <c r="NFH46" s="43">
        <f t="shared" si="155"/>
        <v>0</v>
      </c>
      <c r="NFI46" s="43">
        <f t="shared" si="155"/>
        <v>0</v>
      </c>
      <c r="NFJ46" s="43">
        <f t="shared" si="155"/>
        <v>0</v>
      </c>
      <c r="NFK46" s="43">
        <f t="shared" si="155"/>
        <v>0</v>
      </c>
      <c r="NFL46" s="43">
        <f t="shared" si="155"/>
        <v>0</v>
      </c>
      <c r="NFM46" s="43">
        <f t="shared" si="155"/>
        <v>0</v>
      </c>
      <c r="NFN46" s="43">
        <f t="shared" si="155"/>
        <v>0</v>
      </c>
      <c r="NFO46" s="43">
        <f t="shared" si="155"/>
        <v>0</v>
      </c>
      <c r="NFP46" s="43">
        <f t="shared" si="155"/>
        <v>0</v>
      </c>
      <c r="NFQ46" s="43">
        <f t="shared" si="155"/>
        <v>0</v>
      </c>
      <c r="NFR46" s="43">
        <f t="shared" si="155"/>
        <v>0</v>
      </c>
      <c r="NFS46" s="43">
        <f t="shared" si="155"/>
        <v>0</v>
      </c>
      <c r="NFT46" s="43">
        <f t="shared" si="155"/>
        <v>0</v>
      </c>
      <c r="NFU46" s="43">
        <f t="shared" si="155"/>
        <v>0</v>
      </c>
      <c r="NFV46" s="43">
        <f t="shared" si="155"/>
        <v>0</v>
      </c>
      <c r="NFW46" s="43">
        <f t="shared" si="155"/>
        <v>0</v>
      </c>
      <c r="NFX46" s="43">
        <f t="shared" si="155"/>
        <v>0</v>
      </c>
      <c r="NFY46" s="43">
        <f t="shared" si="155"/>
        <v>0</v>
      </c>
      <c r="NFZ46" s="43">
        <f t="shared" si="155"/>
        <v>0</v>
      </c>
      <c r="NGA46" s="43">
        <f t="shared" si="155"/>
        <v>0</v>
      </c>
      <c r="NGB46" s="43">
        <f t="shared" si="155"/>
        <v>0</v>
      </c>
      <c r="NGC46" s="43">
        <f t="shared" si="155"/>
        <v>0</v>
      </c>
      <c r="NGD46" s="43">
        <f t="shared" si="155"/>
        <v>0</v>
      </c>
      <c r="NGE46" s="43">
        <f t="shared" si="155"/>
        <v>0</v>
      </c>
      <c r="NGF46" s="43">
        <f t="shared" si="155"/>
        <v>0</v>
      </c>
      <c r="NGG46" s="43">
        <f t="shared" si="155"/>
        <v>0</v>
      </c>
      <c r="NGH46" s="43">
        <f t="shared" si="155"/>
        <v>0</v>
      </c>
      <c r="NGI46" s="43">
        <f t="shared" si="155"/>
        <v>0</v>
      </c>
      <c r="NGJ46" s="43">
        <f t="shared" si="155"/>
        <v>0</v>
      </c>
      <c r="NGK46" s="43">
        <f t="shared" si="155"/>
        <v>0</v>
      </c>
      <c r="NGL46" s="43">
        <f t="shared" si="155"/>
        <v>0</v>
      </c>
      <c r="NGM46" s="43">
        <f t="shared" si="155"/>
        <v>0</v>
      </c>
      <c r="NGN46" s="43">
        <f t="shared" si="155"/>
        <v>0</v>
      </c>
      <c r="NGO46" s="43">
        <f t="shared" si="155"/>
        <v>0</v>
      </c>
      <c r="NGP46" s="43">
        <f t="shared" si="155"/>
        <v>0</v>
      </c>
      <c r="NGQ46" s="43">
        <f t="shared" si="155"/>
        <v>0</v>
      </c>
      <c r="NGR46" s="43">
        <f t="shared" si="155"/>
        <v>0</v>
      </c>
      <c r="NGS46" s="43">
        <f t="shared" si="155"/>
        <v>0</v>
      </c>
      <c r="NGT46" s="43">
        <f t="shared" si="155"/>
        <v>0</v>
      </c>
      <c r="NGU46" s="43">
        <f t="shared" si="155"/>
        <v>0</v>
      </c>
      <c r="NGV46" s="43">
        <f t="shared" si="155"/>
        <v>0</v>
      </c>
      <c r="NGW46" s="43">
        <f t="shared" si="155"/>
        <v>0</v>
      </c>
      <c r="NGX46" s="43">
        <f t="shared" si="155"/>
        <v>0</v>
      </c>
      <c r="NGY46" s="43">
        <f t="shared" si="155"/>
        <v>0</v>
      </c>
      <c r="NGZ46" s="43">
        <f t="shared" ref="NGZ46:NJK46" si="156">SUM(NGZ43:NGZ45)</f>
        <v>0</v>
      </c>
      <c r="NHA46" s="43">
        <f t="shared" si="156"/>
        <v>0</v>
      </c>
      <c r="NHB46" s="43">
        <f t="shared" si="156"/>
        <v>0</v>
      </c>
      <c r="NHC46" s="43">
        <f t="shared" si="156"/>
        <v>0</v>
      </c>
      <c r="NHD46" s="43">
        <f t="shared" si="156"/>
        <v>0</v>
      </c>
      <c r="NHE46" s="43">
        <f t="shared" si="156"/>
        <v>0</v>
      </c>
      <c r="NHF46" s="43">
        <f t="shared" si="156"/>
        <v>0</v>
      </c>
      <c r="NHG46" s="43">
        <f t="shared" si="156"/>
        <v>0</v>
      </c>
      <c r="NHH46" s="43">
        <f t="shared" si="156"/>
        <v>0</v>
      </c>
      <c r="NHI46" s="43">
        <f t="shared" si="156"/>
        <v>0</v>
      </c>
      <c r="NHJ46" s="43">
        <f t="shared" si="156"/>
        <v>0</v>
      </c>
      <c r="NHK46" s="43">
        <f t="shared" si="156"/>
        <v>0</v>
      </c>
      <c r="NHL46" s="43">
        <f t="shared" si="156"/>
        <v>0</v>
      </c>
      <c r="NHM46" s="43">
        <f t="shared" si="156"/>
        <v>0</v>
      </c>
      <c r="NHN46" s="43">
        <f t="shared" si="156"/>
        <v>0</v>
      </c>
      <c r="NHO46" s="43">
        <f t="shared" si="156"/>
        <v>0</v>
      </c>
      <c r="NHP46" s="43">
        <f t="shared" si="156"/>
        <v>0</v>
      </c>
      <c r="NHQ46" s="43">
        <f t="shared" si="156"/>
        <v>0</v>
      </c>
      <c r="NHR46" s="43">
        <f t="shared" si="156"/>
        <v>0</v>
      </c>
      <c r="NHS46" s="43">
        <f t="shared" si="156"/>
        <v>0</v>
      </c>
      <c r="NHT46" s="43">
        <f t="shared" si="156"/>
        <v>0</v>
      </c>
      <c r="NHU46" s="43">
        <f t="shared" si="156"/>
        <v>0</v>
      </c>
      <c r="NHV46" s="43">
        <f t="shared" si="156"/>
        <v>0</v>
      </c>
      <c r="NHW46" s="43">
        <f t="shared" si="156"/>
        <v>0</v>
      </c>
      <c r="NHX46" s="43">
        <f t="shared" si="156"/>
        <v>0</v>
      </c>
      <c r="NHY46" s="43">
        <f t="shared" si="156"/>
        <v>0</v>
      </c>
      <c r="NHZ46" s="43">
        <f t="shared" si="156"/>
        <v>0</v>
      </c>
      <c r="NIA46" s="43">
        <f t="shared" si="156"/>
        <v>0</v>
      </c>
      <c r="NIB46" s="43">
        <f t="shared" si="156"/>
        <v>0</v>
      </c>
      <c r="NIC46" s="43">
        <f t="shared" si="156"/>
        <v>0</v>
      </c>
      <c r="NID46" s="43">
        <f t="shared" si="156"/>
        <v>0</v>
      </c>
      <c r="NIE46" s="43">
        <f t="shared" si="156"/>
        <v>0</v>
      </c>
      <c r="NIF46" s="43">
        <f t="shared" si="156"/>
        <v>0</v>
      </c>
      <c r="NIG46" s="43">
        <f t="shared" si="156"/>
        <v>0</v>
      </c>
      <c r="NIH46" s="43">
        <f t="shared" si="156"/>
        <v>0</v>
      </c>
      <c r="NII46" s="43">
        <f t="shared" si="156"/>
        <v>0</v>
      </c>
      <c r="NIJ46" s="43">
        <f t="shared" si="156"/>
        <v>0</v>
      </c>
      <c r="NIK46" s="43">
        <f t="shared" si="156"/>
        <v>0</v>
      </c>
      <c r="NIL46" s="43">
        <f t="shared" si="156"/>
        <v>0</v>
      </c>
      <c r="NIM46" s="43">
        <f t="shared" si="156"/>
        <v>0</v>
      </c>
      <c r="NIN46" s="43">
        <f t="shared" si="156"/>
        <v>0</v>
      </c>
      <c r="NIO46" s="43">
        <f t="shared" si="156"/>
        <v>0</v>
      </c>
      <c r="NIP46" s="43">
        <f t="shared" si="156"/>
        <v>0</v>
      </c>
      <c r="NIQ46" s="43">
        <f t="shared" si="156"/>
        <v>0</v>
      </c>
      <c r="NIR46" s="43">
        <f t="shared" si="156"/>
        <v>0</v>
      </c>
      <c r="NIS46" s="43">
        <f t="shared" si="156"/>
        <v>0</v>
      </c>
      <c r="NIT46" s="43">
        <f t="shared" si="156"/>
        <v>0</v>
      </c>
      <c r="NIU46" s="43">
        <f t="shared" si="156"/>
        <v>0</v>
      </c>
      <c r="NIV46" s="43">
        <f t="shared" si="156"/>
        <v>0</v>
      </c>
      <c r="NIW46" s="43">
        <f t="shared" si="156"/>
        <v>0</v>
      </c>
      <c r="NIX46" s="43">
        <f t="shared" si="156"/>
        <v>0</v>
      </c>
      <c r="NIY46" s="43">
        <f t="shared" si="156"/>
        <v>0</v>
      </c>
      <c r="NIZ46" s="43">
        <f t="shared" si="156"/>
        <v>0</v>
      </c>
      <c r="NJA46" s="43">
        <f t="shared" si="156"/>
        <v>0</v>
      </c>
      <c r="NJB46" s="43">
        <f t="shared" si="156"/>
        <v>0</v>
      </c>
      <c r="NJC46" s="43">
        <f t="shared" si="156"/>
        <v>0</v>
      </c>
      <c r="NJD46" s="43">
        <f t="shared" si="156"/>
        <v>0</v>
      </c>
      <c r="NJE46" s="43">
        <f t="shared" si="156"/>
        <v>0</v>
      </c>
      <c r="NJF46" s="43">
        <f t="shared" si="156"/>
        <v>0</v>
      </c>
      <c r="NJG46" s="43">
        <f t="shared" si="156"/>
        <v>0</v>
      </c>
      <c r="NJH46" s="43">
        <f t="shared" si="156"/>
        <v>0</v>
      </c>
      <c r="NJI46" s="43">
        <f t="shared" si="156"/>
        <v>0</v>
      </c>
      <c r="NJJ46" s="43">
        <f t="shared" si="156"/>
        <v>0</v>
      </c>
      <c r="NJK46" s="43">
        <f t="shared" si="156"/>
        <v>0</v>
      </c>
      <c r="NJL46" s="43">
        <f t="shared" ref="NJL46:NLW46" si="157">SUM(NJL43:NJL45)</f>
        <v>0</v>
      </c>
      <c r="NJM46" s="43">
        <f t="shared" si="157"/>
        <v>0</v>
      </c>
      <c r="NJN46" s="43">
        <f t="shared" si="157"/>
        <v>0</v>
      </c>
      <c r="NJO46" s="43">
        <f t="shared" si="157"/>
        <v>0</v>
      </c>
      <c r="NJP46" s="43">
        <f t="shared" si="157"/>
        <v>0</v>
      </c>
      <c r="NJQ46" s="43">
        <f t="shared" si="157"/>
        <v>0</v>
      </c>
      <c r="NJR46" s="43">
        <f t="shared" si="157"/>
        <v>0</v>
      </c>
      <c r="NJS46" s="43">
        <f t="shared" si="157"/>
        <v>0</v>
      </c>
      <c r="NJT46" s="43">
        <f t="shared" si="157"/>
        <v>0</v>
      </c>
      <c r="NJU46" s="43">
        <f t="shared" si="157"/>
        <v>0</v>
      </c>
      <c r="NJV46" s="43">
        <f t="shared" si="157"/>
        <v>0</v>
      </c>
      <c r="NJW46" s="43">
        <f t="shared" si="157"/>
        <v>0</v>
      </c>
      <c r="NJX46" s="43">
        <f t="shared" si="157"/>
        <v>0</v>
      </c>
      <c r="NJY46" s="43">
        <f t="shared" si="157"/>
        <v>0</v>
      </c>
      <c r="NJZ46" s="43">
        <f t="shared" si="157"/>
        <v>0</v>
      </c>
      <c r="NKA46" s="43">
        <f t="shared" si="157"/>
        <v>0</v>
      </c>
      <c r="NKB46" s="43">
        <f t="shared" si="157"/>
        <v>0</v>
      </c>
      <c r="NKC46" s="43">
        <f t="shared" si="157"/>
        <v>0</v>
      </c>
      <c r="NKD46" s="43">
        <f t="shared" si="157"/>
        <v>0</v>
      </c>
      <c r="NKE46" s="43">
        <f t="shared" si="157"/>
        <v>0</v>
      </c>
      <c r="NKF46" s="43">
        <f t="shared" si="157"/>
        <v>0</v>
      </c>
      <c r="NKG46" s="43">
        <f t="shared" si="157"/>
        <v>0</v>
      </c>
      <c r="NKH46" s="43">
        <f t="shared" si="157"/>
        <v>0</v>
      </c>
      <c r="NKI46" s="43">
        <f t="shared" si="157"/>
        <v>0</v>
      </c>
      <c r="NKJ46" s="43">
        <f t="shared" si="157"/>
        <v>0</v>
      </c>
      <c r="NKK46" s="43">
        <f t="shared" si="157"/>
        <v>0</v>
      </c>
      <c r="NKL46" s="43">
        <f t="shared" si="157"/>
        <v>0</v>
      </c>
      <c r="NKM46" s="43">
        <f t="shared" si="157"/>
        <v>0</v>
      </c>
      <c r="NKN46" s="43">
        <f t="shared" si="157"/>
        <v>0</v>
      </c>
      <c r="NKO46" s="43">
        <f t="shared" si="157"/>
        <v>0</v>
      </c>
      <c r="NKP46" s="43">
        <f t="shared" si="157"/>
        <v>0</v>
      </c>
      <c r="NKQ46" s="43">
        <f t="shared" si="157"/>
        <v>0</v>
      </c>
      <c r="NKR46" s="43">
        <f t="shared" si="157"/>
        <v>0</v>
      </c>
      <c r="NKS46" s="43">
        <f t="shared" si="157"/>
        <v>0</v>
      </c>
      <c r="NKT46" s="43">
        <f t="shared" si="157"/>
        <v>0</v>
      </c>
      <c r="NKU46" s="43">
        <f t="shared" si="157"/>
        <v>0</v>
      </c>
      <c r="NKV46" s="43">
        <f t="shared" si="157"/>
        <v>0</v>
      </c>
      <c r="NKW46" s="43">
        <f t="shared" si="157"/>
        <v>0</v>
      </c>
      <c r="NKX46" s="43">
        <f t="shared" si="157"/>
        <v>0</v>
      </c>
      <c r="NKY46" s="43">
        <f t="shared" si="157"/>
        <v>0</v>
      </c>
      <c r="NKZ46" s="43">
        <f t="shared" si="157"/>
        <v>0</v>
      </c>
      <c r="NLA46" s="43">
        <f t="shared" si="157"/>
        <v>0</v>
      </c>
      <c r="NLB46" s="43">
        <f t="shared" si="157"/>
        <v>0</v>
      </c>
      <c r="NLC46" s="43">
        <f t="shared" si="157"/>
        <v>0</v>
      </c>
      <c r="NLD46" s="43">
        <f t="shared" si="157"/>
        <v>0</v>
      </c>
      <c r="NLE46" s="43">
        <f t="shared" si="157"/>
        <v>0</v>
      </c>
      <c r="NLF46" s="43">
        <f t="shared" si="157"/>
        <v>0</v>
      </c>
      <c r="NLG46" s="43">
        <f t="shared" si="157"/>
        <v>0</v>
      </c>
      <c r="NLH46" s="43">
        <f t="shared" si="157"/>
        <v>0</v>
      </c>
      <c r="NLI46" s="43">
        <f t="shared" si="157"/>
        <v>0</v>
      </c>
      <c r="NLJ46" s="43">
        <f t="shared" si="157"/>
        <v>0</v>
      </c>
      <c r="NLK46" s="43">
        <f t="shared" si="157"/>
        <v>0</v>
      </c>
      <c r="NLL46" s="43">
        <f t="shared" si="157"/>
        <v>0</v>
      </c>
      <c r="NLM46" s="43">
        <f t="shared" si="157"/>
        <v>0</v>
      </c>
      <c r="NLN46" s="43">
        <f t="shared" si="157"/>
        <v>0</v>
      </c>
      <c r="NLO46" s="43">
        <f t="shared" si="157"/>
        <v>0</v>
      </c>
      <c r="NLP46" s="43">
        <f t="shared" si="157"/>
        <v>0</v>
      </c>
      <c r="NLQ46" s="43">
        <f t="shared" si="157"/>
        <v>0</v>
      </c>
      <c r="NLR46" s="43">
        <f t="shared" si="157"/>
        <v>0</v>
      </c>
      <c r="NLS46" s="43">
        <f t="shared" si="157"/>
        <v>0</v>
      </c>
      <c r="NLT46" s="43">
        <f t="shared" si="157"/>
        <v>0</v>
      </c>
      <c r="NLU46" s="43">
        <f t="shared" si="157"/>
        <v>0</v>
      </c>
      <c r="NLV46" s="43">
        <f t="shared" si="157"/>
        <v>0</v>
      </c>
      <c r="NLW46" s="43">
        <f t="shared" si="157"/>
        <v>0</v>
      </c>
      <c r="NLX46" s="43">
        <f t="shared" ref="NLX46:NOI46" si="158">SUM(NLX43:NLX45)</f>
        <v>0</v>
      </c>
      <c r="NLY46" s="43">
        <f t="shared" si="158"/>
        <v>0</v>
      </c>
      <c r="NLZ46" s="43">
        <f t="shared" si="158"/>
        <v>0</v>
      </c>
      <c r="NMA46" s="43">
        <f t="shared" si="158"/>
        <v>0</v>
      </c>
      <c r="NMB46" s="43">
        <f t="shared" si="158"/>
        <v>0</v>
      </c>
      <c r="NMC46" s="43">
        <f t="shared" si="158"/>
        <v>0</v>
      </c>
      <c r="NMD46" s="43">
        <f t="shared" si="158"/>
        <v>0</v>
      </c>
      <c r="NME46" s="43">
        <f t="shared" si="158"/>
        <v>0</v>
      </c>
      <c r="NMF46" s="43">
        <f t="shared" si="158"/>
        <v>0</v>
      </c>
      <c r="NMG46" s="43">
        <f t="shared" si="158"/>
        <v>0</v>
      </c>
      <c r="NMH46" s="43">
        <f t="shared" si="158"/>
        <v>0</v>
      </c>
      <c r="NMI46" s="43">
        <f t="shared" si="158"/>
        <v>0</v>
      </c>
      <c r="NMJ46" s="43">
        <f t="shared" si="158"/>
        <v>0</v>
      </c>
      <c r="NMK46" s="43">
        <f t="shared" si="158"/>
        <v>0</v>
      </c>
      <c r="NML46" s="43">
        <f t="shared" si="158"/>
        <v>0</v>
      </c>
      <c r="NMM46" s="43">
        <f t="shared" si="158"/>
        <v>0</v>
      </c>
      <c r="NMN46" s="43">
        <f t="shared" si="158"/>
        <v>0</v>
      </c>
      <c r="NMO46" s="43">
        <f t="shared" si="158"/>
        <v>0</v>
      </c>
      <c r="NMP46" s="43">
        <f t="shared" si="158"/>
        <v>0</v>
      </c>
      <c r="NMQ46" s="43">
        <f t="shared" si="158"/>
        <v>0</v>
      </c>
      <c r="NMR46" s="43">
        <f t="shared" si="158"/>
        <v>0</v>
      </c>
      <c r="NMS46" s="43">
        <f t="shared" si="158"/>
        <v>0</v>
      </c>
      <c r="NMT46" s="43">
        <f t="shared" si="158"/>
        <v>0</v>
      </c>
      <c r="NMU46" s="43">
        <f t="shared" si="158"/>
        <v>0</v>
      </c>
      <c r="NMV46" s="43">
        <f t="shared" si="158"/>
        <v>0</v>
      </c>
      <c r="NMW46" s="43">
        <f t="shared" si="158"/>
        <v>0</v>
      </c>
      <c r="NMX46" s="43">
        <f t="shared" si="158"/>
        <v>0</v>
      </c>
      <c r="NMY46" s="43">
        <f t="shared" si="158"/>
        <v>0</v>
      </c>
      <c r="NMZ46" s="43">
        <f t="shared" si="158"/>
        <v>0</v>
      </c>
      <c r="NNA46" s="43">
        <f t="shared" si="158"/>
        <v>0</v>
      </c>
      <c r="NNB46" s="43">
        <f t="shared" si="158"/>
        <v>0</v>
      </c>
      <c r="NNC46" s="43">
        <f t="shared" si="158"/>
        <v>0</v>
      </c>
      <c r="NND46" s="43">
        <f t="shared" si="158"/>
        <v>0</v>
      </c>
      <c r="NNE46" s="43">
        <f t="shared" si="158"/>
        <v>0</v>
      </c>
      <c r="NNF46" s="43">
        <f t="shared" si="158"/>
        <v>0</v>
      </c>
      <c r="NNG46" s="43">
        <f t="shared" si="158"/>
        <v>0</v>
      </c>
      <c r="NNH46" s="43">
        <f t="shared" si="158"/>
        <v>0</v>
      </c>
      <c r="NNI46" s="43">
        <f t="shared" si="158"/>
        <v>0</v>
      </c>
      <c r="NNJ46" s="43">
        <f t="shared" si="158"/>
        <v>0</v>
      </c>
      <c r="NNK46" s="43">
        <f t="shared" si="158"/>
        <v>0</v>
      </c>
      <c r="NNL46" s="43">
        <f t="shared" si="158"/>
        <v>0</v>
      </c>
      <c r="NNM46" s="43">
        <f t="shared" si="158"/>
        <v>0</v>
      </c>
      <c r="NNN46" s="43">
        <f t="shared" si="158"/>
        <v>0</v>
      </c>
      <c r="NNO46" s="43">
        <f t="shared" si="158"/>
        <v>0</v>
      </c>
      <c r="NNP46" s="43">
        <f t="shared" si="158"/>
        <v>0</v>
      </c>
      <c r="NNQ46" s="43">
        <f t="shared" si="158"/>
        <v>0</v>
      </c>
      <c r="NNR46" s="43">
        <f t="shared" si="158"/>
        <v>0</v>
      </c>
      <c r="NNS46" s="43">
        <f t="shared" si="158"/>
        <v>0</v>
      </c>
      <c r="NNT46" s="43">
        <f t="shared" si="158"/>
        <v>0</v>
      </c>
      <c r="NNU46" s="43">
        <f t="shared" si="158"/>
        <v>0</v>
      </c>
      <c r="NNV46" s="43">
        <f t="shared" si="158"/>
        <v>0</v>
      </c>
      <c r="NNW46" s="43">
        <f t="shared" si="158"/>
        <v>0</v>
      </c>
      <c r="NNX46" s="43">
        <f t="shared" si="158"/>
        <v>0</v>
      </c>
      <c r="NNY46" s="43">
        <f t="shared" si="158"/>
        <v>0</v>
      </c>
      <c r="NNZ46" s="43">
        <f t="shared" si="158"/>
        <v>0</v>
      </c>
      <c r="NOA46" s="43">
        <f t="shared" si="158"/>
        <v>0</v>
      </c>
      <c r="NOB46" s="43">
        <f t="shared" si="158"/>
        <v>0</v>
      </c>
      <c r="NOC46" s="43">
        <f t="shared" si="158"/>
        <v>0</v>
      </c>
      <c r="NOD46" s="43">
        <f t="shared" si="158"/>
        <v>0</v>
      </c>
      <c r="NOE46" s="43">
        <f t="shared" si="158"/>
        <v>0</v>
      </c>
      <c r="NOF46" s="43">
        <f t="shared" si="158"/>
        <v>0</v>
      </c>
      <c r="NOG46" s="43">
        <f t="shared" si="158"/>
        <v>0</v>
      </c>
      <c r="NOH46" s="43">
        <f t="shared" si="158"/>
        <v>0</v>
      </c>
      <c r="NOI46" s="43">
        <f t="shared" si="158"/>
        <v>0</v>
      </c>
      <c r="NOJ46" s="43">
        <f t="shared" ref="NOJ46:NQU46" si="159">SUM(NOJ43:NOJ45)</f>
        <v>0</v>
      </c>
      <c r="NOK46" s="43">
        <f t="shared" si="159"/>
        <v>0</v>
      </c>
      <c r="NOL46" s="43">
        <f t="shared" si="159"/>
        <v>0</v>
      </c>
      <c r="NOM46" s="43">
        <f t="shared" si="159"/>
        <v>0</v>
      </c>
      <c r="NON46" s="43">
        <f t="shared" si="159"/>
        <v>0</v>
      </c>
      <c r="NOO46" s="43">
        <f t="shared" si="159"/>
        <v>0</v>
      </c>
      <c r="NOP46" s="43">
        <f t="shared" si="159"/>
        <v>0</v>
      </c>
      <c r="NOQ46" s="43">
        <f t="shared" si="159"/>
        <v>0</v>
      </c>
      <c r="NOR46" s="43">
        <f t="shared" si="159"/>
        <v>0</v>
      </c>
      <c r="NOS46" s="43">
        <f t="shared" si="159"/>
        <v>0</v>
      </c>
      <c r="NOT46" s="43">
        <f t="shared" si="159"/>
        <v>0</v>
      </c>
      <c r="NOU46" s="43">
        <f t="shared" si="159"/>
        <v>0</v>
      </c>
      <c r="NOV46" s="43">
        <f t="shared" si="159"/>
        <v>0</v>
      </c>
      <c r="NOW46" s="43">
        <f t="shared" si="159"/>
        <v>0</v>
      </c>
      <c r="NOX46" s="43">
        <f t="shared" si="159"/>
        <v>0</v>
      </c>
      <c r="NOY46" s="43">
        <f t="shared" si="159"/>
        <v>0</v>
      </c>
      <c r="NOZ46" s="43">
        <f t="shared" si="159"/>
        <v>0</v>
      </c>
      <c r="NPA46" s="43">
        <f t="shared" si="159"/>
        <v>0</v>
      </c>
      <c r="NPB46" s="43">
        <f t="shared" si="159"/>
        <v>0</v>
      </c>
      <c r="NPC46" s="43">
        <f t="shared" si="159"/>
        <v>0</v>
      </c>
      <c r="NPD46" s="43">
        <f t="shared" si="159"/>
        <v>0</v>
      </c>
      <c r="NPE46" s="43">
        <f t="shared" si="159"/>
        <v>0</v>
      </c>
      <c r="NPF46" s="43">
        <f t="shared" si="159"/>
        <v>0</v>
      </c>
      <c r="NPG46" s="43">
        <f t="shared" si="159"/>
        <v>0</v>
      </c>
      <c r="NPH46" s="43">
        <f t="shared" si="159"/>
        <v>0</v>
      </c>
      <c r="NPI46" s="43">
        <f t="shared" si="159"/>
        <v>0</v>
      </c>
      <c r="NPJ46" s="43">
        <f t="shared" si="159"/>
        <v>0</v>
      </c>
      <c r="NPK46" s="43">
        <f t="shared" si="159"/>
        <v>0</v>
      </c>
      <c r="NPL46" s="43">
        <f t="shared" si="159"/>
        <v>0</v>
      </c>
      <c r="NPM46" s="43">
        <f t="shared" si="159"/>
        <v>0</v>
      </c>
      <c r="NPN46" s="43">
        <f t="shared" si="159"/>
        <v>0</v>
      </c>
      <c r="NPO46" s="43">
        <f t="shared" si="159"/>
        <v>0</v>
      </c>
      <c r="NPP46" s="43">
        <f t="shared" si="159"/>
        <v>0</v>
      </c>
      <c r="NPQ46" s="43">
        <f t="shared" si="159"/>
        <v>0</v>
      </c>
      <c r="NPR46" s="43">
        <f t="shared" si="159"/>
        <v>0</v>
      </c>
      <c r="NPS46" s="43">
        <f t="shared" si="159"/>
        <v>0</v>
      </c>
      <c r="NPT46" s="43">
        <f t="shared" si="159"/>
        <v>0</v>
      </c>
      <c r="NPU46" s="43">
        <f t="shared" si="159"/>
        <v>0</v>
      </c>
      <c r="NPV46" s="43">
        <f t="shared" si="159"/>
        <v>0</v>
      </c>
      <c r="NPW46" s="43">
        <f t="shared" si="159"/>
        <v>0</v>
      </c>
      <c r="NPX46" s="43">
        <f t="shared" si="159"/>
        <v>0</v>
      </c>
      <c r="NPY46" s="43">
        <f t="shared" si="159"/>
        <v>0</v>
      </c>
      <c r="NPZ46" s="43">
        <f t="shared" si="159"/>
        <v>0</v>
      </c>
      <c r="NQA46" s="43">
        <f t="shared" si="159"/>
        <v>0</v>
      </c>
      <c r="NQB46" s="43">
        <f t="shared" si="159"/>
        <v>0</v>
      </c>
      <c r="NQC46" s="43">
        <f t="shared" si="159"/>
        <v>0</v>
      </c>
      <c r="NQD46" s="43">
        <f t="shared" si="159"/>
        <v>0</v>
      </c>
      <c r="NQE46" s="43">
        <f t="shared" si="159"/>
        <v>0</v>
      </c>
      <c r="NQF46" s="43">
        <f t="shared" si="159"/>
        <v>0</v>
      </c>
      <c r="NQG46" s="43">
        <f t="shared" si="159"/>
        <v>0</v>
      </c>
      <c r="NQH46" s="43">
        <f t="shared" si="159"/>
        <v>0</v>
      </c>
      <c r="NQI46" s="43">
        <f t="shared" si="159"/>
        <v>0</v>
      </c>
      <c r="NQJ46" s="43">
        <f t="shared" si="159"/>
        <v>0</v>
      </c>
      <c r="NQK46" s="43">
        <f t="shared" si="159"/>
        <v>0</v>
      </c>
      <c r="NQL46" s="43">
        <f t="shared" si="159"/>
        <v>0</v>
      </c>
      <c r="NQM46" s="43">
        <f t="shared" si="159"/>
        <v>0</v>
      </c>
      <c r="NQN46" s="43">
        <f t="shared" si="159"/>
        <v>0</v>
      </c>
      <c r="NQO46" s="43">
        <f t="shared" si="159"/>
        <v>0</v>
      </c>
      <c r="NQP46" s="43">
        <f t="shared" si="159"/>
        <v>0</v>
      </c>
      <c r="NQQ46" s="43">
        <f t="shared" si="159"/>
        <v>0</v>
      </c>
      <c r="NQR46" s="43">
        <f t="shared" si="159"/>
        <v>0</v>
      </c>
      <c r="NQS46" s="43">
        <f t="shared" si="159"/>
        <v>0</v>
      </c>
      <c r="NQT46" s="43">
        <f t="shared" si="159"/>
        <v>0</v>
      </c>
      <c r="NQU46" s="43">
        <f t="shared" si="159"/>
        <v>0</v>
      </c>
      <c r="NQV46" s="43">
        <f t="shared" ref="NQV46:NTG46" si="160">SUM(NQV43:NQV45)</f>
        <v>0</v>
      </c>
      <c r="NQW46" s="43">
        <f t="shared" si="160"/>
        <v>0</v>
      </c>
      <c r="NQX46" s="43">
        <f t="shared" si="160"/>
        <v>0</v>
      </c>
      <c r="NQY46" s="43">
        <f t="shared" si="160"/>
        <v>0</v>
      </c>
      <c r="NQZ46" s="43">
        <f t="shared" si="160"/>
        <v>0</v>
      </c>
      <c r="NRA46" s="43">
        <f t="shared" si="160"/>
        <v>0</v>
      </c>
      <c r="NRB46" s="43">
        <f t="shared" si="160"/>
        <v>0</v>
      </c>
      <c r="NRC46" s="43">
        <f t="shared" si="160"/>
        <v>0</v>
      </c>
      <c r="NRD46" s="43">
        <f t="shared" si="160"/>
        <v>0</v>
      </c>
      <c r="NRE46" s="43">
        <f t="shared" si="160"/>
        <v>0</v>
      </c>
      <c r="NRF46" s="43">
        <f t="shared" si="160"/>
        <v>0</v>
      </c>
      <c r="NRG46" s="43">
        <f t="shared" si="160"/>
        <v>0</v>
      </c>
      <c r="NRH46" s="43">
        <f t="shared" si="160"/>
        <v>0</v>
      </c>
      <c r="NRI46" s="43">
        <f t="shared" si="160"/>
        <v>0</v>
      </c>
      <c r="NRJ46" s="43">
        <f t="shared" si="160"/>
        <v>0</v>
      </c>
      <c r="NRK46" s="43">
        <f t="shared" si="160"/>
        <v>0</v>
      </c>
      <c r="NRL46" s="43">
        <f t="shared" si="160"/>
        <v>0</v>
      </c>
      <c r="NRM46" s="43">
        <f t="shared" si="160"/>
        <v>0</v>
      </c>
      <c r="NRN46" s="43">
        <f t="shared" si="160"/>
        <v>0</v>
      </c>
      <c r="NRO46" s="43">
        <f t="shared" si="160"/>
        <v>0</v>
      </c>
      <c r="NRP46" s="43">
        <f t="shared" si="160"/>
        <v>0</v>
      </c>
      <c r="NRQ46" s="43">
        <f t="shared" si="160"/>
        <v>0</v>
      </c>
      <c r="NRR46" s="43">
        <f t="shared" si="160"/>
        <v>0</v>
      </c>
      <c r="NRS46" s="43">
        <f t="shared" si="160"/>
        <v>0</v>
      </c>
      <c r="NRT46" s="43">
        <f t="shared" si="160"/>
        <v>0</v>
      </c>
      <c r="NRU46" s="43">
        <f t="shared" si="160"/>
        <v>0</v>
      </c>
      <c r="NRV46" s="43">
        <f t="shared" si="160"/>
        <v>0</v>
      </c>
      <c r="NRW46" s="43">
        <f t="shared" si="160"/>
        <v>0</v>
      </c>
      <c r="NRX46" s="43">
        <f t="shared" si="160"/>
        <v>0</v>
      </c>
      <c r="NRY46" s="43">
        <f t="shared" si="160"/>
        <v>0</v>
      </c>
      <c r="NRZ46" s="43">
        <f t="shared" si="160"/>
        <v>0</v>
      </c>
      <c r="NSA46" s="43">
        <f t="shared" si="160"/>
        <v>0</v>
      </c>
      <c r="NSB46" s="43">
        <f t="shared" si="160"/>
        <v>0</v>
      </c>
      <c r="NSC46" s="43">
        <f t="shared" si="160"/>
        <v>0</v>
      </c>
      <c r="NSD46" s="43">
        <f t="shared" si="160"/>
        <v>0</v>
      </c>
      <c r="NSE46" s="43">
        <f t="shared" si="160"/>
        <v>0</v>
      </c>
      <c r="NSF46" s="43">
        <f t="shared" si="160"/>
        <v>0</v>
      </c>
      <c r="NSG46" s="43">
        <f t="shared" si="160"/>
        <v>0</v>
      </c>
      <c r="NSH46" s="43">
        <f t="shared" si="160"/>
        <v>0</v>
      </c>
      <c r="NSI46" s="43">
        <f t="shared" si="160"/>
        <v>0</v>
      </c>
      <c r="NSJ46" s="43">
        <f t="shared" si="160"/>
        <v>0</v>
      </c>
      <c r="NSK46" s="43">
        <f t="shared" si="160"/>
        <v>0</v>
      </c>
      <c r="NSL46" s="43">
        <f t="shared" si="160"/>
        <v>0</v>
      </c>
      <c r="NSM46" s="43">
        <f t="shared" si="160"/>
        <v>0</v>
      </c>
      <c r="NSN46" s="43">
        <f t="shared" si="160"/>
        <v>0</v>
      </c>
      <c r="NSO46" s="43">
        <f t="shared" si="160"/>
        <v>0</v>
      </c>
      <c r="NSP46" s="43">
        <f t="shared" si="160"/>
        <v>0</v>
      </c>
      <c r="NSQ46" s="43">
        <f t="shared" si="160"/>
        <v>0</v>
      </c>
      <c r="NSR46" s="43">
        <f t="shared" si="160"/>
        <v>0</v>
      </c>
      <c r="NSS46" s="43">
        <f t="shared" si="160"/>
        <v>0</v>
      </c>
      <c r="NST46" s="43">
        <f t="shared" si="160"/>
        <v>0</v>
      </c>
      <c r="NSU46" s="43">
        <f t="shared" si="160"/>
        <v>0</v>
      </c>
      <c r="NSV46" s="43">
        <f t="shared" si="160"/>
        <v>0</v>
      </c>
      <c r="NSW46" s="43">
        <f t="shared" si="160"/>
        <v>0</v>
      </c>
      <c r="NSX46" s="43">
        <f t="shared" si="160"/>
        <v>0</v>
      </c>
      <c r="NSY46" s="43">
        <f t="shared" si="160"/>
        <v>0</v>
      </c>
      <c r="NSZ46" s="43">
        <f t="shared" si="160"/>
        <v>0</v>
      </c>
      <c r="NTA46" s="43">
        <f t="shared" si="160"/>
        <v>0</v>
      </c>
      <c r="NTB46" s="43">
        <f t="shared" si="160"/>
        <v>0</v>
      </c>
      <c r="NTC46" s="43">
        <f t="shared" si="160"/>
        <v>0</v>
      </c>
      <c r="NTD46" s="43">
        <f t="shared" si="160"/>
        <v>0</v>
      </c>
      <c r="NTE46" s="43">
        <f t="shared" si="160"/>
        <v>0</v>
      </c>
      <c r="NTF46" s="43">
        <f t="shared" si="160"/>
        <v>0</v>
      </c>
      <c r="NTG46" s="43">
        <f t="shared" si="160"/>
        <v>0</v>
      </c>
      <c r="NTH46" s="43">
        <f t="shared" ref="NTH46:NVS46" si="161">SUM(NTH43:NTH45)</f>
        <v>0</v>
      </c>
      <c r="NTI46" s="43">
        <f t="shared" si="161"/>
        <v>0</v>
      </c>
      <c r="NTJ46" s="43">
        <f t="shared" si="161"/>
        <v>0</v>
      </c>
      <c r="NTK46" s="43">
        <f t="shared" si="161"/>
        <v>0</v>
      </c>
      <c r="NTL46" s="43">
        <f t="shared" si="161"/>
        <v>0</v>
      </c>
      <c r="NTM46" s="43">
        <f t="shared" si="161"/>
        <v>0</v>
      </c>
      <c r="NTN46" s="43">
        <f t="shared" si="161"/>
        <v>0</v>
      </c>
      <c r="NTO46" s="43">
        <f t="shared" si="161"/>
        <v>0</v>
      </c>
      <c r="NTP46" s="43">
        <f t="shared" si="161"/>
        <v>0</v>
      </c>
      <c r="NTQ46" s="43">
        <f t="shared" si="161"/>
        <v>0</v>
      </c>
      <c r="NTR46" s="43">
        <f t="shared" si="161"/>
        <v>0</v>
      </c>
      <c r="NTS46" s="43">
        <f t="shared" si="161"/>
        <v>0</v>
      </c>
      <c r="NTT46" s="43">
        <f t="shared" si="161"/>
        <v>0</v>
      </c>
      <c r="NTU46" s="43">
        <f t="shared" si="161"/>
        <v>0</v>
      </c>
      <c r="NTV46" s="43">
        <f t="shared" si="161"/>
        <v>0</v>
      </c>
      <c r="NTW46" s="43">
        <f t="shared" si="161"/>
        <v>0</v>
      </c>
      <c r="NTX46" s="43">
        <f t="shared" si="161"/>
        <v>0</v>
      </c>
      <c r="NTY46" s="43">
        <f t="shared" si="161"/>
        <v>0</v>
      </c>
      <c r="NTZ46" s="43">
        <f t="shared" si="161"/>
        <v>0</v>
      </c>
      <c r="NUA46" s="43">
        <f t="shared" si="161"/>
        <v>0</v>
      </c>
      <c r="NUB46" s="43">
        <f t="shared" si="161"/>
        <v>0</v>
      </c>
      <c r="NUC46" s="43">
        <f t="shared" si="161"/>
        <v>0</v>
      </c>
      <c r="NUD46" s="43">
        <f t="shared" si="161"/>
        <v>0</v>
      </c>
      <c r="NUE46" s="43">
        <f t="shared" si="161"/>
        <v>0</v>
      </c>
      <c r="NUF46" s="43">
        <f t="shared" si="161"/>
        <v>0</v>
      </c>
      <c r="NUG46" s="43">
        <f t="shared" si="161"/>
        <v>0</v>
      </c>
      <c r="NUH46" s="43">
        <f t="shared" si="161"/>
        <v>0</v>
      </c>
      <c r="NUI46" s="43">
        <f t="shared" si="161"/>
        <v>0</v>
      </c>
      <c r="NUJ46" s="43">
        <f t="shared" si="161"/>
        <v>0</v>
      </c>
      <c r="NUK46" s="43">
        <f t="shared" si="161"/>
        <v>0</v>
      </c>
      <c r="NUL46" s="43">
        <f t="shared" si="161"/>
        <v>0</v>
      </c>
      <c r="NUM46" s="43">
        <f t="shared" si="161"/>
        <v>0</v>
      </c>
      <c r="NUN46" s="43">
        <f t="shared" si="161"/>
        <v>0</v>
      </c>
      <c r="NUO46" s="43">
        <f t="shared" si="161"/>
        <v>0</v>
      </c>
      <c r="NUP46" s="43">
        <f t="shared" si="161"/>
        <v>0</v>
      </c>
      <c r="NUQ46" s="43">
        <f t="shared" si="161"/>
        <v>0</v>
      </c>
      <c r="NUR46" s="43">
        <f t="shared" si="161"/>
        <v>0</v>
      </c>
      <c r="NUS46" s="43">
        <f t="shared" si="161"/>
        <v>0</v>
      </c>
      <c r="NUT46" s="43">
        <f t="shared" si="161"/>
        <v>0</v>
      </c>
      <c r="NUU46" s="43">
        <f t="shared" si="161"/>
        <v>0</v>
      </c>
      <c r="NUV46" s="43">
        <f t="shared" si="161"/>
        <v>0</v>
      </c>
      <c r="NUW46" s="43">
        <f t="shared" si="161"/>
        <v>0</v>
      </c>
      <c r="NUX46" s="43">
        <f t="shared" si="161"/>
        <v>0</v>
      </c>
      <c r="NUY46" s="43">
        <f t="shared" si="161"/>
        <v>0</v>
      </c>
      <c r="NUZ46" s="43">
        <f t="shared" si="161"/>
        <v>0</v>
      </c>
      <c r="NVA46" s="43">
        <f t="shared" si="161"/>
        <v>0</v>
      </c>
      <c r="NVB46" s="43">
        <f t="shared" si="161"/>
        <v>0</v>
      </c>
      <c r="NVC46" s="43">
        <f t="shared" si="161"/>
        <v>0</v>
      </c>
      <c r="NVD46" s="43">
        <f t="shared" si="161"/>
        <v>0</v>
      </c>
      <c r="NVE46" s="43">
        <f t="shared" si="161"/>
        <v>0</v>
      </c>
      <c r="NVF46" s="43">
        <f t="shared" si="161"/>
        <v>0</v>
      </c>
      <c r="NVG46" s="43">
        <f t="shared" si="161"/>
        <v>0</v>
      </c>
      <c r="NVH46" s="43">
        <f t="shared" si="161"/>
        <v>0</v>
      </c>
      <c r="NVI46" s="43">
        <f t="shared" si="161"/>
        <v>0</v>
      </c>
      <c r="NVJ46" s="43">
        <f t="shared" si="161"/>
        <v>0</v>
      </c>
      <c r="NVK46" s="43">
        <f t="shared" si="161"/>
        <v>0</v>
      </c>
      <c r="NVL46" s="43">
        <f t="shared" si="161"/>
        <v>0</v>
      </c>
      <c r="NVM46" s="43">
        <f t="shared" si="161"/>
        <v>0</v>
      </c>
      <c r="NVN46" s="43">
        <f t="shared" si="161"/>
        <v>0</v>
      </c>
      <c r="NVO46" s="43">
        <f t="shared" si="161"/>
        <v>0</v>
      </c>
      <c r="NVP46" s="43">
        <f t="shared" si="161"/>
        <v>0</v>
      </c>
      <c r="NVQ46" s="43">
        <f t="shared" si="161"/>
        <v>0</v>
      </c>
      <c r="NVR46" s="43">
        <f t="shared" si="161"/>
        <v>0</v>
      </c>
      <c r="NVS46" s="43">
        <f t="shared" si="161"/>
        <v>0</v>
      </c>
      <c r="NVT46" s="43">
        <f t="shared" ref="NVT46:NYE46" si="162">SUM(NVT43:NVT45)</f>
        <v>0</v>
      </c>
      <c r="NVU46" s="43">
        <f t="shared" si="162"/>
        <v>0</v>
      </c>
      <c r="NVV46" s="43">
        <f t="shared" si="162"/>
        <v>0</v>
      </c>
      <c r="NVW46" s="43">
        <f t="shared" si="162"/>
        <v>0</v>
      </c>
      <c r="NVX46" s="43">
        <f t="shared" si="162"/>
        <v>0</v>
      </c>
      <c r="NVY46" s="43">
        <f t="shared" si="162"/>
        <v>0</v>
      </c>
      <c r="NVZ46" s="43">
        <f t="shared" si="162"/>
        <v>0</v>
      </c>
      <c r="NWA46" s="43">
        <f t="shared" si="162"/>
        <v>0</v>
      </c>
      <c r="NWB46" s="43">
        <f t="shared" si="162"/>
        <v>0</v>
      </c>
      <c r="NWC46" s="43">
        <f t="shared" si="162"/>
        <v>0</v>
      </c>
      <c r="NWD46" s="43">
        <f t="shared" si="162"/>
        <v>0</v>
      </c>
      <c r="NWE46" s="43">
        <f t="shared" si="162"/>
        <v>0</v>
      </c>
      <c r="NWF46" s="43">
        <f t="shared" si="162"/>
        <v>0</v>
      </c>
      <c r="NWG46" s="43">
        <f t="shared" si="162"/>
        <v>0</v>
      </c>
      <c r="NWH46" s="43">
        <f t="shared" si="162"/>
        <v>0</v>
      </c>
      <c r="NWI46" s="43">
        <f t="shared" si="162"/>
        <v>0</v>
      </c>
      <c r="NWJ46" s="43">
        <f t="shared" si="162"/>
        <v>0</v>
      </c>
      <c r="NWK46" s="43">
        <f t="shared" si="162"/>
        <v>0</v>
      </c>
      <c r="NWL46" s="43">
        <f t="shared" si="162"/>
        <v>0</v>
      </c>
      <c r="NWM46" s="43">
        <f t="shared" si="162"/>
        <v>0</v>
      </c>
      <c r="NWN46" s="43">
        <f t="shared" si="162"/>
        <v>0</v>
      </c>
      <c r="NWO46" s="43">
        <f t="shared" si="162"/>
        <v>0</v>
      </c>
      <c r="NWP46" s="43">
        <f t="shared" si="162"/>
        <v>0</v>
      </c>
      <c r="NWQ46" s="43">
        <f t="shared" si="162"/>
        <v>0</v>
      </c>
      <c r="NWR46" s="43">
        <f t="shared" si="162"/>
        <v>0</v>
      </c>
      <c r="NWS46" s="43">
        <f t="shared" si="162"/>
        <v>0</v>
      </c>
      <c r="NWT46" s="43">
        <f t="shared" si="162"/>
        <v>0</v>
      </c>
      <c r="NWU46" s="43">
        <f t="shared" si="162"/>
        <v>0</v>
      </c>
      <c r="NWV46" s="43">
        <f t="shared" si="162"/>
        <v>0</v>
      </c>
      <c r="NWW46" s="43">
        <f t="shared" si="162"/>
        <v>0</v>
      </c>
      <c r="NWX46" s="43">
        <f t="shared" si="162"/>
        <v>0</v>
      </c>
      <c r="NWY46" s="43">
        <f t="shared" si="162"/>
        <v>0</v>
      </c>
      <c r="NWZ46" s="43">
        <f t="shared" si="162"/>
        <v>0</v>
      </c>
      <c r="NXA46" s="43">
        <f t="shared" si="162"/>
        <v>0</v>
      </c>
      <c r="NXB46" s="43">
        <f t="shared" si="162"/>
        <v>0</v>
      </c>
      <c r="NXC46" s="43">
        <f t="shared" si="162"/>
        <v>0</v>
      </c>
      <c r="NXD46" s="43">
        <f t="shared" si="162"/>
        <v>0</v>
      </c>
      <c r="NXE46" s="43">
        <f t="shared" si="162"/>
        <v>0</v>
      </c>
      <c r="NXF46" s="43">
        <f t="shared" si="162"/>
        <v>0</v>
      </c>
      <c r="NXG46" s="43">
        <f t="shared" si="162"/>
        <v>0</v>
      </c>
      <c r="NXH46" s="43">
        <f t="shared" si="162"/>
        <v>0</v>
      </c>
      <c r="NXI46" s="43">
        <f t="shared" si="162"/>
        <v>0</v>
      </c>
      <c r="NXJ46" s="43">
        <f t="shared" si="162"/>
        <v>0</v>
      </c>
      <c r="NXK46" s="43">
        <f t="shared" si="162"/>
        <v>0</v>
      </c>
      <c r="NXL46" s="43">
        <f t="shared" si="162"/>
        <v>0</v>
      </c>
      <c r="NXM46" s="43">
        <f t="shared" si="162"/>
        <v>0</v>
      </c>
      <c r="NXN46" s="43">
        <f t="shared" si="162"/>
        <v>0</v>
      </c>
      <c r="NXO46" s="43">
        <f t="shared" si="162"/>
        <v>0</v>
      </c>
      <c r="NXP46" s="43">
        <f t="shared" si="162"/>
        <v>0</v>
      </c>
      <c r="NXQ46" s="43">
        <f t="shared" si="162"/>
        <v>0</v>
      </c>
      <c r="NXR46" s="43">
        <f t="shared" si="162"/>
        <v>0</v>
      </c>
      <c r="NXS46" s="43">
        <f t="shared" si="162"/>
        <v>0</v>
      </c>
      <c r="NXT46" s="43">
        <f t="shared" si="162"/>
        <v>0</v>
      </c>
      <c r="NXU46" s="43">
        <f t="shared" si="162"/>
        <v>0</v>
      </c>
      <c r="NXV46" s="43">
        <f t="shared" si="162"/>
        <v>0</v>
      </c>
      <c r="NXW46" s="43">
        <f t="shared" si="162"/>
        <v>0</v>
      </c>
      <c r="NXX46" s="43">
        <f t="shared" si="162"/>
        <v>0</v>
      </c>
      <c r="NXY46" s="43">
        <f t="shared" si="162"/>
        <v>0</v>
      </c>
      <c r="NXZ46" s="43">
        <f t="shared" si="162"/>
        <v>0</v>
      </c>
      <c r="NYA46" s="43">
        <f t="shared" si="162"/>
        <v>0</v>
      </c>
      <c r="NYB46" s="43">
        <f t="shared" si="162"/>
        <v>0</v>
      </c>
      <c r="NYC46" s="43">
        <f t="shared" si="162"/>
        <v>0</v>
      </c>
      <c r="NYD46" s="43">
        <f t="shared" si="162"/>
        <v>0</v>
      </c>
      <c r="NYE46" s="43">
        <f t="shared" si="162"/>
        <v>0</v>
      </c>
      <c r="NYF46" s="43">
        <f t="shared" ref="NYF46:OAQ46" si="163">SUM(NYF43:NYF45)</f>
        <v>0</v>
      </c>
      <c r="NYG46" s="43">
        <f t="shared" si="163"/>
        <v>0</v>
      </c>
      <c r="NYH46" s="43">
        <f t="shared" si="163"/>
        <v>0</v>
      </c>
      <c r="NYI46" s="43">
        <f t="shared" si="163"/>
        <v>0</v>
      </c>
      <c r="NYJ46" s="43">
        <f t="shared" si="163"/>
        <v>0</v>
      </c>
      <c r="NYK46" s="43">
        <f t="shared" si="163"/>
        <v>0</v>
      </c>
      <c r="NYL46" s="43">
        <f t="shared" si="163"/>
        <v>0</v>
      </c>
      <c r="NYM46" s="43">
        <f t="shared" si="163"/>
        <v>0</v>
      </c>
      <c r="NYN46" s="43">
        <f t="shared" si="163"/>
        <v>0</v>
      </c>
      <c r="NYO46" s="43">
        <f t="shared" si="163"/>
        <v>0</v>
      </c>
      <c r="NYP46" s="43">
        <f t="shared" si="163"/>
        <v>0</v>
      </c>
      <c r="NYQ46" s="43">
        <f t="shared" si="163"/>
        <v>0</v>
      </c>
      <c r="NYR46" s="43">
        <f t="shared" si="163"/>
        <v>0</v>
      </c>
      <c r="NYS46" s="43">
        <f t="shared" si="163"/>
        <v>0</v>
      </c>
      <c r="NYT46" s="43">
        <f t="shared" si="163"/>
        <v>0</v>
      </c>
      <c r="NYU46" s="43">
        <f t="shared" si="163"/>
        <v>0</v>
      </c>
      <c r="NYV46" s="43">
        <f t="shared" si="163"/>
        <v>0</v>
      </c>
      <c r="NYW46" s="43">
        <f t="shared" si="163"/>
        <v>0</v>
      </c>
      <c r="NYX46" s="43">
        <f t="shared" si="163"/>
        <v>0</v>
      </c>
      <c r="NYY46" s="43">
        <f t="shared" si="163"/>
        <v>0</v>
      </c>
      <c r="NYZ46" s="43">
        <f t="shared" si="163"/>
        <v>0</v>
      </c>
      <c r="NZA46" s="43">
        <f t="shared" si="163"/>
        <v>0</v>
      </c>
      <c r="NZB46" s="43">
        <f t="shared" si="163"/>
        <v>0</v>
      </c>
      <c r="NZC46" s="43">
        <f t="shared" si="163"/>
        <v>0</v>
      </c>
      <c r="NZD46" s="43">
        <f t="shared" si="163"/>
        <v>0</v>
      </c>
      <c r="NZE46" s="43">
        <f t="shared" si="163"/>
        <v>0</v>
      </c>
      <c r="NZF46" s="43">
        <f t="shared" si="163"/>
        <v>0</v>
      </c>
      <c r="NZG46" s="43">
        <f t="shared" si="163"/>
        <v>0</v>
      </c>
      <c r="NZH46" s="43">
        <f t="shared" si="163"/>
        <v>0</v>
      </c>
      <c r="NZI46" s="43">
        <f t="shared" si="163"/>
        <v>0</v>
      </c>
      <c r="NZJ46" s="43">
        <f t="shared" si="163"/>
        <v>0</v>
      </c>
      <c r="NZK46" s="43">
        <f t="shared" si="163"/>
        <v>0</v>
      </c>
      <c r="NZL46" s="43">
        <f t="shared" si="163"/>
        <v>0</v>
      </c>
      <c r="NZM46" s="43">
        <f t="shared" si="163"/>
        <v>0</v>
      </c>
      <c r="NZN46" s="43">
        <f t="shared" si="163"/>
        <v>0</v>
      </c>
      <c r="NZO46" s="43">
        <f t="shared" si="163"/>
        <v>0</v>
      </c>
      <c r="NZP46" s="43">
        <f t="shared" si="163"/>
        <v>0</v>
      </c>
      <c r="NZQ46" s="43">
        <f t="shared" si="163"/>
        <v>0</v>
      </c>
      <c r="NZR46" s="43">
        <f t="shared" si="163"/>
        <v>0</v>
      </c>
      <c r="NZS46" s="43">
        <f t="shared" si="163"/>
        <v>0</v>
      </c>
      <c r="NZT46" s="43">
        <f t="shared" si="163"/>
        <v>0</v>
      </c>
      <c r="NZU46" s="43">
        <f t="shared" si="163"/>
        <v>0</v>
      </c>
      <c r="NZV46" s="43">
        <f t="shared" si="163"/>
        <v>0</v>
      </c>
      <c r="NZW46" s="43">
        <f t="shared" si="163"/>
        <v>0</v>
      </c>
      <c r="NZX46" s="43">
        <f t="shared" si="163"/>
        <v>0</v>
      </c>
      <c r="NZY46" s="43">
        <f t="shared" si="163"/>
        <v>0</v>
      </c>
      <c r="NZZ46" s="43">
        <f t="shared" si="163"/>
        <v>0</v>
      </c>
      <c r="OAA46" s="43">
        <f t="shared" si="163"/>
        <v>0</v>
      </c>
      <c r="OAB46" s="43">
        <f t="shared" si="163"/>
        <v>0</v>
      </c>
      <c r="OAC46" s="43">
        <f t="shared" si="163"/>
        <v>0</v>
      </c>
      <c r="OAD46" s="43">
        <f t="shared" si="163"/>
        <v>0</v>
      </c>
      <c r="OAE46" s="43">
        <f t="shared" si="163"/>
        <v>0</v>
      </c>
      <c r="OAF46" s="43">
        <f t="shared" si="163"/>
        <v>0</v>
      </c>
      <c r="OAG46" s="43">
        <f t="shared" si="163"/>
        <v>0</v>
      </c>
      <c r="OAH46" s="43">
        <f t="shared" si="163"/>
        <v>0</v>
      </c>
      <c r="OAI46" s="43">
        <f t="shared" si="163"/>
        <v>0</v>
      </c>
      <c r="OAJ46" s="43">
        <f t="shared" si="163"/>
        <v>0</v>
      </c>
      <c r="OAK46" s="43">
        <f t="shared" si="163"/>
        <v>0</v>
      </c>
      <c r="OAL46" s="43">
        <f t="shared" si="163"/>
        <v>0</v>
      </c>
      <c r="OAM46" s="43">
        <f t="shared" si="163"/>
        <v>0</v>
      </c>
      <c r="OAN46" s="43">
        <f t="shared" si="163"/>
        <v>0</v>
      </c>
      <c r="OAO46" s="43">
        <f t="shared" si="163"/>
        <v>0</v>
      </c>
      <c r="OAP46" s="43">
        <f t="shared" si="163"/>
        <v>0</v>
      </c>
      <c r="OAQ46" s="43">
        <f t="shared" si="163"/>
        <v>0</v>
      </c>
      <c r="OAR46" s="43">
        <f t="shared" ref="OAR46:ODC46" si="164">SUM(OAR43:OAR45)</f>
        <v>0</v>
      </c>
      <c r="OAS46" s="43">
        <f t="shared" si="164"/>
        <v>0</v>
      </c>
      <c r="OAT46" s="43">
        <f t="shared" si="164"/>
        <v>0</v>
      </c>
      <c r="OAU46" s="43">
        <f t="shared" si="164"/>
        <v>0</v>
      </c>
      <c r="OAV46" s="43">
        <f t="shared" si="164"/>
        <v>0</v>
      </c>
      <c r="OAW46" s="43">
        <f t="shared" si="164"/>
        <v>0</v>
      </c>
      <c r="OAX46" s="43">
        <f t="shared" si="164"/>
        <v>0</v>
      </c>
      <c r="OAY46" s="43">
        <f t="shared" si="164"/>
        <v>0</v>
      </c>
      <c r="OAZ46" s="43">
        <f t="shared" si="164"/>
        <v>0</v>
      </c>
      <c r="OBA46" s="43">
        <f t="shared" si="164"/>
        <v>0</v>
      </c>
      <c r="OBB46" s="43">
        <f t="shared" si="164"/>
        <v>0</v>
      </c>
      <c r="OBC46" s="43">
        <f t="shared" si="164"/>
        <v>0</v>
      </c>
      <c r="OBD46" s="43">
        <f t="shared" si="164"/>
        <v>0</v>
      </c>
      <c r="OBE46" s="43">
        <f t="shared" si="164"/>
        <v>0</v>
      </c>
      <c r="OBF46" s="43">
        <f t="shared" si="164"/>
        <v>0</v>
      </c>
      <c r="OBG46" s="43">
        <f t="shared" si="164"/>
        <v>0</v>
      </c>
      <c r="OBH46" s="43">
        <f t="shared" si="164"/>
        <v>0</v>
      </c>
      <c r="OBI46" s="43">
        <f t="shared" si="164"/>
        <v>0</v>
      </c>
      <c r="OBJ46" s="43">
        <f t="shared" si="164"/>
        <v>0</v>
      </c>
      <c r="OBK46" s="43">
        <f t="shared" si="164"/>
        <v>0</v>
      </c>
      <c r="OBL46" s="43">
        <f t="shared" si="164"/>
        <v>0</v>
      </c>
      <c r="OBM46" s="43">
        <f t="shared" si="164"/>
        <v>0</v>
      </c>
      <c r="OBN46" s="43">
        <f t="shared" si="164"/>
        <v>0</v>
      </c>
      <c r="OBO46" s="43">
        <f t="shared" si="164"/>
        <v>0</v>
      </c>
      <c r="OBP46" s="43">
        <f t="shared" si="164"/>
        <v>0</v>
      </c>
      <c r="OBQ46" s="43">
        <f t="shared" si="164"/>
        <v>0</v>
      </c>
      <c r="OBR46" s="43">
        <f t="shared" si="164"/>
        <v>0</v>
      </c>
      <c r="OBS46" s="43">
        <f t="shared" si="164"/>
        <v>0</v>
      </c>
      <c r="OBT46" s="43">
        <f t="shared" si="164"/>
        <v>0</v>
      </c>
      <c r="OBU46" s="43">
        <f t="shared" si="164"/>
        <v>0</v>
      </c>
      <c r="OBV46" s="43">
        <f t="shared" si="164"/>
        <v>0</v>
      </c>
      <c r="OBW46" s="43">
        <f t="shared" si="164"/>
        <v>0</v>
      </c>
      <c r="OBX46" s="43">
        <f t="shared" si="164"/>
        <v>0</v>
      </c>
      <c r="OBY46" s="43">
        <f t="shared" si="164"/>
        <v>0</v>
      </c>
      <c r="OBZ46" s="43">
        <f t="shared" si="164"/>
        <v>0</v>
      </c>
      <c r="OCA46" s="43">
        <f t="shared" si="164"/>
        <v>0</v>
      </c>
      <c r="OCB46" s="43">
        <f t="shared" si="164"/>
        <v>0</v>
      </c>
      <c r="OCC46" s="43">
        <f t="shared" si="164"/>
        <v>0</v>
      </c>
      <c r="OCD46" s="43">
        <f t="shared" si="164"/>
        <v>0</v>
      </c>
      <c r="OCE46" s="43">
        <f t="shared" si="164"/>
        <v>0</v>
      </c>
      <c r="OCF46" s="43">
        <f t="shared" si="164"/>
        <v>0</v>
      </c>
      <c r="OCG46" s="43">
        <f t="shared" si="164"/>
        <v>0</v>
      </c>
      <c r="OCH46" s="43">
        <f t="shared" si="164"/>
        <v>0</v>
      </c>
      <c r="OCI46" s="43">
        <f t="shared" si="164"/>
        <v>0</v>
      </c>
      <c r="OCJ46" s="43">
        <f t="shared" si="164"/>
        <v>0</v>
      </c>
      <c r="OCK46" s="43">
        <f t="shared" si="164"/>
        <v>0</v>
      </c>
      <c r="OCL46" s="43">
        <f t="shared" si="164"/>
        <v>0</v>
      </c>
      <c r="OCM46" s="43">
        <f t="shared" si="164"/>
        <v>0</v>
      </c>
      <c r="OCN46" s="43">
        <f t="shared" si="164"/>
        <v>0</v>
      </c>
      <c r="OCO46" s="43">
        <f t="shared" si="164"/>
        <v>0</v>
      </c>
      <c r="OCP46" s="43">
        <f t="shared" si="164"/>
        <v>0</v>
      </c>
      <c r="OCQ46" s="43">
        <f t="shared" si="164"/>
        <v>0</v>
      </c>
      <c r="OCR46" s="43">
        <f t="shared" si="164"/>
        <v>0</v>
      </c>
      <c r="OCS46" s="43">
        <f t="shared" si="164"/>
        <v>0</v>
      </c>
      <c r="OCT46" s="43">
        <f t="shared" si="164"/>
        <v>0</v>
      </c>
      <c r="OCU46" s="43">
        <f t="shared" si="164"/>
        <v>0</v>
      </c>
      <c r="OCV46" s="43">
        <f t="shared" si="164"/>
        <v>0</v>
      </c>
      <c r="OCW46" s="43">
        <f t="shared" si="164"/>
        <v>0</v>
      </c>
      <c r="OCX46" s="43">
        <f t="shared" si="164"/>
        <v>0</v>
      </c>
      <c r="OCY46" s="43">
        <f t="shared" si="164"/>
        <v>0</v>
      </c>
      <c r="OCZ46" s="43">
        <f t="shared" si="164"/>
        <v>0</v>
      </c>
      <c r="ODA46" s="43">
        <f t="shared" si="164"/>
        <v>0</v>
      </c>
      <c r="ODB46" s="43">
        <f t="shared" si="164"/>
        <v>0</v>
      </c>
      <c r="ODC46" s="43">
        <f t="shared" si="164"/>
        <v>0</v>
      </c>
      <c r="ODD46" s="43">
        <f t="shared" ref="ODD46:OFO46" si="165">SUM(ODD43:ODD45)</f>
        <v>0</v>
      </c>
      <c r="ODE46" s="43">
        <f t="shared" si="165"/>
        <v>0</v>
      </c>
      <c r="ODF46" s="43">
        <f t="shared" si="165"/>
        <v>0</v>
      </c>
      <c r="ODG46" s="43">
        <f t="shared" si="165"/>
        <v>0</v>
      </c>
      <c r="ODH46" s="43">
        <f t="shared" si="165"/>
        <v>0</v>
      </c>
      <c r="ODI46" s="43">
        <f t="shared" si="165"/>
        <v>0</v>
      </c>
      <c r="ODJ46" s="43">
        <f t="shared" si="165"/>
        <v>0</v>
      </c>
      <c r="ODK46" s="43">
        <f t="shared" si="165"/>
        <v>0</v>
      </c>
      <c r="ODL46" s="43">
        <f t="shared" si="165"/>
        <v>0</v>
      </c>
      <c r="ODM46" s="43">
        <f t="shared" si="165"/>
        <v>0</v>
      </c>
      <c r="ODN46" s="43">
        <f t="shared" si="165"/>
        <v>0</v>
      </c>
      <c r="ODO46" s="43">
        <f t="shared" si="165"/>
        <v>0</v>
      </c>
      <c r="ODP46" s="43">
        <f t="shared" si="165"/>
        <v>0</v>
      </c>
      <c r="ODQ46" s="43">
        <f t="shared" si="165"/>
        <v>0</v>
      </c>
      <c r="ODR46" s="43">
        <f t="shared" si="165"/>
        <v>0</v>
      </c>
      <c r="ODS46" s="43">
        <f t="shared" si="165"/>
        <v>0</v>
      </c>
      <c r="ODT46" s="43">
        <f t="shared" si="165"/>
        <v>0</v>
      </c>
      <c r="ODU46" s="43">
        <f t="shared" si="165"/>
        <v>0</v>
      </c>
      <c r="ODV46" s="43">
        <f t="shared" si="165"/>
        <v>0</v>
      </c>
      <c r="ODW46" s="43">
        <f t="shared" si="165"/>
        <v>0</v>
      </c>
      <c r="ODX46" s="43">
        <f t="shared" si="165"/>
        <v>0</v>
      </c>
      <c r="ODY46" s="43">
        <f t="shared" si="165"/>
        <v>0</v>
      </c>
      <c r="ODZ46" s="43">
        <f t="shared" si="165"/>
        <v>0</v>
      </c>
      <c r="OEA46" s="43">
        <f t="shared" si="165"/>
        <v>0</v>
      </c>
      <c r="OEB46" s="43">
        <f t="shared" si="165"/>
        <v>0</v>
      </c>
      <c r="OEC46" s="43">
        <f t="shared" si="165"/>
        <v>0</v>
      </c>
      <c r="OED46" s="43">
        <f t="shared" si="165"/>
        <v>0</v>
      </c>
      <c r="OEE46" s="43">
        <f t="shared" si="165"/>
        <v>0</v>
      </c>
      <c r="OEF46" s="43">
        <f t="shared" si="165"/>
        <v>0</v>
      </c>
      <c r="OEG46" s="43">
        <f t="shared" si="165"/>
        <v>0</v>
      </c>
      <c r="OEH46" s="43">
        <f t="shared" si="165"/>
        <v>0</v>
      </c>
      <c r="OEI46" s="43">
        <f t="shared" si="165"/>
        <v>0</v>
      </c>
      <c r="OEJ46" s="43">
        <f t="shared" si="165"/>
        <v>0</v>
      </c>
      <c r="OEK46" s="43">
        <f t="shared" si="165"/>
        <v>0</v>
      </c>
      <c r="OEL46" s="43">
        <f t="shared" si="165"/>
        <v>0</v>
      </c>
      <c r="OEM46" s="43">
        <f t="shared" si="165"/>
        <v>0</v>
      </c>
      <c r="OEN46" s="43">
        <f t="shared" si="165"/>
        <v>0</v>
      </c>
      <c r="OEO46" s="43">
        <f t="shared" si="165"/>
        <v>0</v>
      </c>
      <c r="OEP46" s="43">
        <f t="shared" si="165"/>
        <v>0</v>
      </c>
      <c r="OEQ46" s="43">
        <f t="shared" si="165"/>
        <v>0</v>
      </c>
      <c r="OER46" s="43">
        <f t="shared" si="165"/>
        <v>0</v>
      </c>
      <c r="OES46" s="43">
        <f t="shared" si="165"/>
        <v>0</v>
      </c>
      <c r="OET46" s="43">
        <f t="shared" si="165"/>
        <v>0</v>
      </c>
      <c r="OEU46" s="43">
        <f t="shared" si="165"/>
        <v>0</v>
      </c>
      <c r="OEV46" s="43">
        <f t="shared" si="165"/>
        <v>0</v>
      </c>
      <c r="OEW46" s="43">
        <f t="shared" si="165"/>
        <v>0</v>
      </c>
      <c r="OEX46" s="43">
        <f t="shared" si="165"/>
        <v>0</v>
      </c>
      <c r="OEY46" s="43">
        <f t="shared" si="165"/>
        <v>0</v>
      </c>
      <c r="OEZ46" s="43">
        <f t="shared" si="165"/>
        <v>0</v>
      </c>
      <c r="OFA46" s="43">
        <f t="shared" si="165"/>
        <v>0</v>
      </c>
      <c r="OFB46" s="43">
        <f t="shared" si="165"/>
        <v>0</v>
      </c>
      <c r="OFC46" s="43">
        <f t="shared" si="165"/>
        <v>0</v>
      </c>
      <c r="OFD46" s="43">
        <f t="shared" si="165"/>
        <v>0</v>
      </c>
      <c r="OFE46" s="43">
        <f t="shared" si="165"/>
        <v>0</v>
      </c>
      <c r="OFF46" s="43">
        <f t="shared" si="165"/>
        <v>0</v>
      </c>
      <c r="OFG46" s="43">
        <f t="shared" si="165"/>
        <v>0</v>
      </c>
      <c r="OFH46" s="43">
        <f t="shared" si="165"/>
        <v>0</v>
      </c>
      <c r="OFI46" s="43">
        <f t="shared" si="165"/>
        <v>0</v>
      </c>
      <c r="OFJ46" s="43">
        <f t="shared" si="165"/>
        <v>0</v>
      </c>
      <c r="OFK46" s="43">
        <f t="shared" si="165"/>
        <v>0</v>
      </c>
      <c r="OFL46" s="43">
        <f t="shared" si="165"/>
        <v>0</v>
      </c>
      <c r="OFM46" s="43">
        <f t="shared" si="165"/>
        <v>0</v>
      </c>
      <c r="OFN46" s="43">
        <f t="shared" si="165"/>
        <v>0</v>
      </c>
      <c r="OFO46" s="43">
        <f t="shared" si="165"/>
        <v>0</v>
      </c>
      <c r="OFP46" s="43">
        <f t="shared" ref="OFP46:OIA46" si="166">SUM(OFP43:OFP45)</f>
        <v>0</v>
      </c>
      <c r="OFQ46" s="43">
        <f t="shared" si="166"/>
        <v>0</v>
      </c>
      <c r="OFR46" s="43">
        <f t="shared" si="166"/>
        <v>0</v>
      </c>
      <c r="OFS46" s="43">
        <f t="shared" si="166"/>
        <v>0</v>
      </c>
      <c r="OFT46" s="43">
        <f t="shared" si="166"/>
        <v>0</v>
      </c>
      <c r="OFU46" s="43">
        <f t="shared" si="166"/>
        <v>0</v>
      </c>
      <c r="OFV46" s="43">
        <f t="shared" si="166"/>
        <v>0</v>
      </c>
      <c r="OFW46" s="43">
        <f t="shared" si="166"/>
        <v>0</v>
      </c>
      <c r="OFX46" s="43">
        <f t="shared" si="166"/>
        <v>0</v>
      </c>
      <c r="OFY46" s="43">
        <f t="shared" si="166"/>
        <v>0</v>
      </c>
      <c r="OFZ46" s="43">
        <f t="shared" si="166"/>
        <v>0</v>
      </c>
      <c r="OGA46" s="43">
        <f t="shared" si="166"/>
        <v>0</v>
      </c>
      <c r="OGB46" s="43">
        <f t="shared" si="166"/>
        <v>0</v>
      </c>
      <c r="OGC46" s="43">
        <f t="shared" si="166"/>
        <v>0</v>
      </c>
      <c r="OGD46" s="43">
        <f t="shared" si="166"/>
        <v>0</v>
      </c>
      <c r="OGE46" s="43">
        <f t="shared" si="166"/>
        <v>0</v>
      </c>
      <c r="OGF46" s="43">
        <f t="shared" si="166"/>
        <v>0</v>
      </c>
      <c r="OGG46" s="43">
        <f t="shared" si="166"/>
        <v>0</v>
      </c>
      <c r="OGH46" s="43">
        <f t="shared" si="166"/>
        <v>0</v>
      </c>
      <c r="OGI46" s="43">
        <f t="shared" si="166"/>
        <v>0</v>
      </c>
      <c r="OGJ46" s="43">
        <f t="shared" si="166"/>
        <v>0</v>
      </c>
      <c r="OGK46" s="43">
        <f t="shared" si="166"/>
        <v>0</v>
      </c>
      <c r="OGL46" s="43">
        <f t="shared" si="166"/>
        <v>0</v>
      </c>
      <c r="OGM46" s="43">
        <f t="shared" si="166"/>
        <v>0</v>
      </c>
      <c r="OGN46" s="43">
        <f t="shared" si="166"/>
        <v>0</v>
      </c>
      <c r="OGO46" s="43">
        <f t="shared" si="166"/>
        <v>0</v>
      </c>
      <c r="OGP46" s="43">
        <f t="shared" si="166"/>
        <v>0</v>
      </c>
      <c r="OGQ46" s="43">
        <f t="shared" si="166"/>
        <v>0</v>
      </c>
      <c r="OGR46" s="43">
        <f t="shared" si="166"/>
        <v>0</v>
      </c>
      <c r="OGS46" s="43">
        <f t="shared" si="166"/>
        <v>0</v>
      </c>
      <c r="OGT46" s="43">
        <f t="shared" si="166"/>
        <v>0</v>
      </c>
      <c r="OGU46" s="43">
        <f t="shared" si="166"/>
        <v>0</v>
      </c>
      <c r="OGV46" s="43">
        <f t="shared" si="166"/>
        <v>0</v>
      </c>
      <c r="OGW46" s="43">
        <f t="shared" si="166"/>
        <v>0</v>
      </c>
      <c r="OGX46" s="43">
        <f t="shared" si="166"/>
        <v>0</v>
      </c>
      <c r="OGY46" s="43">
        <f t="shared" si="166"/>
        <v>0</v>
      </c>
      <c r="OGZ46" s="43">
        <f t="shared" si="166"/>
        <v>0</v>
      </c>
      <c r="OHA46" s="43">
        <f t="shared" si="166"/>
        <v>0</v>
      </c>
      <c r="OHB46" s="43">
        <f t="shared" si="166"/>
        <v>0</v>
      </c>
      <c r="OHC46" s="43">
        <f t="shared" si="166"/>
        <v>0</v>
      </c>
      <c r="OHD46" s="43">
        <f t="shared" si="166"/>
        <v>0</v>
      </c>
      <c r="OHE46" s="43">
        <f t="shared" si="166"/>
        <v>0</v>
      </c>
      <c r="OHF46" s="43">
        <f t="shared" si="166"/>
        <v>0</v>
      </c>
      <c r="OHG46" s="43">
        <f t="shared" si="166"/>
        <v>0</v>
      </c>
      <c r="OHH46" s="43">
        <f t="shared" si="166"/>
        <v>0</v>
      </c>
      <c r="OHI46" s="43">
        <f t="shared" si="166"/>
        <v>0</v>
      </c>
      <c r="OHJ46" s="43">
        <f t="shared" si="166"/>
        <v>0</v>
      </c>
      <c r="OHK46" s="43">
        <f t="shared" si="166"/>
        <v>0</v>
      </c>
      <c r="OHL46" s="43">
        <f t="shared" si="166"/>
        <v>0</v>
      </c>
      <c r="OHM46" s="43">
        <f t="shared" si="166"/>
        <v>0</v>
      </c>
      <c r="OHN46" s="43">
        <f t="shared" si="166"/>
        <v>0</v>
      </c>
      <c r="OHO46" s="43">
        <f t="shared" si="166"/>
        <v>0</v>
      </c>
      <c r="OHP46" s="43">
        <f t="shared" si="166"/>
        <v>0</v>
      </c>
      <c r="OHQ46" s="43">
        <f t="shared" si="166"/>
        <v>0</v>
      </c>
      <c r="OHR46" s="43">
        <f t="shared" si="166"/>
        <v>0</v>
      </c>
      <c r="OHS46" s="43">
        <f t="shared" si="166"/>
        <v>0</v>
      </c>
      <c r="OHT46" s="43">
        <f t="shared" si="166"/>
        <v>0</v>
      </c>
      <c r="OHU46" s="43">
        <f t="shared" si="166"/>
        <v>0</v>
      </c>
      <c r="OHV46" s="43">
        <f t="shared" si="166"/>
        <v>0</v>
      </c>
      <c r="OHW46" s="43">
        <f t="shared" si="166"/>
        <v>0</v>
      </c>
      <c r="OHX46" s="43">
        <f t="shared" si="166"/>
        <v>0</v>
      </c>
      <c r="OHY46" s="43">
        <f t="shared" si="166"/>
        <v>0</v>
      </c>
      <c r="OHZ46" s="43">
        <f t="shared" si="166"/>
        <v>0</v>
      </c>
      <c r="OIA46" s="43">
        <f t="shared" si="166"/>
        <v>0</v>
      </c>
      <c r="OIB46" s="43">
        <f t="shared" ref="OIB46:OKM46" si="167">SUM(OIB43:OIB45)</f>
        <v>0</v>
      </c>
      <c r="OIC46" s="43">
        <f t="shared" si="167"/>
        <v>0</v>
      </c>
      <c r="OID46" s="43">
        <f t="shared" si="167"/>
        <v>0</v>
      </c>
      <c r="OIE46" s="43">
        <f t="shared" si="167"/>
        <v>0</v>
      </c>
      <c r="OIF46" s="43">
        <f t="shared" si="167"/>
        <v>0</v>
      </c>
      <c r="OIG46" s="43">
        <f t="shared" si="167"/>
        <v>0</v>
      </c>
      <c r="OIH46" s="43">
        <f t="shared" si="167"/>
        <v>0</v>
      </c>
      <c r="OII46" s="43">
        <f t="shared" si="167"/>
        <v>0</v>
      </c>
      <c r="OIJ46" s="43">
        <f t="shared" si="167"/>
        <v>0</v>
      </c>
      <c r="OIK46" s="43">
        <f t="shared" si="167"/>
        <v>0</v>
      </c>
      <c r="OIL46" s="43">
        <f t="shared" si="167"/>
        <v>0</v>
      </c>
      <c r="OIM46" s="43">
        <f t="shared" si="167"/>
        <v>0</v>
      </c>
      <c r="OIN46" s="43">
        <f t="shared" si="167"/>
        <v>0</v>
      </c>
      <c r="OIO46" s="43">
        <f t="shared" si="167"/>
        <v>0</v>
      </c>
      <c r="OIP46" s="43">
        <f t="shared" si="167"/>
        <v>0</v>
      </c>
      <c r="OIQ46" s="43">
        <f t="shared" si="167"/>
        <v>0</v>
      </c>
      <c r="OIR46" s="43">
        <f t="shared" si="167"/>
        <v>0</v>
      </c>
      <c r="OIS46" s="43">
        <f t="shared" si="167"/>
        <v>0</v>
      </c>
      <c r="OIT46" s="43">
        <f t="shared" si="167"/>
        <v>0</v>
      </c>
      <c r="OIU46" s="43">
        <f t="shared" si="167"/>
        <v>0</v>
      </c>
      <c r="OIV46" s="43">
        <f t="shared" si="167"/>
        <v>0</v>
      </c>
      <c r="OIW46" s="43">
        <f t="shared" si="167"/>
        <v>0</v>
      </c>
      <c r="OIX46" s="43">
        <f t="shared" si="167"/>
        <v>0</v>
      </c>
      <c r="OIY46" s="43">
        <f t="shared" si="167"/>
        <v>0</v>
      </c>
      <c r="OIZ46" s="43">
        <f t="shared" si="167"/>
        <v>0</v>
      </c>
      <c r="OJA46" s="43">
        <f t="shared" si="167"/>
        <v>0</v>
      </c>
      <c r="OJB46" s="43">
        <f t="shared" si="167"/>
        <v>0</v>
      </c>
      <c r="OJC46" s="43">
        <f t="shared" si="167"/>
        <v>0</v>
      </c>
      <c r="OJD46" s="43">
        <f t="shared" si="167"/>
        <v>0</v>
      </c>
      <c r="OJE46" s="43">
        <f t="shared" si="167"/>
        <v>0</v>
      </c>
      <c r="OJF46" s="43">
        <f t="shared" si="167"/>
        <v>0</v>
      </c>
      <c r="OJG46" s="43">
        <f t="shared" si="167"/>
        <v>0</v>
      </c>
      <c r="OJH46" s="43">
        <f t="shared" si="167"/>
        <v>0</v>
      </c>
      <c r="OJI46" s="43">
        <f t="shared" si="167"/>
        <v>0</v>
      </c>
      <c r="OJJ46" s="43">
        <f t="shared" si="167"/>
        <v>0</v>
      </c>
      <c r="OJK46" s="43">
        <f t="shared" si="167"/>
        <v>0</v>
      </c>
      <c r="OJL46" s="43">
        <f t="shared" si="167"/>
        <v>0</v>
      </c>
      <c r="OJM46" s="43">
        <f t="shared" si="167"/>
        <v>0</v>
      </c>
      <c r="OJN46" s="43">
        <f t="shared" si="167"/>
        <v>0</v>
      </c>
      <c r="OJO46" s="43">
        <f t="shared" si="167"/>
        <v>0</v>
      </c>
      <c r="OJP46" s="43">
        <f t="shared" si="167"/>
        <v>0</v>
      </c>
      <c r="OJQ46" s="43">
        <f t="shared" si="167"/>
        <v>0</v>
      </c>
      <c r="OJR46" s="43">
        <f t="shared" si="167"/>
        <v>0</v>
      </c>
      <c r="OJS46" s="43">
        <f t="shared" si="167"/>
        <v>0</v>
      </c>
      <c r="OJT46" s="43">
        <f t="shared" si="167"/>
        <v>0</v>
      </c>
      <c r="OJU46" s="43">
        <f t="shared" si="167"/>
        <v>0</v>
      </c>
      <c r="OJV46" s="43">
        <f t="shared" si="167"/>
        <v>0</v>
      </c>
      <c r="OJW46" s="43">
        <f t="shared" si="167"/>
        <v>0</v>
      </c>
      <c r="OJX46" s="43">
        <f t="shared" si="167"/>
        <v>0</v>
      </c>
      <c r="OJY46" s="43">
        <f t="shared" si="167"/>
        <v>0</v>
      </c>
      <c r="OJZ46" s="43">
        <f t="shared" si="167"/>
        <v>0</v>
      </c>
      <c r="OKA46" s="43">
        <f t="shared" si="167"/>
        <v>0</v>
      </c>
      <c r="OKB46" s="43">
        <f t="shared" si="167"/>
        <v>0</v>
      </c>
      <c r="OKC46" s="43">
        <f t="shared" si="167"/>
        <v>0</v>
      </c>
      <c r="OKD46" s="43">
        <f t="shared" si="167"/>
        <v>0</v>
      </c>
      <c r="OKE46" s="43">
        <f t="shared" si="167"/>
        <v>0</v>
      </c>
      <c r="OKF46" s="43">
        <f t="shared" si="167"/>
        <v>0</v>
      </c>
      <c r="OKG46" s="43">
        <f t="shared" si="167"/>
        <v>0</v>
      </c>
      <c r="OKH46" s="43">
        <f t="shared" si="167"/>
        <v>0</v>
      </c>
      <c r="OKI46" s="43">
        <f t="shared" si="167"/>
        <v>0</v>
      </c>
      <c r="OKJ46" s="43">
        <f t="shared" si="167"/>
        <v>0</v>
      </c>
      <c r="OKK46" s="43">
        <f t="shared" si="167"/>
        <v>0</v>
      </c>
      <c r="OKL46" s="43">
        <f t="shared" si="167"/>
        <v>0</v>
      </c>
      <c r="OKM46" s="43">
        <f t="shared" si="167"/>
        <v>0</v>
      </c>
      <c r="OKN46" s="43">
        <f t="shared" ref="OKN46:OMY46" si="168">SUM(OKN43:OKN45)</f>
        <v>0</v>
      </c>
      <c r="OKO46" s="43">
        <f t="shared" si="168"/>
        <v>0</v>
      </c>
      <c r="OKP46" s="43">
        <f t="shared" si="168"/>
        <v>0</v>
      </c>
      <c r="OKQ46" s="43">
        <f t="shared" si="168"/>
        <v>0</v>
      </c>
      <c r="OKR46" s="43">
        <f t="shared" si="168"/>
        <v>0</v>
      </c>
      <c r="OKS46" s="43">
        <f t="shared" si="168"/>
        <v>0</v>
      </c>
      <c r="OKT46" s="43">
        <f t="shared" si="168"/>
        <v>0</v>
      </c>
      <c r="OKU46" s="43">
        <f t="shared" si="168"/>
        <v>0</v>
      </c>
      <c r="OKV46" s="43">
        <f t="shared" si="168"/>
        <v>0</v>
      </c>
      <c r="OKW46" s="43">
        <f t="shared" si="168"/>
        <v>0</v>
      </c>
      <c r="OKX46" s="43">
        <f t="shared" si="168"/>
        <v>0</v>
      </c>
      <c r="OKY46" s="43">
        <f t="shared" si="168"/>
        <v>0</v>
      </c>
      <c r="OKZ46" s="43">
        <f t="shared" si="168"/>
        <v>0</v>
      </c>
      <c r="OLA46" s="43">
        <f t="shared" si="168"/>
        <v>0</v>
      </c>
      <c r="OLB46" s="43">
        <f t="shared" si="168"/>
        <v>0</v>
      </c>
      <c r="OLC46" s="43">
        <f t="shared" si="168"/>
        <v>0</v>
      </c>
      <c r="OLD46" s="43">
        <f t="shared" si="168"/>
        <v>0</v>
      </c>
      <c r="OLE46" s="43">
        <f t="shared" si="168"/>
        <v>0</v>
      </c>
      <c r="OLF46" s="43">
        <f t="shared" si="168"/>
        <v>0</v>
      </c>
      <c r="OLG46" s="43">
        <f t="shared" si="168"/>
        <v>0</v>
      </c>
      <c r="OLH46" s="43">
        <f t="shared" si="168"/>
        <v>0</v>
      </c>
      <c r="OLI46" s="43">
        <f t="shared" si="168"/>
        <v>0</v>
      </c>
      <c r="OLJ46" s="43">
        <f t="shared" si="168"/>
        <v>0</v>
      </c>
      <c r="OLK46" s="43">
        <f t="shared" si="168"/>
        <v>0</v>
      </c>
      <c r="OLL46" s="43">
        <f t="shared" si="168"/>
        <v>0</v>
      </c>
      <c r="OLM46" s="43">
        <f t="shared" si="168"/>
        <v>0</v>
      </c>
      <c r="OLN46" s="43">
        <f t="shared" si="168"/>
        <v>0</v>
      </c>
      <c r="OLO46" s="43">
        <f t="shared" si="168"/>
        <v>0</v>
      </c>
      <c r="OLP46" s="43">
        <f t="shared" si="168"/>
        <v>0</v>
      </c>
      <c r="OLQ46" s="43">
        <f t="shared" si="168"/>
        <v>0</v>
      </c>
      <c r="OLR46" s="43">
        <f t="shared" si="168"/>
        <v>0</v>
      </c>
      <c r="OLS46" s="43">
        <f t="shared" si="168"/>
        <v>0</v>
      </c>
      <c r="OLT46" s="43">
        <f t="shared" si="168"/>
        <v>0</v>
      </c>
      <c r="OLU46" s="43">
        <f t="shared" si="168"/>
        <v>0</v>
      </c>
      <c r="OLV46" s="43">
        <f t="shared" si="168"/>
        <v>0</v>
      </c>
      <c r="OLW46" s="43">
        <f t="shared" si="168"/>
        <v>0</v>
      </c>
      <c r="OLX46" s="43">
        <f t="shared" si="168"/>
        <v>0</v>
      </c>
      <c r="OLY46" s="43">
        <f t="shared" si="168"/>
        <v>0</v>
      </c>
      <c r="OLZ46" s="43">
        <f t="shared" si="168"/>
        <v>0</v>
      </c>
      <c r="OMA46" s="43">
        <f t="shared" si="168"/>
        <v>0</v>
      </c>
      <c r="OMB46" s="43">
        <f t="shared" si="168"/>
        <v>0</v>
      </c>
      <c r="OMC46" s="43">
        <f t="shared" si="168"/>
        <v>0</v>
      </c>
      <c r="OMD46" s="43">
        <f t="shared" si="168"/>
        <v>0</v>
      </c>
      <c r="OME46" s="43">
        <f t="shared" si="168"/>
        <v>0</v>
      </c>
      <c r="OMF46" s="43">
        <f t="shared" si="168"/>
        <v>0</v>
      </c>
      <c r="OMG46" s="43">
        <f t="shared" si="168"/>
        <v>0</v>
      </c>
      <c r="OMH46" s="43">
        <f t="shared" si="168"/>
        <v>0</v>
      </c>
      <c r="OMI46" s="43">
        <f t="shared" si="168"/>
        <v>0</v>
      </c>
      <c r="OMJ46" s="43">
        <f t="shared" si="168"/>
        <v>0</v>
      </c>
      <c r="OMK46" s="43">
        <f t="shared" si="168"/>
        <v>0</v>
      </c>
      <c r="OML46" s="43">
        <f t="shared" si="168"/>
        <v>0</v>
      </c>
      <c r="OMM46" s="43">
        <f t="shared" si="168"/>
        <v>0</v>
      </c>
      <c r="OMN46" s="43">
        <f t="shared" si="168"/>
        <v>0</v>
      </c>
      <c r="OMO46" s="43">
        <f t="shared" si="168"/>
        <v>0</v>
      </c>
      <c r="OMP46" s="43">
        <f t="shared" si="168"/>
        <v>0</v>
      </c>
      <c r="OMQ46" s="43">
        <f t="shared" si="168"/>
        <v>0</v>
      </c>
      <c r="OMR46" s="43">
        <f t="shared" si="168"/>
        <v>0</v>
      </c>
      <c r="OMS46" s="43">
        <f t="shared" si="168"/>
        <v>0</v>
      </c>
      <c r="OMT46" s="43">
        <f t="shared" si="168"/>
        <v>0</v>
      </c>
      <c r="OMU46" s="43">
        <f t="shared" si="168"/>
        <v>0</v>
      </c>
      <c r="OMV46" s="43">
        <f t="shared" si="168"/>
        <v>0</v>
      </c>
      <c r="OMW46" s="43">
        <f t="shared" si="168"/>
        <v>0</v>
      </c>
      <c r="OMX46" s="43">
        <f t="shared" si="168"/>
        <v>0</v>
      </c>
      <c r="OMY46" s="43">
        <f t="shared" si="168"/>
        <v>0</v>
      </c>
      <c r="OMZ46" s="43">
        <f t="shared" ref="OMZ46:OPK46" si="169">SUM(OMZ43:OMZ45)</f>
        <v>0</v>
      </c>
      <c r="ONA46" s="43">
        <f t="shared" si="169"/>
        <v>0</v>
      </c>
      <c r="ONB46" s="43">
        <f t="shared" si="169"/>
        <v>0</v>
      </c>
      <c r="ONC46" s="43">
        <f t="shared" si="169"/>
        <v>0</v>
      </c>
      <c r="OND46" s="43">
        <f t="shared" si="169"/>
        <v>0</v>
      </c>
      <c r="ONE46" s="43">
        <f t="shared" si="169"/>
        <v>0</v>
      </c>
      <c r="ONF46" s="43">
        <f t="shared" si="169"/>
        <v>0</v>
      </c>
      <c r="ONG46" s="43">
        <f t="shared" si="169"/>
        <v>0</v>
      </c>
      <c r="ONH46" s="43">
        <f t="shared" si="169"/>
        <v>0</v>
      </c>
      <c r="ONI46" s="43">
        <f t="shared" si="169"/>
        <v>0</v>
      </c>
      <c r="ONJ46" s="43">
        <f t="shared" si="169"/>
        <v>0</v>
      </c>
      <c r="ONK46" s="43">
        <f t="shared" si="169"/>
        <v>0</v>
      </c>
      <c r="ONL46" s="43">
        <f t="shared" si="169"/>
        <v>0</v>
      </c>
      <c r="ONM46" s="43">
        <f t="shared" si="169"/>
        <v>0</v>
      </c>
      <c r="ONN46" s="43">
        <f t="shared" si="169"/>
        <v>0</v>
      </c>
      <c r="ONO46" s="43">
        <f t="shared" si="169"/>
        <v>0</v>
      </c>
      <c r="ONP46" s="43">
        <f t="shared" si="169"/>
        <v>0</v>
      </c>
      <c r="ONQ46" s="43">
        <f t="shared" si="169"/>
        <v>0</v>
      </c>
      <c r="ONR46" s="43">
        <f t="shared" si="169"/>
        <v>0</v>
      </c>
      <c r="ONS46" s="43">
        <f t="shared" si="169"/>
        <v>0</v>
      </c>
      <c r="ONT46" s="43">
        <f t="shared" si="169"/>
        <v>0</v>
      </c>
      <c r="ONU46" s="43">
        <f t="shared" si="169"/>
        <v>0</v>
      </c>
      <c r="ONV46" s="43">
        <f t="shared" si="169"/>
        <v>0</v>
      </c>
      <c r="ONW46" s="43">
        <f t="shared" si="169"/>
        <v>0</v>
      </c>
      <c r="ONX46" s="43">
        <f t="shared" si="169"/>
        <v>0</v>
      </c>
      <c r="ONY46" s="43">
        <f t="shared" si="169"/>
        <v>0</v>
      </c>
      <c r="ONZ46" s="43">
        <f t="shared" si="169"/>
        <v>0</v>
      </c>
      <c r="OOA46" s="43">
        <f t="shared" si="169"/>
        <v>0</v>
      </c>
      <c r="OOB46" s="43">
        <f t="shared" si="169"/>
        <v>0</v>
      </c>
      <c r="OOC46" s="43">
        <f t="shared" si="169"/>
        <v>0</v>
      </c>
      <c r="OOD46" s="43">
        <f t="shared" si="169"/>
        <v>0</v>
      </c>
      <c r="OOE46" s="43">
        <f t="shared" si="169"/>
        <v>0</v>
      </c>
      <c r="OOF46" s="43">
        <f t="shared" si="169"/>
        <v>0</v>
      </c>
      <c r="OOG46" s="43">
        <f t="shared" si="169"/>
        <v>0</v>
      </c>
      <c r="OOH46" s="43">
        <f t="shared" si="169"/>
        <v>0</v>
      </c>
      <c r="OOI46" s="43">
        <f t="shared" si="169"/>
        <v>0</v>
      </c>
      <c r="OOJ46" s="43">
        <f t="shared" si="169"/>
        <v>0</v>
      </c>
      <c r="OOK46" s="43">
        <f t="shared" si="169"/>
        <v>0</v>
      </c>
      <c r="OOL46" s="43">
        <f t="shared" si="169"/>
        <v>0</v>
      </c>
      <c r="OOM46" s="43">
        <f t="shared" si="169"/>
        <v>0</v>
      </c>
      <c r="OON46" s="43">
        <f t="shared" si="169"/>
        <v>0</v>
      </c>
      <c r="OOO46" s="43">
        <f t="shared" si="169"/>
        <v>0</v>
      </c>
      <c r="OOP46" s="43">
        <f t="shared" si="169"/>
        <v>0</v>
      </c>
      <c r="OOQ46" s="43">
        <f t="shared" si="169"/>
        <v>0</v>
      </c>
      <c r="OOR46" s="43">
        <f t="shared" si="169"/>
        <v>0</v>
      </c>
      <c r="OOS46" s="43">
        <f t="shared" si="169"/>
        <v>0</v>
      </c>
      <c r="OOT46" s="43">
        <f t="shared" si="169"/>
        <v>0</v>
      </c>
      <c r="OOU46" s="43">
        <f t="shared" si="169"/>
        <v>0</v>
      </c>
      <c r="OOV46" s="43">
        <f t="shared" si="169"/>
        <v>0</v>
      </c>
      <c r="OOW46" s="43">
        <f t="shared" si="169"/>
        <v>0</v>
      </c>
      <c r="OOX46" s="43">
        <f t="shared" si="169"/>
        <v>0</v>
      </c>
      <c r="OOY46" s="43">
        <f t="shared" si="169"/>
        <v>0</v>
      </c>
      <c r="OOZ46" s="43">
        <f t="shared" si="169"/>
        <v>0</v>
      </c>
      <c r="OPA46" s="43">
        <f t="shared" si="169"/>
        <v>0</v>
      </c>
      <c r="OPB46" s="43">
        <f t="shared" si="169"/>
        <v>0</v>
      </c>
      <c r="OPC46" s="43">
        <f t="shared" si="169"/>
        <v>0</v>
      </c>
      <c r="OPD46" s="43">
        <f t="shared" si="169"/>
        <v>0</v>
      </c>
      <c r="OPE46" s="43">
        <f t="shared" si="169"/>
        <v>0</v>
      </c>
      <c r="OPF46" s="43">
        <f t="shared" si="169"/>
        <v>0</v>
      </c>
      <c r="OPG46" s="43">
        <f t="shared" si="169"/>
        <v>0</v>
      </c>
      <c r="OPH46" s="43">
        <f t="shared" si="169"/>
        <v>0</v>
      </c>
      <c r="OPI46" s="43">
        <f t="shared" si="169"/>
        <v>0</v>
      </c>
      <c r="OPJ46" s="43">
        <f t="shared" si="169"/>
        <v>0</v>
      </c>
      <c r="OPK46" s="43">
        <f t="shared" si="169"/>
        <v>0</v>
      </c>
      <c r="OPL46" s="43">
        <f t="shared" ref="OPL46:ORW46" si="170">SUM(OPL43:OPL45)</f>
        <v>0</v>
      </c>
      <c r="OPM46" s="43">
        <f t="shared" si="170"/>
        <v>0</v>
      </c>
      <c r="OPN46" s="43">
        <f t="shared" si="170"/>
        <v>0</v>
      </c>
      <c r="OPO46" s="43">
        <f t="shared" si="170"/>
        <v>0</v>
      </c>
      <c r="OPP46" s="43">
        <f t="shared" si="170"/>
        <v>0</v>
      </c>
      <c r="OPQ46" s="43">
        <f t="shared" si="170"/>
        <v>0</v>
      </c>
      <c r="OPR46" s="43">
        <f t="shared" si="170"/>
        <v>0</v>
      </c>
      <c r="OPS46" s="43">
        <f t="shared" si="170"/>
        <v>0</v>
      </c>
      <c r="OPT46" s="43">
        <f t="shared" si="170"/>
        <v>0</v>
      </c>
      <c r="OPU46" s="43">
        <f t="shared" si="170"/>
        <v>0</v>
      </c>
      <c r="OPV46" s="43">
        <f t="shared" si="170"/>
        <v>0</v>
      </c>
      <c r="OPW46" s="43">
        <f t="shared" si="170"/>
        <v>0</v>
      </c>
      <c r="OPX46" s="43">
        <f t="shared" si="170"/>
        <v>0</v>
      </c>
      <c r="OPY46" s="43">
        <f t="shared" si="170"/>
        <v>0</v>
      </c>
      <c r="OPZ46" s="43">
        <f t="shared" si="170"/>
        <v>0</v>
      </c>
      <c r="OQA46" s="43">
        <f t="shared" si="170"/>
        <v>0</v>
      </c>
      <c r="OQB46" s="43">
        <f t="shared" si="170"/>
        <v>0</v>
      </c>
      <c r="OQC46" s="43">
        <f t="shared" si="170"/>
        <v>0</v>
      </c>
      <c r="OQD46" s="43">
        <f t="shared" si="170"/>
        <v>0</v>
      </c>
      <c r="OQE46" s="43">
        <f t="shared" si="170"/>
        <v>0</v>
      </c>
      <c r="OQF46" s="43">
        <f t="shared" si="170"/>
        <v>0</v>
      </c>
      <c r="OQG46" s="43">
        <f t="shared" si="170"/>
        <v>0</v>
      </c>
      <c r="OQH46" s="43">
        <f t="shared" si="170"/>
        <v>0</v>
      </c>
      <c r="OQI46" s="43">
        <f t="shared" si="170"/>
        <v>0</v>
      </c>
      <c r="OQJ46" s="43">
        <f t="shared" si="170"/>
        <v>0</v>
      </c>
      <c r="OQK46" s="43">
        <f t="shared" si="170"/>
        <v>0</v>
      </c>
      <c r="OQL46" s="43">
        <f t="shared" si="170"/>
        <v>0</v>
      </c>
      <c r="OQM46" s="43">
        <f t="shared" si="170"/>
        <v>0</v>
      </c>
      <c r="OQN46" s="43">
        <f t="shared" si="170"/>
        <v>0</v>
      </c>
      <c r="OQO46" s="43">
        <f t="shared" si="170"/>
        <v>0</v>
      </c>
      <c r="OQP46" s="43">
        <f t="shared" si="170"/>
        <v>0</v>
      </c>
      <c r="OQQ46" s="43">
        <f t="shared" si="170"/>
        <v>0</v>
      </c>
      <c r="OQR46" s="43">
        <f t="shared" si="170"/>
        <v>0</v>
      </c>
      <c r="OQS46" s="43">
        <f t="shared" si="170"/>
        <v>0</v>
      </c>
      <c r="OQT46" s="43">
        <f t="shared" si="170"/>
        <v>0</v>
      </c>
      <c r="OQU46" s="43">
        <f t="shared" si="170"/>
        <v>0</v>
      </c>
      <c r="OQV46" s="43">
        <f t="shared" si="170"/>
        <v>0</v>
      </c>
      <c r="OQW46" s="43">
        <f t="shared" si="170"/>
        <v>0</v>
      </c>
      <c r="OQX46" s="43">
        <f t="shared" si="170"/>
        <v>0</v>
      </c>
      <c r="OQY46" s="43">
        <f t="shared" si="170"/>
        <v>0</v>
      </c>
      <c r="OQZ46" s="43">
        <f t="shared" si="170"/>
        <v>0</v>
      </c>
      <c r="ORA46" s="43">
        <f t="shared" si="170"/>
        <v>0</v>
      </c>
      <c r="ORB46" s="43">
        <f t="shared" si="170"/>
        <v>0</v>
      </c>
      <c r="ORC46" s="43">
        <f t="shared" si="170"/>
        <v>0</v>
      </c>
      <c r="ORD46" s="43">
        <f t="shared" si="170"/>
        <v>0</v>
      </c>
      <c r="ORE46" s="43">
        <f t="shared" si="170"/>
        <v>0</v>
      </c>
      <c r="ORF46" s="43">
        <f t="shared" si="170"/>
        <v>0</v>
      </c>
      <c r="ORG46" s="43">
        <f t="shared" si="170"/>
        <v>0</v>
      </c>
      <c r="ORH46" s="43">
        <f t="shared" si="170"/>
        <v>0</v>
      </c>
      <c r="ORI46" s="43">
        <f t="shared" si="170"/>
        <v>0</v>
      </c>
      <c r="ORJ46" s="43">
        <f t="shared" si="170"/>
        <v>0</v>
      </c>
      <c r="ORK46" s="43">
        <f t="shared" si="170"/>
        <v>0</v>
      </c>
      <c r="ORL46" s="43">
        <f t="shared" si="170"/>
        <v>0</v>
      </c>
      <c r="ORM46" s="43">
        <f t="shared" si="170"/>
        <v>0</v>
      </c>
      <c r="ORN46" s="43">
        <f t="shared" si="170"/>
        <v>0</v>
      </c>
      <c r="ORO46" s="43">
        <f t="shared" si="170"/>
        <v>0</v>
      </c>
      <c r="ORP46" s="43">
        <f t="shared" si="170"/>
        <v>0</v>
      </c>
      <c r="ORQ46" s="43">
        <f t="shared" si="170"/>
        <v>0</v>
      </c>
      <c r="ORR46" s="43">
        <f t="shared" si="170"/>
        <v>0</v>
      </c>
      <c r="ORS46" s="43">
        <f t="shared" si="170"/>
        <v>0</v>
      </c>
      <c r="ORT46" s="43">
        <f t="shared" si="170"/>
        <v>0</v>
      </c>
      <c r="ORU46" s="43">
        <f t="shared" si="170"/>
        <v>0</v>
      </c>
      <c r="ORV46" s="43">
        <f t="shared" si="170"/>
        <v>0</v>
      </c>
      <c r="ORW46" s="43">
        <f t="shared" si="170"/>
        <v>0</v>
      </c>
      <c r="ORX46" s="43">
        <f t="shared" ref="ORX46:OUI46" si="171">SUM(ORX43:ORX45)</f>
        <v>0</v>
      </c>
      <c r="ORY46" s="43">
        <f t="shared" si="171"/>
        <v>0</v>
      </c>
      <c r="ORZ46" s="43">
        <f t="shared" si="171"/>
        <v>0</v>
      </c>
      <c r="OSA46" s="43">
        <f t="shared" si="171"/>
        <v>0</v>
      </c>
      <c r="OSB46" s="43">
        <f t="shared" si="171"/>
        <v>0</v>
      </c>
      <c r="OSC46" s="43">
        <f t="shared" si="171"/>
        <v>0</v>
      </c>
      <c r="OSD46" s="43">
        <f t="shared" si="171"/>
        <v>0</v>
      </c>
      <c r="OSE46" s="43">
        <f t="shared" si="171"/>
        <v>0</v>
      </c>
      <c r="OSF46" s="43">
        <f t="shared" si="171"/>
        <v>0</v>
      </c>
      <c r="OSG46" s="43">
        <f t="shared" si="171"/>
        <v>0</v>
      </c>
      <c r="OSH46" s="43">
        <f t="shared" si="171"/>
        <v>0</v>
      </c>
      <c r="OSI46" s="43">
        <f t="shared" si="171"/>
        <v>0</v>
      </c>
      <c r="OSJ46" s="43">
        <f t="shared" si="171"/>
        <v>0</v>
      </c>
      <c r="OSK46" s="43">
        <f t="shared" si="171"/>
        <v>0</v>
      </c>
      <c r="OSL46" s="43">
        <f t="shared" si="171"/>
        <v>0</v>
      </c>
      <c r="OSM46" s="43">
        <f t="shared" si="171"/>
        <v>0</v>
      </c>
      <c r="OSN46" s="43">
        <f t="shared" si="171"/>
        <v>0</v>
      </c>
      <c r="OSO46" s="43">
        <f t="shared" si="171"/>
        <v>0</v>
      </c>
      <c r="OSP46" s="43">
        <f t="shared" si="171"/>
        <v>0</v>
      </c>
      <c r="OSQ46" s="43">
        <f t="shared" si="171"/>
        <v>0</v>
      </c>
      <c r="OSR46" s="43">
        <f t="shared" si="171"/>
        <v>0</v>
      </c>
      <c r="OSS46" s="43">
        <f t="shared" si="171"/>
        <v>0</v>
      </c>
      <c r="OST46" s="43">
        <f t="shared" si="171"/>
        <v>0</v>
      </c>
      <c r="OSU46" s="43">
        <f t="shared" si="171"/>
        <v>0</v>
      </c>
      <c r="OSV46" s="43">
        <f t="shared" si="171"/>
        <v>0</v>
      </c>
      <c r="OSW46" s="43">
        <f t="shared" si="171"/>
        <v>0</v>
      </c>
      <c r="OSX46" s="43">
        <f t="shared" si="171"/>
        <v>0</v>
      </c>
      <c r="OSY46" s="43">
        <f t="shared" si="171"/>
        <v>0</v>
      </c>
      <c r="OSZ46" s="43">
        <f t="shared" si="171"/>
        <v>0</v>
      </c>
      <c r="OTA46" s="43">
        <f t="shared" si="171"/>
        <v>0</v>
      </c>
      <c r="OTB46" s="43">
        <f t="shared" si="171"/>
        <v>0</v>
      </c>
      <c r="OTC46" s="43">
        <f t="shared" si="171"/>
        <v>0</v>
      </c>
      <c r="OTD46" s="43">
        <f t="shared" si="171"/>
        <v>0</v>
      </c>
      <c r="OTE46" s="43">
        <f t="shared" si="171"/>
        <v>0</v>
      </c>
      <c r="OTF46" s="43">
        <f t="shared" si="171"/>
        <v>0</v>
      </c>
      <c r="OTG46" s="43">
        <f t="shared" si="171"/>
        <v>0</v>
      </c>
      <c r="OTH46" s="43">
        <f t="shared" si="171"/>
        <v>0</v>
      </c>
      <c r="OTI46" s="43">
        <f t="shared" si="171"/>
        <v>0</v>
      </c>
      <c r="OTJ46" s="43">
        <f t="shared" si="171"/>
        <v>0</v>
      </c>
      <c r="OTK46" s="43">
        <f t="shared" si="171"/>
        <v>0</v>
      </c>
      <c r="OTL46" s="43">
        <f t="shared" si="171"/>
        <v>0</v>
      </c>
      <c r="OTM46" s="43">
        <f t="shared" si="171"/>
        <v>0</v>
      </c>
      <c r="OTN46" s="43">
        <f t="shared" si="171"/>
        <v>0</v>
      </c>
      <c r="OTO46" s="43">
        <f t="shared" si="171"/>
        <v>0</v>
      </c>
      <c r="OTP46" s="43">
        <f t="shared" si="171"/>
        <v>0</v>
      </c>
      <c r="OTQ46" s="43">
        <f t="shared" si="171"/>
        <v>0</v>
      </c>
      <c r="OTR46" s="43">
        <f t="shared" si="171"/>
        <v>0</v>
      </c>
      <c r="OTS46" s="43">
        <f t="shared" si="171"/>
        <v>0</v>
      </c>
      <c r="OTT46" s="43">
        <f t="shared" si="171"/>
        <v>0</v>
      </c>
      <c r="OTU46" s="43">
        <f t="shared" si="171"/>
        <v>0</v>
      </c>
      <c r="OTV46" s="43">
        <f t="shared" si="171"/>
        <v>0</v>
      </c>
      <c r="OTW46" s="43">
        <f t="shared" si="171"/>
        <v>0</v>
      </c>
      <c r="OTX46" s="43">
        <f t="shared" si="171"/>
        <v>0</v>
      </c>
      <c r="OTY46" s="43">
        <f t="shared" si="171"/>
        <v>0</v>
      </c>
      <c r="OTZ46" s="43">
        <f t="shared" si="171"/>
        <v>0</v>
      </c>
      <c r="OUA46" s="43">
        <f t="shared" si="171"/>
        <v>0</v>
      </c>
      <c r="OUB46" s="43">
        <f t="shared" si="171"/>
        <v>0</v>
      </c>
      <c r="OUC46" s="43">
        <f t="shared" si="171"/>
        <v>0</v>
      </c>
      <c r="OUD46" s="43">
        <f t="shared" si="171"/>
        <v>0</v>
      </c>
      <c r="OUE46" s="43">
        <f t="shared" si="171"/>
        <v>0</v>
      </c>
      <c r="OUF46" s="43">
        <f t="shared" si="171"/>
        <v>0</v>
      </c>
      <c r="OUG46" s="43">
        <f t="shared" si="171"/>
        <v>0</v>
      </c>
      <c r="OUH46" s="43">
        <f t="shared" si="171"/>
        <v>0</v>
      </c>
      <c r="OUI46" s="43">
        <f t="shared" si="171"/>
        <v>0</v>
      </c>
      <c r="OUJ46" s="43">
        <f t="shared" ref="OUJ46:OWU46" si="172">SUM(OUJ43:OUJ45)</f>
        <v>0</v>
      </c>
      <c r="OUK46" s="43">
        <f t="shared" si="172"/>
        <v>0</v>
      </c>
      <c r="OUL46" s="43">
        <f t="shared" si="172"/>
        <v>0</v>
      </c>
      <c r="OUM46" s="43">
        <f t="shared" si="172"/>
        <v>0</v>
      </c>
      <c r="OUN46" s="43">
        <f t="shared" si="172"/>
        <v>0</v>
      </c>
      <c r="OUO46" s="43">
        <f t="shared" si="172"/>
        <v>0</v>
      </c>
      <c r="OUP46" s="43">
        <f t="shared" si="172"/>
        <v>0</v>
      </c>
      <c r="OUQ46" s="43">
        <f t="shared" si="172"/>
        <v>0</v>
      </c>
      <c r="OUR46" s="43">
        <f t="shared" si="172"/>
        <v>0</v>
      </c>
      <c r="OUS46" s="43">
        <f t="shared" si="172"/>
        <v>0</v>
      </c>
      <c r="OUT46" s="43">
        <f t="shared" si="172"/>
        <v>0</v>
      </c>
      <c r="OUU46" s="43">
        <f t="shared" si="172"/>
        <v>0</v>
      </c>
      <c r="OUV46" s="43">
        <f t="shared" si="172"/>
        <v>0</v>
      </c>
      <c r="OUW46" s="43">
        <f t="shared" si="172"/>
        <v>0</v>
      </c>
      <c r="OUX46" s="43">
        <f t="shared" si="172"/>
        <v>0</v>
      </c>
      <c r="OUY46" s="43">
        <f t="shared" si="172"/>
        <v>0</v>
      </c>
      <c r="OUZ46" s="43">
        <f t="shared" si="172"/>
        <v>0</v>
      </c>
      <c r="OVA46" s="43">
        <f t="shared" si="172"/>
        <v>0</v>
      </c>
      <c r="OVB46" s="43">
        <f t="shared" si="172"/>
        <v>0</v>
      </c>
      <c r="OVC46" s="43">
        <f t="shared" si="172"/>
        <v>0</v>
      </c>
      <c r="OVD46" s="43">
        <f t="shared" si="172"/>
        <v>0</v>
      </c>
      <c r="OVE46" s="43">
        <f t="shared" si="172"/>
        <v>0</v>
      </c>
      <c r="OVF46" s="43">
        <f t="shared" si="172"/>
        <v>0</v>
      </c>
      <c r="OVG46" s="43">
        <f t="shared" si="172"/>
        <v>0</v>
      </c>
      <c r="OVH46" s="43">
        <f t="shared" si="172"/>
        <v>0</v>
      </c>
      <c r="OVI46" s="43">
        <f t="shared" si="172"/>
        <v>0</v>
      </c>
      <c r="OVJ46" s="43">
        <f t="shared" si="172"/>
        <v>0</v>
      </c>
      <c r="OVK46" s="43">
        <f t="shared" si="172"/>
        <v>0</v>
      </c>
      <c r="OVL46" s="43">
        <f t="shared" si="172"/>
        <v>0</v>
      </c>
      <c r="OVM46" s="43">
        <f t="shared" si="172"/>
        <v>0</v>
      </c>
      <c r="OVN46" s="43">
        <f t="shared" si="172"/>
        <v>0</v>
      </c>
      <c r="OVO46" s="43">
        <f t="shared" si="172"/>
        <v>0</v>
      </c>
      <c r="OVP46" s="43">
        <f t="shared" si="172"/>
        <v>0</v>
      </c>
      <c r="OVQ46" s="43">
        <f t="shared" si="172"/>
        <v>0</v>
      </c>
      <c r="OVR46" s="43">
        <f t="shared" si="172"/>
        <v>0</v>
      </c>
      <c r="OVS46" s="43">
        <f t="shared" si="172"/>
        <v>0</v>
      </c>
      <c r="OVT46" s="43">
        <f t="shared" si="172"/>
        <v>0</v>
      </c>
      <c r="OVU46" s="43">
        <f t="shared" si="172"/>
        <v>0</v>
      </c>
      <c r="OVV46" s="43">
        <f t="shared" si="172"/>
        <v>0</v>
      </c>
      <c r="OVW46" s="43">
        <f t="shared" si="172"/>
        <v>0</v>
      </c>
      <c r="OVX46" s="43">
        <f t="shared" si="172"/>
        <v>0</v>
      </c>
      <c r="OVY46" s="43">
        <f t="shared" si="172"/>
        <v>0</v>
      </c>
      <c r="OVZ46" s="43">
        <f t="shared" si="172"/>
        <v>0</v>
      </c>
      <c r="OWA46" s="43">
        <f t="shared" si="172"/>
        <v>0</v>
      </c>
      <c r="OWB46" s="43">
        <f t="shared" si="172"/>
        <v>0</v>
      </c>
      <c r="OWC46" s="43">
        <f t="shared" si="172"/>
        <v>0</v>
      </c>
      <c r="OWD46" s="43">
        <f t="shared" si="172"/>
        <v>0</v>
      </c>
      <c r="OWE46" s="43">
        <f t="shared" si="172"/>
        <v>0</v>
      </c>
      <c r="OWF46" s="43">
        <f t="shared" si="172"/>
        <v>0</v>
      </c>
      <c r="OWG46" s="43">
        <f t="shared" si="172"/>
        <v>0</v>
      </c>
      <c r="OWH46" s="43">
        <f t="shared" si="172"/>
        <v>0</v>
      </c>
      <c r="OWI46" s="43">
        <f t="shared" si="172"/>
        <v>0</v>
      </c>
      <c r="OWJ46" s="43">
        <f t="shared" si="172"/>
        <v>0</v>
      </c>
      <c r="OWK46" s="43">
        <f t="shared" si="172"/>
        <v>0</v>
      </c>
      <c r="OWL46" s="43">
        <f t="shared" si="172"/>
        <v>0</v>
      </c>
      <c r="OWM46" s="43">
        <f t="shared" si="172"/>
        <v>0</v>
      </c>
      <c r="OWN46" s="43">
        <f t="shared" si="172"/>
        <v>0</v>
      </c>
      <c r="OWO46" s="43">
        <f t="shared" si="172"/>
        <v>0</v>
      </c>
      <c r="OWP46" s="43">
        <f t="shared" si="172"/>
        <v>0</v>
      </c>
      <c r="OWQ46" s="43">
        <f t="shared" si="172"/>
        <v>0</v>
      </c>
      <c r="OWR46" s="43">
        <f t="shared" si="172"/>
        <v>0</v>
      </c>
      <c r="OWS46" s="43">
        <f t="shared" si="172"/>
        <v>0</v>
      </c>
      <c r="OWT46" s="43">
        <f t="shared" si="172"/>
        <v>0</v>
      </c>
      <c r="OWU46" s="43">
        <f t="shared" si="172"/>
        <v>0</v>
      </c>
      <c r="OWV46" s="43">
        <f t="shared" ref="OWV46:OZG46" si="173">SUM(OWV43:OWV45)</f>
        <v>0</v>
      </c>
      <c r="OWW46" s="43">
        <f t="shared" si="173"/>
        <v>0</v>
      </c>
      <c r="OWX46" s="43">
        <f t="shared" si="173"/>
        <v>0</v>
      </c>
      <c r="OWY46" s="43">
        <f t="shared" si="173"/>
        <v>0</v>
      </c>
      <c r="OWZ46" s="43">
        <f t="shared" si="173"/>
        <v>0</v>
      </c>
      <c r="OXA46" s="43">
        <f t="shared" si="173"/>
        <v>0</v>
      </c>
      <c r="OXB46" s="43">
        <f t="shared" si="173"/>
        <v>0</v>
      </c>
      <c r="OXC46" s="43">
        <f t="shared" si="173"/>
        <v>0</v>
      </c>
      <c r="OXD46" s="43">
        <f t="shared" si="173"/>
        <v>0</v>
      </c>
      <c r="OXE46" s="43">
        <f t="shared" si="173"/>
        <v>0</v>
      </c>
      <c r="OXF46" s="43">
        <f t="shared" si="173"/>
        <v>0</v>
      </c>
      <c r="OXG46" s="43">
        <f t="shared" si="173"/>
        <v>0</v>
      </c>
      <c r="OXH46" s="43">
        <f t="shared" si="173"/>
        <v>0</v>
      </c>
      <c r="OXI46" s="43">
        <f t="shared" si="173"/>
        <v>0</v>
      </c>
      <c r="OXJ46" s="43">
        <f t="shared" si="173"/>
        <v>0</v>
      </c>
      <c r="OXK46" s="43">
        <f t="shared" si="173"/>
        <v>0</v>
      </c>
      <c r="OXL46" s="43">
        <f t="shared" si="173"/>
        <v>0</v>
      </c>
      <c r="OXM46" s="43">
        <f t="shared" si="173"/>
        <v>0</v>
      </c>
      <c r="OXN46" s="43">
        <f t="shared" si="173"/>
        <v>0</v>
      </c>
      <c r="OXO46" s="43">
        <f t="shared" si="173"/>
        <v>0</v>
      </c>
      <c r="OXP46" s="43">
        <f t="shared" si="173"/>
        <v>0</v>
      </c>
      <c r="OXQ46" s="43">
        <f t="shared" si="173"/>
        <v>0</v>
      </c>
      <c r="OXR46" s="43">
        <f t="shared" si="173"/>
        <v>0</v>
      </c>
      <c r="OXS46" s="43">
        <f t="shared" si="173"/>
        <v>0</v>
      </c>
      <c r="OXT46" s="43">
        <f t="shared" si="173"/>
        <v>0</v>
      </c>
      <c r="OXU46" s="43">
        <f t="shared" si="173"/>
        <v>0</v>
      </c>
      <c r="OXV46" s="43">
        <f t="shared" si="173"/>
        <v>0</v>
      </c>
      <c r="OXW46" s="43">
        <f t="shared" si="173"/>
        <v>0</v>
      </c>
      <c r="OXX46" s="43">
        <f t="shared" si="173"/>
        <v>0</v>
      </c>
      <c r="OXY46" s="43">
        <f t="shared" si="173"/>
        <v>0</v>
      </c>
      <c r="OXZ46" s="43">
        <f t="shared" si="173"/>
        <v>0</v>
      </c>
      <c r="OYA46" s="43">
        <f t="shared" si="173"/>
        <v>0</v>
      </c>
      <c r="OYB46" s="43">
        <f t="shared" si="173"/>
        <v>0</v>
      </c>
      <c r="OYC46" s="43">
        <f t="shared" si="173"/>
        <v>0</v>
      </c>
      <c r="OYD46" s="43">
        <f t="shared" si="173"/>
        <v>0</v>
      </c>
      <c r="OYE46" s="43">
        <f t="shared" si="173"/>
        <v>0</v>
      </c>
      <c r="OYF46" s="43">
        <f t="shared" si="173"/>
        <v>0</v>
      </c>
      <c r="OYG46" s="43">
        <f t="shared" si="173"/>
        <v>0</v>
      </c>
      <c r="OYH46" s="43">
        <f t="shared" si="173"/>
        <v>0</v>
      </c>
      <c r="OYI46" s="43">
        <f t="shared" si="173"/>
        <v>0</v>
      </c>
      <c r="OYJ46" s="43">
        <f t="shared" si="173"/>
        <v>0</v>
      </c>
      <c r="OYK46" s="43">
        <f t="shared" si="173"/>
        <v>0</v>
      </c>
      <c r="OYL46" s="43">
        <f t="shared" si="173"/>
        <v>0</v>
      </c>
      <c r="OYM46" s="43">
        <f t="shared" si="173"/>
        <v>0</v>
      </c>
      <c r="OYN46" s="43">
        <f t="shared" si="173"/>
        <v>0</v>
      </c>
      <c r="OYO46" s="43">
        <f t="shared" si="173"/>
        <v>0</v>
      </c>
      <c r="OYP46" s="43">
        <f t="shared" si="173"/>
        <v>0</v>
      </c>
      <c r="OYQ46" s="43">
        <f t="shared" si="173"/>
        <v>0</v>
      </c>
      <c r="OYR46" s="43">
        <f t="shared" si="173"/>
        <v>0</v>
      </c>
      <c r="OYS46" s="43">
        <f t="shared" si="173"/>
        <v>0</v>
      </c>
      <c r="OYT46" s="43">
        <f t="shared" si="173"/>
        <v>0</v>
      </c>
      <c r="OYU46" s="43">
        <f t="shared" si="173"/>
        <v>0</v>
      </c>
      <c r="OYV46" s="43">
        <f t="shared" si="173"/>
        <v>0</v>
      </c>
      <c r="OYW46" s="43">
        <f t="shared" si="173"/>
        <v>0</v>
      </c>
      <c r="OYX46" s="43">
        <f t="shared" si="173"/>
        <v>0</v>
      </c>
      <c r="OYY46" s="43">
        <f t="shared" si="173"/>
        <v>0</v>
      </c>
      <c r="OYZ46" s="43">
        <f t="shared" si="173"/>
        <v>0</v>
      </c>
      <c r="OZA46" s="43">
        <f t="shared" si="173"/>
        <v>0</v>
      </c>
      <c r="OZB46" s="43">
        <f t="shared" si="173"/>
        <v>0</v>
      </c>
      <c r="OZC46" s="43">
        <f t="shared" si="173"/>
        <v>0</v>
      </c>
      <c r="OZD46" s="43">
        <f t="shared" si="173"/>
        <v>0</v>
      </c>
      <c r="OZE46" s="43">
        <f t="shared" si="173"/>
        <v>0</v>
      </c>
      <c r="OZF46" s="43">
        <f t="shared" si="173"/>
        <v>0</v>
      </c>
      <c r="OZG46" s="43">
        <f t="shared" si="173"/>
        <v>0</v>
      </c>
      <c r="OZH46" s="43">
        <f t="shared" ref="OZH46:PBS46" si="174">SUM(OZH43:OZH45)</f>
        <v>0</v>
      </c>
      <c r="OZI46" s="43">
        <f t="shared" si="174"/>
        <v>0</v>
      </c>
      <c r="OZJ46" s="43">
        <f t="shared" si="174"/>
        <v>0</v>
      </c>
      <c r="OZK46" s="43">
        <f t="shared" si="174"/>
        <v>0</v>
      </c>
      <c r="OZL46" s="43">
        <f t="shared" si="174"/>
        <v>0</v>
      </c>
      <c r="OZM46" s="43">
        <f t="shared" si="174"/>
        <v>0</v>
      </c>
      <c r="OZN46" s="43">
        <f t="shared" si="174"/>
        <v>0</v>
      </c>
      <c r="OZO46" s="43">
        <f t="shared" si="174"/>
        <v>0</v>
      </c>
      <c r="OZP46" s="43">
        <f t="shared" si="174"/>
        <v>0</v>
      </c>
      <c r="OZQ46" s="43">
        <f t="shared" si="174"/>
        <v>0</v>
      </c>
      <c r="OZR46" s="43">
        <f t="shared" si="174"/>
        <v>0</v>
      </c>
      <c r="OZS46" s="43">
        <f t="shared" si="174"/>
        <v>0</v>
      </c>
      <c r="OZT46" s="43">
        <f t="shared" si="174"/>
        <v>0</v>
      </c>
      <c r="OZU46" s="43">
        <f t="shared" si="174"/>
        <v>0</v>
      </c>
      <c r="OZV46" s="43">
        <f t="shared" si="174"/>
        <v>0</v>
      </c>
      <c r="OZW46" s="43">
        <f t="shared" si="174"/>
        <v>0</v>
      </c>
      <c r="OZX46" s="43">
        <f t="shared" si="174"/>
        <v>0</v>
      </c>
      <c r="OZY46" s="43">
        <f t="shared" si="174"/>
        <v>0</v>
      </c>
      <c r="OZZ46" s="43">
        <f t="shared" si="174"/>
        <v>0</v>
      </c>
      <c r="PAA46" s="43">
        <f t="shared" si="174"/>
        <v>0</v>
      </c>
      <c r="PAB46" s="43">
        <f t="shared" si="174"/>
        <v>0</v>
      </c>
      <c r="PAC46" s="43">
        <f t="shared" si="174"/>
        <v>0</v>
      </c>
      <c r="PAD46" s="43">
        <f t="shared" si="174"/>
        <v>0</v>
      </c>
      <c r="PAE46" s="43">
        <f t="shared" si="174"/>
        <v>0</v>
      </c>
      <c r="PAF46" s="43">
        <f t="shared" si="174"/>
        <v>0</v>
      </c>
      <c r="PAG46" s="43">
        <f t="shared" si="174"/>
        <v>0</v>
      </c>
      <c r="PAH46" s="43">
        <f t="shared" si="174"/>
        <v>0</v>
      </c>
      <c r="PAI46" s="43">
        <f t="shared" si="174"/>
        <v>0</v>
      </c>
      <c r="PAJ46" s="43">
        <f t="shared" si="174"/>
        <v>0</v>
      </c>
      <c r="PAK46" s="43">
        <f t="shared" si="174"/>
        <v>0</v>
      </c>
      <c r="PAL46" s="43">
        <f t="shared" si="174"/>
        <v>0</v>
      </c>
      <c r="PAM46" s="43">
        <f t="shared" si="174"/>
        <v>0</v>
      </c>
      <c r="PAN46" s="43">
        <f t="shared" si="174"/>
        <v>0</v>
      </c>
      <c r="PAO46" s="43">
        <f t="shared" si="174"/>
        <v>0</v>
      </c>
      <c r="PAP46" s="43">
        <f t="shared" si="174"/>
        <v>0</v>
      </c>
      <c r="PAQ46" s="43">
        <f t="shared" si="174"/>
        <v>0</v>
      </c>
      <c r="PAR46" s="43">
        <f t="shared" si="174"/>
        <v>0</v>
      </c>
      <c r="PAS46" s="43">
        <f t="shared" si="174"/>
        <v>0</v>
      </c>
      <c r="PAT46" s="43">
        <f t="shared" si="174"/>
        <v>0</v>
      </c>
      <c r="PAU46" s="43">
        <f t="shared" si="174"/>
        <v>0</v>
      </c>
      <c r="PAV46" s="43">
        <f t="shared" si="174"/>
        <v>0</v>
      </c>
      <c r="PAW46" s="43">
        <f t="shared" si="174"/>
        <v>0</v>
      </c>
      <c r="PAX46" s="43">
        <f t="shared" si="174"/>
        <v>0</v>
      </c>
      <c r="PAY46" s="43">
        <f t="shared" si="174"/>
        <v>0</v>
      </c>
      <c r="PAZ46" s="43">
        <f t="shared" si="174"/>
        <v>0</v>
      </c>
      <c r="PBA46" s="43">
        <f t="shared" si="174"/>
        <v>0</v>
      </c>
      <c r="PBB46" s="43">
        <f t="shared" si="174"/>
        <v>0</v>
      </c>
      <c r="PBC46" s="43">
        <f t="shared" si="174"/>
        <v>0</v>
      </c>
      <c r="PBD46" s="43">
        <f t="shared" si="174"/>
        <v>0</v>
      </c>
      <c r="PBE46" s="43">
        <f t="shared" si="174"/>
        <v>0</v>
      </c>
      <c r="PBF46" s="43">
        <f t="shared" si="174"/>
        <v>0</v>
      </c>
      <c r="PBG46" s="43">
        <f t="shared" si="174"/>
        <v>0</v>
      </c>
      <c r="PBH46" s="43">
        <f t="shared" si="174"/>
        <v>0</v>
      </c>
      <c r="PBI46" s="43">
        <f t="shared" si="174"/>
        <v>0</v>
      </c>
      <c r="PBJ46" s="43">
        <f t="shared" si="174"/>
        <v>0</v>
      </c>
      <c r="PBK46" s="43">
        <f t="shared" si="174"/>
        <v>0</v>
      </c>
      <c r="PBL46" s="43">
        <f t="shared" si="174"/>
        <v>0</v>
      </c>
      <c r="PBM46" s="43">
        <f t="shared" si="174"/>
        <v>0</v>
      </c>
      <c r="PBN46" s="43">
        <f t="shared" si="174"/>
        <v>0</v>
      </c>
      <c r="PBO46" s="43">
        <f t="shared" si="174"/>
        <v>0</v>
      </c>
      <c r="PBP46" s="43">
        <f t="shared" si="174"/>
        <v>0</v>
      </c>
      <c r="PBQ46" s="43">
        <f t="shared" si="174"/>
        <v>0</v>
      </c>
      <c r="PBR46" s="43">
        <f t="shared" si="174"/>
        <v>0</v>
      </c>
      <c r="PBS46" s="43">
        <f t="shared" si="174"/>
        <v>0</v>
      </c>
      <c r="PBT46" s="43">
        <f t="shared" ref="PBT46:PEE46" si="175">SUM(PBT43:PBT45)</f>
        <v>0</v>
      </c>
      <c r="PBU46" s="43">
        <f t="shared" si="175"/>
        <v>0</v>
      </c>
      <c r="PBV46" s="43">
        <f t="shared" si="175"/>
        <v>0</v>
      </c>
      <c r="PBW46" s="43">
        <f t="shared" si="175"/>
        <v>0</v>
      </c>
      <c r="PBX46" s="43">
        <f t="shared" si="175"/>
        <v>0</v>
      </c>
      <c r="PBY46" s="43">
        <f t="shared" si="175"/>
        <v>0</v>
      </c>
      <c r="PBZ46" s="43">
        <f t="shared" si="175"/>
        <v>0</v>
      </c>
      <c r="PCA46" s="43">
        <f t="shared" si="175"/>
        <v>0</v>
      </c>
      <c r="PCB46" s="43">
        <f t="shared" si="175"/>
        <v>0</v>
      </c>
      <c r="PCC46" s="43">
        <f t="shared" si="175"/>
        <v>0</v>
      </c>
      <c r="PCD46" s="43">
        <f t="shared" si="175"/>
        <v>0</v>
      </c>
      <c r="PCE46" s="43">
        <f t="shared" si="175"/>
        <v>0</v>
      </c>
      <c r="PCF46" s="43">
        <f t="shared" si="175"/>
        <v>0</v>
      </c>
      <c r="PCG46" s="43">
        <f t="shared" si="175"/>
        <v>0</v>
      </c>
      <c r="PCH46" s="43">
        <f t="shared" si="175"/>
        <v>0</v>
      </c>
      <c r="PCI46" s="43">
        <f t="shared" si="175"/>
        <v>0</v>
      </c>
      <c r="PCJ46" s="43">
        <f t="shared" si="175"/>
        <v>0</v>
      </c>
      <c r="PCK46" s="43">
        <f t="shared" si="175"/>
        <v>0</v>
      </c>
      <c r="PCL46" s="43">
        <f t="shared" si="175"/>
        <v>0</v>
      </c>
      <c r="PCM46" s="43">
        <f t="shared" si="175"/>
        <v>0</v>
      </c>
      <c r="PCN46" s="43">
        <f t="shared" si="175"/>
        <v>0</v>
      </c>
      <c r="PCO46" s="43">
        <f t="shared" si="175"/>
        <v>0</v>
      </c>
      <c r="PCP46" s="43">
        <f t="shared" si="175"/>
        <v>0</v>
      </c>
      <c r="PCQ46" s="43">
        <f t="shared" si="175"/>
        <v>0</v>
      </c>
      <c r="PCR46" s="43">
        <f t="shared" si="175"/>
        <v>0</v>
      </c>
      <c r="PCS46" s="43">
        <f t="shared" si="175"/>
        <v>0</v>
      </c>
      <c r="PCT46" s="43">
        <f t="shared" si="175"/>
        <v>0</v>
      </c>
      <c r="PCU46" s="43">
        <f t="shared" si="175"/>
        <v>0</v>
      </c>
      <c r="PCV46" s="43">
        <f t="shared" si="175"/>
        <v>0</v>
      </c>
      <c r="PCW46" s="43">
        <f t="shared" si="175"/>
        <v>0</v>
      </c>
      <c r="PCX46" s="43">
        <f t="shared" si="175"/>
        <v>0</v>
      </c>
      <c r="PCY46" s="43">
        <f t="shared" si="175"/>
        <v>0</v>
      </c>
      <c r="PCZ46" s="43">
        <f t="shared" si="175"/>
        <v>0</v>
      </c>
      <c r="PDA46" s="43">
        <f t="shared" si="175"/>
        <v>0</v>
      </c>
      <c r="PDB46" s="43">
        <f t="shared" si="175"/>
        <v>0</v>
      </c>
      <c r="PDC46" s="43">
        <f t="shared" si="175"/>
        <v>0</v>
      </c>
      <c r="PDD46" s="43">
        <f t="shared" si="175"/>
        <v>0</v>
      </c>
      <c r="PDE46" s="43">
        <f t="shared" si="175"/>
        <v>0</v>
      </c>
      <c r="PDF46" s="43">
        <f t="shared" si="175"/>
        <v>0</v>
      </c>
      <c r="PDG46" s="43">
        <f t="shared" si="175"/>
        <v>0</v>
      </c>
      <c r="PDH46" s="43">
        <f t="shared" si="175"/>
        <v>0</v>
      </c>
      <c r="PDI46" s="43">
        <f t="shared" si="175"/>
        <v>0</v>
      </c>
      <c r="PDJ46" s="43">
        <f t="shared" si="175"/>
        <v>0</v>
      </c>
      <c r="PDK46" s="43">
        <f t="shared" si="175"/>
        <v>0</v>
      </c>
      <c r="PDL46" s="43">
        <f t="shared" si="175"/>
        <v>0</v>
      </c>
      <c r="PDM46" s="43">
        <f t="shared" si="175"/>
        <v>0</v>
      </c>
      <c r="PDN46" s="43">
        <f t="shared" si="175"/>
        <v>0</v>
      </c>
      <c r="PDO46" s="43">
        <f t="shared" si="175"/>
        <v>0</v>
      </c>
      <c r="PDP46" s="43">
        <f t="shared" si="175"/>
        <v>0</v>
      </c>
      <c r="PDQ46" s="43">
        <f t="shared" si="175"/>
        <v>0</v>
      </c>
      <c r="PDR46" s="43">
        <f t="shared" si="175"/>
        <v>0</v>
      </c>
      <c r="PDS46" s="43">
        <f t="shared" si="175"/>
        <v>0</v>
      </c>
      <c r="PDT46" s="43">
        <f t="shared" si="175"/>
        <v>0</v>
      </c>
      <c r="PDU46" s="43">
        <f t="shared" si="175"/>
        <v>0</v>
      </c>
      <c r="PDV46" s="43">
        <f t="shared" si="175"/>
        <v>0</v>
      </c>
      <c r="PDW46" s="43">
        <f t="shared" si="175"/>
        <v>0</v>
      </c>
      <c r="PDX46" s="43">
        <f t="shared" si="175"/>
        <v>0</v>
      </c>
      <c r="PDY46" s="43">
        <f t="shared" si="175"/>
        <v>0</v>
      </c>
      <c r="PDZ46" s="43">
        <f t="shared" si="175"/>
        <v>0</v>
      </c>
      <c r="PEA46" s="43">
        <f t="shared" si="175"/>
        <v>0</v>
      </c>
      <c r="PEB46" s="43">
        <f t="shared" si="175"/>
        <v>0</v>
      </c>
      <c r="PEC46" s="43">
        <f t="shared" si="175"/>
        <v>0</v>
      </c>
      <c r="PED46" s="43">
        <f t="shared" si="175"/>
        <v>0</v>
      </c>
      <c r="PEE46" s="43">
        <f t="shared" si="175"/>
        <v>0</v>
      </c>
      <c r="PEF46" s="43">
        <f t="shared" ref="PEF46:PGQ46" si="176">SUM(PEF43:PEF45)</f>
        <v>0</v>
      </c>
      <c r="PEG46" s="43">
        <f t="shared" si="176"/>
        <v>0</v>
      </c>
      <c r="PEH46" s="43">
        <f t="shared" si="176"/>
        <v>0</v>
      </c>
      <c r="PEI46" s="43">
        <f t="shared" si="176"/>
        <v>0</v>
      </c>
      <c r="PEJ46" s="43">
        <f t="shared" si="176"/>
        <v>0</v>
      </c>
      <c r="PEK46" s="43">
        <f t="shared" si="176"/>
        <v>0</v>
      </c>
      <c r="PEL46" s="43">
        <f t="shared" si="176"/>
        <v>0</v>
      </c>
      <c r="PEM46" s="43">
        <f t="shared" si="176"/>
        <v>0</v>
      </c>
      <c r="PEN46" s="43">
        <f t="shared" si="176"/>
        <v>0</v>
      </c>
      <c r="PEO46" s="43">
        <f t="shared" si="176"/>
        <v>0</v>
      </c>
      <c r="PEP46" s="43">
        <f t="shared" si="176"/>
        <v>0</v>
      </c>
      <c r="PEQ46" s="43">
        <f t="shared" si="176"/>
        <v>0</v>
      </c>
      <c r="PER46" s="43">
        <f t="shared" si="176"/>
        <v>0</v>
      </c>
      <c r="PES46" s="43">
        <f t="shared" si="176"/>
        <v>0</v>
      </c>
      <c r="PET46" s="43">
        <f t="shared" si="176"/>
        <v>0</v>
      </c>
      <c r="PEU46" s="43">
        <f t="shared" si="176"/>
        <v>0</v>
      </c>
      <c r="PEV46" s="43">
        <f t="shared" si="176"/>
        <v>0</v>
      </c>
      <c r="PEW46" s="43">
        <f t="shared" si="176"/>
        <v>0</v>
      </c>
      <c r="PEX46" s="43">
        <f t="shared" si="176"/>
        <v>0</v>
      </c>
      <c r="PEY46" s="43">
        <f t="shared" si="176"/>
        <v>0</v>
      </c>
      <c r="PEZ46" s="43">
        <f t="shared" si="176"/>
        <v>0</v>
      </c>
      <c r="PFA46" s="43">
        <f t="shared" si="176"/>
        <v>0</v>
      </c>
      <c r="PFB46" s="43">
        <f t="shared" si="176"/>
        <v>0</v>
      </c>
      <c r="PFC46" s="43">
        <f t="shared" si="176"/>
        <v>0</v>
      </c>
      <c r="PFD46" s="43">
        <f t="shared" si="176"/>
        <v>0</v>
      </c>
      <c r="PFE46" s="43">
        <f t="shared" si="176"/>
        <v>0</v>
      </c>
      <c r="PFF46" s="43">
        <f t="shared" si="176"/>
        <v>0</v>
      </c>
      <c r="PFG46" s="43">
        <f t="shared" si="176"/>
        <v>0</v>
      </c>
      <c r="PFH46" s="43">
        <f t="shared" si="176"/>
        <v>0</v>
      </c>
      <c r="PFI46" s="43">
        <f t="shared" si="176"/>
        <v>0</v>
      </c>
      <c r="PFJ46" s="43">
        <f t="shared" si="176"/>
        <v>0</v>
      </c>
      <c r="PFK46" s="43">
        <f t="shared" si="176"/>
        <v>0</v>
      </c>
      <c r="PFL46" s="43">
        <f t="shared" si="176"/>
        <v>0</v>
      </c>
      <c r="PFM46" s="43">
        <f t="shared" si="176"/>
        <v>0</v>
      </c>
      <c r="PFN46" s="43">
        <f t="shared" si="176"/>
        <v>0</v>
      </c>
      <c r="PFO46" s="43">
        <f t="shared" si="176"/>
        <v>0</v>
      </c>
      <c r="PFP46" s="43">
        <f t="shared" si="176"/>
        <v>0</v>
      </c>
      <c r="PFQ46" s="43">
        <f t="shared" si="176"/>
        <v>0</v>
      </c>
      <c r="PFR46" s="43">
        <f t="shared" si="176"/>
        <v>0</v>
      </c>
      <c r="PFS46" s="43">
        <f t="shared" si="176"/>
        <v>0</v>
      </c>
      <c r="PFT46" s="43">
        <f t="shared" si="176"/>
        <v>0</v>
      </c>
      <c r="PFU46" s="43">
        <f t="shared" si="176"/>
        <v>0</v>
      </c>
      <c r="PFV46" s="43">
        <f t="shared" si="176"/>
        <v>0</v>
      </c>
      <c r="PFW46" s="43">
        <f t="shared" si="176"/>
        <v>0</v>
      </c>
      <c r="PFX46" s="43">
        <f t="shared" si="176"/>
        <v>0</v>
      </c>
      <c r="PFY46" s="43">
        <f t="shared" si="176"/>
        <v>0</v>
      </c>
      <c r="PFZ46" s="43">
        <f t="shared" si="176"/>
        <v>0</v>
      </c>
      <c r="PGA46" s="43">
        <f t="shared" si="176"/>
        <v>0</v>
      </c>
      <c r="PGB46" s="43">
        <f t="shared" si="176"/>
        <v>0</v>
      </c>
      <c r="PGC46" s="43">
        <f t="shared" si="176"/>
        <v>0</v>
      </c>
      <c r="PGD46" s="43">
        <f t="shared" si="176"/>
        <v>0</v>
      </c>
      <c r="PGE46" s="43">
        <f t="shared" si="176"/>
        <v>0</v>
      </c>
      <c r="PGF46" s="43">
        <f t="shared" si="176"/>
        <v>0</v>
      </c>
      <c r="PGG46" s="43">
        <f t="shared" si="176"/>
        <v>0</v>
      </c>
      <c r="PGH46" s="43">
        <f t="shared" si="176"/>
        <v>0</v>
      </c>
      <c r="PGI46" s="43">
        <f t="shared" si="176"/>
        <v>0</v>
      </c>
      <c r="PGJ46" s="43">
        <f t="shared" si="176"/>
        <v>0</v>
      </c>
      <c r="PGK46" s="43">
        <f t="shared" si="176"/>
        <v>0</v>
      </c>
      <c r="PGL46" s="43">
        <f t="shared" si="176"/>
        <v>0</v>
      </c>
      <c r="PGM46" s="43">
        <f t="shared" si="176"/>
        <v>0</v>
      </c>
      <c r="PGN46" s="43">
        <f t="shared" si="176"/>
        <v>0</v>
      </c>
      <c r="PGO46" s="43">
        <f t="shared" si="176"/>
        <v>0</v>
      </c>
      <c r="PGP46" s="43">
        <f t="shared" si="176"/>
        <v>0</v>
      </c>
      <c r="PGQ46" s="43">
        <f t="shared" si="176"/>
        <v>0</v>
      </c>
      <c r="PGR46" s="43">
        <f t="shared" ref="PGR46:PJC46" si="177">SUM(PGR43:PGR45)</f>
        <v>0</v>
      </c>
      <c r="PGS46" s="43">
        <f t="shared" si="177"/>
        <v>0</v>
      </c>
      <c r="PGT46" s="43">
        <f t="shared" si="177"/>
        <v>0</v>
      </c>
      <c r="PGU46" s="43">
        <f t="shared" si="177"/>
        <v>0</v>
      </c>
      <c r="PGV46" s="43">
        <f t="shared" si="177"/>
        <v>0</v>
      </c>
      <c r="PGW46" s="43">
        <f t="shared" si="177"/>
        <v>0</v>
      </c>
      <c r="PGX46" s="43">
        <f t="shared" si="177"/>
        <v>0</v>
      </c>
      <c r="PGY46" s="43">
        <f t="shared" si="177"/>
        <v>0</v>
      </c>
      <c r="PGZ46" s="43">
        <f t="shared" si="177"/>
        <v>0</v>
      </c>
      <c r="PHA46" s="43">
        <f t="shared" si="177"/>
        <v>0</v>
      </c>
      <c r="PHB46" s="43">
        <f t="shared" si="177"/>
        <v>0</v>
      </c>
      <c r="PHC46" s="43">
        <f t="shared" si="177"/>
        <v>0</v>
      </c>
      <c r="PHD46" s="43">
        <f t="shared" si="177"/>
        <v>0</v>
      </c>
      <c r="PHE46" s="43">
        <f t="shared" si="177"/>
        <v>0</v>
      </c>
      <c r="PHF46" s="43">
        <f t="shared" si="177"/>
        <v>0</v>
      </c>
      <c r="PHG46" s="43">
        <f t="shared" si="177"/>
        <v>0</v>
      </c>
      <c r="PHH46" s="43">
        <f t="shared" si="177"/>
        <v>0</v>
      </c>
      <c r="PHI46" s="43">
        <f t="shared" si="177"/>
        <v>0</v>
      </c>
      <c r="PHJ46" s="43">
        <f t="shared" si="177"/>
        <v>0</v>
      </c>
      <c r="PHK46" s="43">
        <f t="shared" si="177"/>
        <v>0</v>
      </c>
      <c r="PHL46" s="43">
        <f t="shared" si="177"/>
        <v>0</v>
      </c>
      <c r="PHM46" s="43">
        <f t="shared" si="177"/>
        <v>0</v>
      </c>
      <c r="PHN46" s="43">
        <f t="shared" si="177"/>
        <v>0</v>
      </c>
      <c r="PHO46" s="43">
        <f t="shared" si="177"/>
        <v>0</v>
      </c>
      <c r="PHP46" s="43">
        <f t="shared" si="177"/>
        <v>0</v>
      </c>
      <c r="PHQ46" s="43">
        <f t="shared" si="177"/>
        <v>0</v>
      </c>
      <c r="PHR46" s="43">
        <f t="shared" si="177"/>
        <v>0</v>
      </c>
      <c r="PHS46" s="43">
        <f t="shared" si="177"/>
        <v>0</v>
      </c>
      <c r="PHT46" s="43">
        <f t="shared" si="177"/>
        <v>0</v>
      </c>
      <c r="PHU46" s="43">
        <f t="shared" si="177"/>
        <v>0</v>
      </c>
      <c r="PHV46" s="43">
        <f t="shared" si="177"/>
        <v>0</v>
      </c>
      <c r="PHW46" s="43">
        <f t="shared" si="177"/>
        <v>0</v>
      </c>
      <c r="PHX46" s="43">
        <f t="shared" si="177"/>
        <v>0</v>
      </c>
      <c r="PHY46" s="43">
        <f t="shared" si="177"/>
        <v>0</v>
      </c>
      <c r="PHZ46" s="43">
        <f t="shared" si="177"/>
        <v>0</v>
      </c>
      <c r="PIA46" s="43">
        <f t="shared" si="177"/>
        <v>0</v>
      </c>
      <c r="PIB46" s="43">
        <f t="shared" si="177"/>
        <v>0</v>
      </c>
      <c r="PIC46" s="43">
        <f t="shared" si="177"/>
        <v>0</v>
      </c>
      <c r="PID46" s="43">
        <f t="shared" si="177"/>
        <v>0</v>
      </c>
      <c r="PIE46" s="43">
        <f t="shared" si="177"/>
        <v>0</v>
      </c>
      <c r="PIF46" s="43">
        <f t="shared" si="177"/>
        <v>0</v>
      </c>
      <c r="PIG46" s="43">
        <f t="shared" si="177"/>
        <v>0</v>
      </c>
      <c r="PIH46" s="43">
        <f t="shared" si="177"/>
        <v>0</v>
      </c>
      <c r="PII46" s="43">
        <f t="shared" si="177"/>
        <v>0</v>
      </c>
      <c r="PIJ46" s="43">
        <f t="shared" si="177"/>
        <v>0</v>
      </c>
      <c r="PIK46" s="43">
        <f t="shared" si="177"/>
        <v>0</v>
      </c>
      <c r="PIL46" s="43">
        <f t="shared" si="177"/>
        <v>0</v>
      </c>
      <c r="PIM46" s="43">
        <f t="shared" si="177"/>
        <v>0</v>
      </c>
      <c r="PIN46" s="43">
        <f t="shared" si="177"/>
        <v>0</v>
      </c>
      <c r="PIO46" s="43">
        <f t="shared" si="177"/>
        <v>0</v>
      </c>
      <c r="PIP46" s="43">
        <f t="shared" si="177"/>
        <v>0</v>
      </c>
      <c r="PIQ46" s="43">
        <f t="shared" si="177"/>
        <v>0</v>
      </c>
      <c r="PIR46" s="43">
        <f t="shared" si="177"/>
        <v>0</v>
      </c>
      <c r="PIS46" s="43">
        <f t="shared" si="177"/>
        <v>0</v>
      </c>
      <c r="PIT46" s="43">
        <f t="shared" si="177"/>
        <v>0</v>
      </c>
      <c r="PIU46" s="43">
        <f t="shared" si="177"/>
        <v>0</v>
      </c>
      <c r="PIV46" s="43">
        <f t="shared" si="177"/>
        <v>0</v>
      </c>
      <c r="PIW46" s="43">
        <f t="shared" si="177"/>
        <v>0</v>
      </c>
      <c r="PIX46" s="43">
        <f t="shared" si="177"/>
        <v>0</v>
      </c>
      <c r="PIY46" s="43">
        <f t="shared" si="177"/>
        <v>0</v>
      </c>
      <c r="PIZ46" s="43">
        <f t="shared" si="177"/>
        <v>0</v>
      </c>
      <c r="PJA46" s="43">
        <f t="shared" si="177"/>
        <v>0</v>
      </c>
      <c r="PJB46" s="43">
        <f t="shared" si="177"/>
        <v>0</v>
      </c>
      <c r="PJC46" s="43">
        <f t="shared" si="177"/>
        <v>0</v>
      </c>
      <c r="PJD46" s="43">
        <f t="shared" ref="PJD46:PLO46" si="178">SUM(PJD43:PJD45)</f>
        <v>0</v>
      </c>
      <c r="PJE46" s="43">
        <f t="shared" si="178"/>
        <v>0</v>
      </c>
      <c r="PJF46" s="43">
        <f t="shared" si="178"/>
        <v>0</v>
      </c>
      <c r="PJG46" s="43">
        <f t="shared" si="178"/>
        <v>0</v>
      </c>
      <c r="PJH46" s="43">
        <f t="shared" si="178"/>
        <v>0</v>
      </c>
      <c r="PJI46" s="43">
        <f t="shared" si="178"/>
        <v>0</v>
      </c>
      <c r="PJJ46" s="43">
        <f t="shared" si="178"/>
        <v>0</v>
      </c>
      <c r="PJK46" s="43">
        <f t="shared" si="178"/>
        <v>0</v>
      </c>
      <c r="PJL46" s="43">
        <f t="shared" si="178"/>
        <v>0</v>
      </c>
      <c r="PJM46" s="43">
        <f t="shared" si="178"/>
        <v>0</v>
      </c>
      <c r="PJN46" s="43">
        <f t="shared" si="178"/>
        <v>0</v>
      </c>
      <c r="PJO46" s="43">
        <f t="shared" si="178"/>
        <v>0</v>
      </c>
      <c r="PJP46" s="43">
        <f t="shared" si="178"/>
        <v>0</v>
      </c>
      <c r="PJQ46" s="43">
        <f t="shared" si="178"/>
        <v>0</v>
      </c>
      <c r="PJR46" s="43">
        <f t="shared" si="178"/>
        <v>0</v>
      </c>
      <c r="PJS46" s="43">
        <f t="shared" si="178"/>
        <v>0</v>
      </c>
      <c r="PJT46" s="43">
        <f t="shared" si="178"/>
        <v>0</v>
      </c>
      <c r="PJU46" s="43">
        <f t="shared" si="178"/>
        <v>0</v>
      </c>
      <c r="PJV46" s="43">
        <f t="shared" si="178"/>
        <v>0</v>
      </c>
      <c r="PJW46" s="43">
        <f t="shared" si="178"/>
        <v>0</v>
      </c>
      <c r="PJX46" s="43">
        <f t="shared" si="178"/>
        <v>0</v>
      </c>
      <c r="PJY46" s="43">
        <f t="shared" si="178"/>
        <v>0</v>
      </c>
      <c r="PJZ46" s="43">
        <f t="shared" si="178"/>
        <v>0</v>
      </c>
      <c r="PKA46" s="43">
        <f t="shared" si="178"/>
        <v>0</v>
      </c>
      <c r="PKB46" s="43">
        <f t="shared" si="178"/>
        <v>0</v>
      </c>
      <c r="PKC46" s="43">
        <f t="shared" si="178"/>
        <v>0</v>
      </c>
      <c r="PKD46" s="43">
        <f t="shared" si="178"/>
        <v>0</v>
      </c>
      <c r="PKE46" s="43">
        <f t="shared" si="178"/>
        <v>0</v>
      </c>
      <c r="PKF46" s="43">
        <f t="shared" si="178"/>
        <v>0</v>
      </c>
      <c r="PKG46" s="43">
        <f t="shared" si="178"/>
        <v>0</v>
      </c>
      <c r="PKH46" s="43">
        <f t="shared" si="178"/>
        <v>0</v>
      </c>
      <c r="PKI46" s="43">
        <f t="shared" si="178"/>
        <v>0</v>
      </c>
      <c r="PKJ46" s="43">
        <f t="shared" si="178"/>
        <v>0</v>
      </c>
      <c r="PKK46" s="43">
        <f t="shared" si="178"/>
        <v>0</v>
      </c>
      <c r="PKL46" s="43">
        <f t="shared" si="178"/>
        <v>0</v>
      </c>
      <c r="PKM46" s="43">
        <f t="shared" si="178"/>
        <v>0</v>
      </c>
      <c r="PKN46" s="43">
        <f t="shared" si="178"/>
        <v>0</v>
      </c>
      <c r="PKO46" s="43">
        <f t="shared" si="178"/>
        <v>0</v>
      </c>
      <c r="PKP46" s="43">
        <f t="shared" si="178"/>
        <v>0</v>
      </c>
      <c r="PKQ46" s="43">
        <f t="shared" si="178"/>
        <v>0</v>
      </c>
      <c r="PKR46" s="43">
        <f t="shared" si="178"/>
        <v>0</v>
      </c>
      <c r="PKS46" s="43">
        <f t="shared" si="178"/>
        <v>0</v>
      </c>
      <c r="PKT46" s="43">
        <f t="shared" si="178"/>
        <v>0</v>
      </c>
      <c r="PKU46" s="43">
        <f t="shared" si="178"/>
        <v>0</v>
      </c>
      <c r="PKV46" s="43">
        <f t="shared" si="178"/>
        <v>0</v>
      </c>
      <c r="PKW46" s="43">
        <f t="shared" si="178"/>
        <v>0</v>
      </c>
      <c r="PKX46" s="43">
        <f t="shared" si="178"/>
        <v>0</v>
      </c>
      <c r="PKY46" s="43">
        <f t="shared" si="178"/>
        <v>0</v>
      </c>
      <c r="PKZ46" s="43">
        <f t="shared" si="178"/>
        <v>0</v>
      </c>
      <c r="PLA46" s="43">
        <f t="shared" si="178"/>
        <v>0</v>
      </c>
      <c r="PLB46" s="43">
        <f t="shared" si="178"/>
        <v>0</v>
      </c>
      <c r="PLC46" s="43">
        <f t="shared" si="178"/>
        <v>0</v>
      </c>
      <c r="PLD46" s="43">
        <f t="shared" si="178"/>
        <v>0</v>
      </c>
      <c r="PLE46" s="43">
        <f t="shared" si="178"/>
        <v>0</v>
      </c>
      <c r="PLF46" s="43">
        <f t="shared" si="178"/>
        <v>0</v>
      </c>
      <c r="PLG46" s="43">
        <f t="shared" si="178"/>
        <v>0</v>
      </c>
      <c r="PLH46" s="43">
        <f t="shared" si="178"/>
        <v>0</v>
      </c>
      <c r="PLI46" s="43">
        <f t="shared" si="178"/>
        <v>0</v>
      </c>
      <c r="PLJ46" s="43">
        <f t="shared" si="178"/>
        <v>0</v>
      </c>
      <c r="PLK46" s="43">
        <f t="shared" si="178"/>
        <v>0</v>
      </c>
      <c r="PLL46" s="43">
        <f t="shared" si="178"/>
        <v>0</v>
      </c>
      <c r="PLM46" s="43">
        <f t="shared" si="178"/>
        <v>0</v>
      </c>
      <c r="PLN46" s="43">
        <f t="shared" si="178"/>
        <v>0</v>
      </c>
      <c r="PLO46" s="43">
        <f t="shared" si="178"/>
        <v>0</v>
      </c>
      <c r="PLP46" s="43">
        <f t="shared" ref="PLP46:POA46" si="179">SUM(PLP43:PLP45)</f>
        <v>0</v>
      </c>
      <c r="PLQ46" s="43">
        <f t="shared" si="179"/>
        <v>0</v>
      </c>
      <c r="PLR46" s="43">
        <f t="shared" si="179"/>
        <v>0</v>
      </c>
      <c r="PLS46" s="43">
        <f t="shared" si="179"/>
        <v>0</v>
      </c>
      <c r="PLT46" s="43">
        <f t="shared" si="179"/>
        <v>0</v>
      </c>
      <c r="PLU46" s="43">
        <f t="shared" si="179"/>
        <v>0</v>
      </c>
      <c r="PLV46" s="43">
        <f t="shared" si="179"/>
        <v>0</v>
      </c>
      <c r="PLW46" s="43">
        <f t="shared" si="179"/>
        <v>0</v>
      </c>
      <c r="PLX46" s="43">
        <f t="shared" si="179"/>
        <v>0</v>
      </c>
      <c r="PLY46" s="43">
        <f t="shared" si="179"/>
        <v>0</v>
      </c>
      <c r="PLZ46" s="43">
        <f t="shared" si="179"/>
        <v>0</v>
      </c>
      <c r="PMA46" s="43">
        <f t="shared" si="179"/>
        <v>0</v>
      </c>
      <c r="PMB46" s="43">
        <f t="shared" si="179"/>
        <v>0</v>
      </c>
      <c r="PMC46" s="43">
        <f t="shared" si="179"/>
        <v>0</v>
      </c>
      <c r="PMD46" s="43">
        <f t="shared" si="179"/>
        <v>0</v>
      </c>
      <c r="PME46" s="43">
        <f t="shared" si="179"/>
        <v>0</v>
      </c>
      <c r="PMF46" s="43">
        <f t="shared" si="179"/>
        <v>0</v>
      </c>
      <c r="PMG46" s="43">
        <f t="shared" si="179"/>
        <v>0</v>
      </c>
      <c r="PMH46" s="43">
        <f t="shared" si="179"/>
        <v>0</v>
      </c>
      <c r="PMI46" s="43">
        <f t="shared" si="179"/>
        <v>0</v>
      </c>
      <c r="PMJ46" s="43">
        <f t="shared" si="179"/>
        <v>0</v>
      </c>
      <c r="PMK46" s="43">
        <f t="shared" si="179"/>
        <v>0</v>
      </c>
      <c r="PML46" s="43">
        <f t="shared" si="179"/>
        <v>0</v>
      </c>
      <c r="PMM46" s="43">
        <f t="shared" si="179"/>
        <v>0</v>
      </c>
      <c r="PMN46" s="43">
        <f t="shared" si="179"/>
        <v>0</v>
      </c>
      <c r="PMO46" s="43">
        <f t="shared" si="179"/>
        <v>0</v>
      </c>
      <c r="PMP46" s="43">
        <f t="shared" si="179"/>
        <v>0</v>
      </c>
      <c r="PMQ46" s="43">
        <f t="shared" si="179"/>
        <v>0</v>
      </c>
      <c r="PMR46" s="43">
        <f t="shared" si="179"/>
        <v>0</v>
      </c>
      <c r="PMS46" s="43">
        <f t="shared" si="179"/>
        <v>0</v>
      </c>
      <c r="PMT46" s="43">
        <f t="shared" si="179"/>
        <v>0</v>
      </c>
      <c r="PMU46" s="43">
        <f t="shared" si="179"/>
        <v>0</v>
      </c>
      <c r="PMV46" s="43">
        <f t="shared" si="179"/>
        <v>0</v>
      </c>
      <c r="PMW46" s="43">
        <f t="shared" si="179"/>
        <v>0</v>
      </c>
      <c r="PMX46" s="43">
        <f t="shared" si="179"/>
        <v>0</v>
      </c>
      <c r="PMY46" s="43">
        <f t="shared" si="179"/>
        <v>0</v>
      </c>
      <c r="PMZ46" s="43">
        <f t="shared" si="179"/>
        <v>0</v>
      </c>
      <c r="PNA46" s="43">
        <f t="shared" si="179"/>
        <v>0</v>
      </c>
      <c r="PNB46" s="43">
        <f t="shared" si="179"/>
        <v>0</v>
      </c>
      <c r="PNC46" s="43">
        <f t="shared" si="179"/>
        <v>0</v>
      </c>
      <c r="PND46" s="43">
        <f t="shared" si="179"/>
        <v>0</v>
      </c>
      <c r="PNE46" s="43">
        <f t="shared" si="179"/>
        <v>0</v>
      </c>
      <c r="PNF46" s="43">
        <f t="shared" si="179"/>
        <v>0</v>
      </c>
      <c r="PNG46" s="43">
        <f t="shared" si="179"/>
        <v>0</v>
      </c>
      <c r="PNH46" s="43">
        <f t="shared" si="179"/>
        <v>0</v>
      </c>
      <c r="PNI46" s="43">
        <f t="shared" si="179"/>
        <v>0</v>
      </c>
      <c r="PNJ46" s="43">
        <f t="shared" si="179"/>
        <v>0</v>
      </c>
      <c r="PNK46" s="43">
        <f t="shared" si="179"/>
        <v>0</v>
      </c>
      <c r="PNL46" s="43">
        <f t="shared" si="179"/>
        <v>0</v>
      </c>
      <c r="PNM46" s="43">
        <f t="shared" si="179"/>
        <v>0</v>
      </c>
      <c r="PNN46" s="43">
        <f t="shared" si="179"/>
        <v>0</v>
      </c>
      <c r="PNO46" s="43">
        <f t="shared" si="179"/>
        <v>0</v>
      </c>
      <c r="PNP46" s="43">
        <f t="shared" si="179"/>
        <v>0</v>
      </c>
      <c r="PNQ46" s="43">
        <f t="shared" si="179"/>
        <v>0</v>
      </c>
      <c r="PNR46" s="43">
        <f t="shared" si="179"/>
        <v>0</v>
      </c>
      <c r="PNS46" s="43">
        <f t="shared" si="179"/>
        <v>0</v>
      </c>
      <c r="PNT46" s="43">
        <f t="shared" si="179"/>
        <v>0</v>
      </c>
      <c r="PNU46" s="43">
        <f t="shared" si="179"/>
        <v>0</v>
      </c>
      <c r="PNV46" s="43">
        <f t="shared" si="179"/>
        <v>0</v>
      </c>
      <c r="PNW46" s="43">
        <f t="shared" si="179"/>
        <v>0</v>
      </c>
      <c r="PNX46" s="43">
        <f t="shared" si="179"/>
        <v>0</v>
      </c>
      <c r="PNY46" s="43">
        <f t="shared" si="179"/>
        <v>0</v>
      </c>
      <c r="PNZ46" s="43">
        <f t="shared" si="179"/>
        <v>0</v>
      </c>
      <c r="POA46" s="43">
        <f t="shared" si="179"/>
        <v>0</v>
      </c>
      <c r="POB46" s="43">
        <f t="shared" ref="POB46:PQM46" si="180">SUM(POB43:POB45)</f>
        <v>0</v>
      </c>
      <c r="POC46" s="43">
        <f t="shared" si="180"/>
        <v>0</v>
      </c>
      <c r="POD46" s="43">
        <f t="shared" si="180"/>
        <v>0</v>
      </c>
      <c r="POE46" s="43">
        <f t="shared" si="180"/>
        <v>0</v>
      </c>
      <c r="POF46" s="43">
        <f t="shared" si="180"/>
        <v>0</v>
      </c>
      <c r="POG46" s="43">
        <f t="shared" si="180"/>
        <v>0</v>
      </c>
      <c r="POH46" s="43">
        <f t="shared" si="180"/>
        <v>0</v>
      </c>
      <c r="POI46" s="43">
        <f t="shared" si="180"/>
        <v>0</v>
      </c>
      <c r="POJ46" s="43">
        <f t="shared" si="180"/>
        <v>0</v>
      </c>
      <c r="POK46" s="43">
        <f t="shared" si="180"/>
        <v>0</v>
      </c>
      <c r="POL46" s="43">
        <f t="shared" si="180"/>
        <v>0</v>
      </c>
      <c r="POM46" s="43">
        <f t="shared" si="180"/>
        <v>0</v>
      </c>
      <c r="PON46" s="43">
        <f t="shared" si="180"/>
        <v>0</v>
      </c>
      <c r="POO46" s="43">
        <f t="shared" si="180"/>
        <v>0</v>
      </c>
      <c r="POP46" s="43">
        <f t="shared" si="180"/>
        <v>0</v>
      </c>
      <c r="POQ46" s="43">
        <f t="shared" si="180"/>
        <v>0</v>
      </c>
      <c r="POR46" s="43">
        <f t="shared" si="180"/>
        <v>0</v>
      </c>
      <c r="POS46" s="43">
        <f t="shared" si="180"/>
        <v>0</v>
      </c>
      <c r="POT46" s="43">
        <f t="shared" si="180"/>
        <v>0</v>
      </c>
      <c r="POU46" s="43">
        <f t="shared" si="180"/>
        <v>0</v>
      </c>
      <c r="POV46" s="43">
        <f t="shared" si="180"/>
        <v>0</v>
      </c>
      <c r="POW46" s="43">
        <f t="shared" si="180"/>
        <v>0</v>
      </c>
      <c r="POX46" s="43">
        <f t="shared" si="180"/>
        <v>0</v>
      </c>
      <c r="POY46" s="43">
        <f t="shared" si="180"/>
        <v>0</v>
      </c>
      <c r="POZ46" s="43">
        <f t="shared" si="180"/>
        <v>0</v>
      </c>
      <c r="PPA46" s="43">
        <f t="shared" si="180"/>
        <v>0</v>
      </c>
      <c r="PPB46" s="43">
        <f t="shared" si="180"/>
        <v>0</v>
      </c>
      <c r="PPC46" s="43">
        <f t="shared" si="180"/>
        <v>0</v>
      </c>
      <c r="PPD46" s="43">
        <f t="shared" si="180"/>
        <v>0</v>
      </c>
      <c r="PPE46" s="43">
        <f t="shared" si="180"/>
        <v>0</v>
      </c>
      <c r="PPF46" s="43">
        <f t="shared" si="180"/>
        <v>0</v>
      </c>
      <c r="PPG46" s="43">
        <f t="shared" si="180"/>
        <v>0</v>
      </c>
      <c r="PPH46" s="43">
        <f t="shared" si="180"/>
        <v>0</v>
      </c>
      <c r="PPI46" s="43">
        <f t="shared" si="180"/>
        <v>0</v>
      </c>
      <c r="PPJ46" s="43">
        <f t="shared" si="180"/>
        <v>0</v>
      </c>
      <c r="PPK46" s="43">
        <f t="shared" si="180"/>
        <v>0</v>
      </c>
      <c r="PPL46" s="43">
        <f t="shared" si="180"/>
        <v>0</v>
      </c>
      <c r="PPM46" s="43">
        <f t="shared" si="180"/>
        <v>0</v>
      </c>
      <c r="PPN46" s="43">
        <f t="shared" si="180"/>
        <v>0</v>
      </c>
      <c r="PPO46" s="43">
        <f t="shared" si="180"/>
        <v>0</v>
      </c>
      <c r="PPP46" s="43">
        <f t="shared" si="180"/>
        <v>0</v>
      </c>
      <c r="PPQ46" s="43">
        <f t="shared" si="180"/>
        <v>0</v>
      </c>
      <c r="PPR46" s="43">
        <f t="shared" si="180"/>
        <v>0</v>
      </c>
      <c r="PPS46" s="43">
        <f t="shared" si="180"/>
        <v>0</v>
      </c>
      <c r="PPT46" s="43">
        <f t="shared" si="180"/>
        <v>0</v>
      </c>
      <c r="PPU46" s="43">
        <f t="shared" si="180"/>
        <v>0</v>
      </c>
      <c r="PPV46" s="43">
        <f t="shared" si="180"/>
        <v>0</v>
      </c>
      <c r="PPW46" s="43">
        <f t="shared" si="180"/>
        <v>0</v>
      </c>
      <c r="PPX46" s="43">
        <f t="shared" si="180"/>
        <v>0</v>
      </c>
      <c r="PPY46" s="43">
        <f t="shared" si="180"/>
        <v>0</v>
      </c>
      <c r="PPZ46" s="43">
        <f t="shared" si="180"/>
        <v>0</v>
      </c>
      <c r="PQA46" s="43">
        <f t="shared" si="180"/>
        <v>0</v>
      </c>
      <c r="PQB46" s="43">
        <f t="shared" si="180"/>
        <v>0</v>
      </c>
      <c r="PQC46" s="43">
        <f t="shared" si="180"/>
        <v>0</v>
      </c>
      <c r="PQD46" s="43">
        <f t="shared" si="180"/>
        <v>0</v>
      </c>
      <c r="PQE46" s="43">
        <f t="shared" si="180"/>
        <v>0</v>
      </c>
      <c r="PQF46" s="43">
        <f t="shared" si="180"/>
        <v>0</v>
      </c>
      <c r="PQG46" s="43">
        <f t="shared" si="180"/>
        <v>0</v>
      </c>
      <c r="PQH46" s="43">
        <f t="shared" si="180"/>
        <v>0</v>
      </c>
      <c r="PQI46" s="43">
        <f t="shared" si="180"/>
        <v>0</v>
      </c>
      <c r="PQJ46" s="43">
        <f t="shared" si="180"/>
        <v>0</v>
      </c>
      <c r="PQK46" s="43">
        <f t="shared" si="180"/>
        <v>0</v>
      </c>
      <c r="PQL46" s="43">
        <f t="shared" si="180"/>
        <v>0</v>
      </c>
      <c r="PQM46" s="43">
        <f t="shared" si="180"/>
        <v>0</v>
      </c>
      <c r="PQN46" s="43">
        <f t="shared" ref="PQN46:PSY46" si="181">SUM(PQN43:PQN45)</f>
        <v>0</v>
      </c>
      <c r="PQO46" s="43">
        <f t="shared" si="181"/>
        <v>0</v>
      </c>
      <c r="PQP46" s="43">
        <f t="shared" si="181"/>
        <v>0</v>
      </c>
      <c r="PQQ46" s="43">
        <f t="shared" si="181"/>
        <v>0</v>
      </c>
      <c r="PQR46" s="43">
        <f t="shared" si="181"/>
        <v>0</v>
      </c>
      <c r="PQS46" s="43">
        <f t="shared" si="181"/>
        <v>0</v>
      </c>
      <c r="PQT46" s="43">
        <f t="shared" si="181"/>
        <v>0</v>
      </c>
      <c r="PQU46" s="43">
        <f t="shared" si="181"/>
        <v>0</v>
      </c>
      <c r="PQV46" s="43">
        <f t="shared" si="181"/>
        <v>0</v>
      </c>
      <c r="PQW46" s="43">
        <f t="shared" si="181"/>
        <v>0</v>
      </c>
      <c r="PQX46" s="43">
        <f t="shared" si="181"/>
        <v>0</v>
      </c>
      <c r="PQY46" s="43">
        <f t="shared" si="181"/>
        <v>0</v>
      </c>
      <c r="PQZ46" s="43">
        <f t="shared" si="181"/>
        <v>0</v>
      </c>
      <c r="PRA46" s="43">
        <f t="shared" si="181"/>
        <v>0</v>
      </c>
      <c r="PRB46" s="43">
        <f t="shared" si="181"/>
        <v>0</v>
      </c>
      <c r="PRC46" s="43">
        <f t="shared" si="181"/>
        <v>0</v>
      </c>
      <c r="PRD46" s="43">
        <f t="shared" si="181"/>
        <v>0</v>
      </c>
      <c r="PRE46" s="43">
        <f t="shared" si="181"/>
        <v>0</v>
      </c>
      <c r="PRF46" s="43">
        <f t="shared" si="181"/>
        <v>0</v>
      </c>
      <c r="PRG46" s="43">
        <f t="shared" si="181"/>
        <v>0</v>
      </c>
      <c r="PRH46" s="43">
        <f t="shared" si="181"/>
        <v>0</v>
      </c>
      <c r="PRI46" s="43">
        <f t="shared" si="181"/>
        <v>0</v>
      </c>
      <c r="PRJ46" s="43">
        <f t="shared" si="181"/>
        <v>0</v>
      </c>
      <c r="PRK46" s="43">
        <f t="shared" si="181"/>
        <v>0</v>
      </c>
      <c r="PRL46" s="43">
        <f t="shared" si="181"/>
        <v>0</v>
      </c>
      <c r="PRM46" s="43">
        <f t="shared" si="181"/>
        <v>0</v>
      </c>
      <c r="PRN46" s="43">
        <f t="shared" si="181"/>
        <v>0</v>
      </c>
      <c r="PRO46" s="43">
        <f t="shared" si="181"/>
        <v>0</v>
      </c>
      <c r="PRP46" s="43">
        <f t="shared" si="181"/>
        <v>0</v>
      </c>
      <c r="PRQ46" s="43">
        <f t="shared" si="181"/>
        <v>0</v>
      </c>
      <c r="PRR46" s="43">
        <f t="shared" si="181"/>
        <v>0</v>
      </c>
      <c r="PRS46" s="43">
        <f t="shared" si="181"/>
        <v>0</v>
      </c>
      <c r="PRT46" s="43">
        <f t="shared" si="181"/>
        <v>0</v>
      </c>
      <c r="PRU46" s="43">
        <f t="shared" si="181"/>
        <v>0</v>
      </c>
      <c r="PRV46" s="43">
        <f t="shared" si="181"/>
        <v>0</v>
      </c>
      <c r="PRW46" s="43">
        <f t="shared" si="181"/>
        <v>0</v>
      </c>
      <c r="PRX46" s="43">
        <f t="shared" si="181"/>
        <v>0</v>
      </c>
      <c r="PRY46" s="43">
        <f t="shared" si="181"/>
        <v>0</v>
      </c>
      <c r="PRZ46" s="43">
        <f t="shared" si="181"/>
        <v>0</v>
      </c>
      <c r="PSA46" s="43">
        <f t="shared" si="181"/>
        <v>0</v>
      </c>
      <c r="PSB46" s="43">
        <f t="shared" si="181"/>
        <v>0</v>
      </c>
      <c r="PSC46" s="43">
        <f t="shared" si="181"/>
        <v>0</v>
      </c>
      <c r="PSD46" s="43">
        <f t="shared" si="181"/>
        <v>0</v>
      </c>
      <c r="PSE46" s="43">
        <f t="shared" si="181"/>
        <v>0</v>
      </c>
      <c r="PSF46" s="43">
        <f t="shared" si="181"/>
        <v>0</v>
      </c>
      <c r="PSG46" s="43">
        <f t="shared" si="181"/>
        <v>0</v>
      </c>
      <c r="PSH46" s="43">
        <f t="shared" si="181"/>
        <v>0</v>
      </c>
      <c r="PSI46" s="43">
        <f t="shared" si="181"/>
        <v>0</v>
      </c>
      <c r="PSJ46" s="43">
        <f t="shared" si="181"/>
        <v>0</v>
      </c>
      <c r="PSK46" s="43">
        <f t="shared" si="181"/>
        <v>0</v>
      </c>
      <c r="PSL46" s="43">
        <f t="shared" si="181"/>
        <v>0</v>
      </c>
      <c r="PSM46" s="43">
        <f t="shared" si="181"/>
        <v>0</v>
      </c>
      <c r="PSN46" s="43">
        <f t="shared" si="181"/>
        <v>0</v>
      </c>
      <c r="PSO46" s="43">
        <f t="shared" si="181"/>
        <v>0</v>
      </c>
      <c r="PSP46" s="43">
        <f t="shared" si="181"/>
        <v>0</v>
      </c>
      <c r="PSQ46" s="43">
        <f t="shared" si="181"/>
        <v>0</v>
      </c>
      <c r="PSR46" s="43">
        <f t="shared" si="181"/>
        <v>0</v>
      </c>
      <c r="PSS46" s="43">
        <f t="shared" si="181"/>
        <v>0</v>
      </c>
      <c r="PST46" s="43">
        <f t="shared" si="181"/>
        <v>0</v>
      </c>
      <c r="PSU46" s="43">
        <f t="shared" si="181"/>
        <v>0</v>
      </c>
      <c r="PSV46" s="43">
        <f t="shared" si="181"/>
        <v>0</v>
      </c>
      <c r="PSW46" s="43">
        <f t="shared" si="181"/>
        <v>0</v>
      </c>
      <c r="PSX46" s="43">
        <f t="shared" si="181"/>
        <v>0</v>
      </c>
      <c r="PSY46" s="43">
        <f t="shared" si="181"/>
        <v>0</v>
      </c>
      <c r="PSZ46" s="43">
        <f t="shared" ref="PSZ46:PVK46" si="182">SUM(PSZ43:PSZ45)</f>
        <v>0</v>
      </c>
      <c r="PTA46" s="43">
        <f t="shared" si="182"/>
        <v>0</v>
      </c>
      <c r="PTB46" s="43">
        <f t="shared" si="182"/>
        <v>0</v>
      </c>
      <c r="PTC46" s="43">
        <f t="shared" si="182"/>
        <v>0</v>
      </c>
      <c r="PTD46" s="43">
        <f t="shared" si="182"/>
        <v>0</v>
      </c>
      <c r="PTE46" s="43">
        <f t="shared" si="182"/>
        <v>0</v>
      </c>
      <c r="PTF46" s="43">
        <f t="shared" si="182"/>
        <v>0</v>
      </c>
      <c r="PTG46" s="43">
        <f t="shared" si="182"/>
        <v>0</v>
      </c>
      <c r="PTH46" s="43">
        <f t="shared" si="182"/>
        <v>0</v>
      </c>
      <c r="PTI46" s="43">
        <f t="shared" si="182"/>
        <v>0</v>
      </c>
      <c r="PTJ46" s="43">
        <f t="shared" si="182"/>
        <v>0</v>
      </c>
      <c r="PTK46" s="43">
        <f t="shared" si="182"/>
        <v>0</v>
      </c>
      <c r="PTL46" s="43">
        <f t="shared" si="182"/>
        <v>0</v>
      </c>
      <c r="PTM46" s="43">
        <f t="shared" si="182"/>
        <v>0</v>
      </c>
      <c r="PTN46" s="43">
        <f t="shared" si="182"/>
        <v>0</v>
      </c>
      <c r="PTO46" s="43">
        <f t="shared" si="182"/>
        <v>0</v>
      </c>
      <c r="PTP46" s="43">
        <f t="shared" si="182"/>
        <v>0</v>
      </c>
      <c r="PTQ46" s="43">
        <f t="shared" si="182"/>
        <v>0</v>
      </c>
      <c r="PTR46" s="43">
        <f t="shared" si="182"/>
        <v>0</v>
      </c>
      <c r="PTS46" s="43">
        <f t="shared" si="182"/>
        <v>0</v>
      </c>
      <c r="PTT46" s="43">
        <f t="shared" si="182"/>
        <v>0</v>
      </c>
      <c r="PTU46" s="43">
        <f t="shared" si="182"/>
        <v>0</v>
      </c>
      <c r="PTV46" s="43">
        <f t="shared" si="182"/>
        <v>0</v>
      </c>
      <c r="PTW46" s="43">
        <f t="shared" si="182"/>
        <v>0</v>
      </c>
      <c r="PTX46" s="43">
        <f t="shared" si="182"/>
        <v>0</v>
      </c>
      <c r="PTY46" s="43">
        <f t="shared" si="182"/>
        <v>0</v>
      </c>
      <c r="PTZ46" s="43">
        <f t="shared" si="182"/>
        <v>0</v>
      </c>
      <c r="PUA46" s="43">
        <f t="shared" si="182"/>
        <v>0</v>
      </c>
      <c r="PUB46" s="43">
        <f t="shared" si="182"/>
        <v>0</v>
      </c>
      <c r="PUC46" s="43">
        <f t="shared" si="182"/>
        <v>0</v>
      </c>
      <c r="PUD46" s="43">
        <f t="shared" si="182"/>
        <v>0</v>
      </c>
      <c r="PUE46" s="43">
        <f t="shared" si="182"/>
        <v>0</v>
      </c>
      <c r="PUF46" s="43">
        <f t="shared" si="182"/>
        <v>0</v>
      </c>
      <c r="PUG46" s="43">
        <f t="shared" si="182"/>
        <v>0</v>
      </c>
      <c r="PUH46" s="43">
        <f t="shared" si="182"/>
        <v>0</v>
      </c>
      <c r="PUI46" s="43">
        <f t="shared" si="182"/>
        <v>0</v>
      </c>
      <c r="PUJ46" s="43">
        <f t="shared" si="182"/>
        <v>0</v>
      </c>
      <c r="PUK46" s="43">
        <f t="shared" si="182"/>
        <v>0</v>
      </c>
      <c r="PUL46" s="43">
        <f t="shared" si="182"/>
        <v>0</v>
      </c>
      <c r="PUM46" s="43">
        <f t="shared" si="182"/>
        <v>0</v>
      </c>
      <c r="PUN46" s="43">
        <f t="shared" si="182"/>
        <v>0</v>
      </c>
      <c r="PUO46" s="43">
        <f t="shared" si="182"/>
        <v>0</v>
      </c>
      <c r="PUP46" s="43">
        <f t="shared" si="182"/>
        <v>0</v>
      </c>
      <c r="PUQ46" s="43">
        <f t="shared" si="182"/>
        <v>0</v>
      </c>
      <c r="PUR46" s="43">
        <f t="shared" si="182"/>
        <v>0</v>
      </c>
      <c r="PUS46" s="43">
        <f t="shared" si="182"/>
        <v>0</v>
      </c>
      <c r="PUT46" s="43">
        <f t="shared" si="182"/>
        <v>0</v>
      </c>
      <c r="PUU46" s="43">
        <f t="shared" si="182"/>
        <v>0</v>
      </c>
      <c r="PUV46" s="43">
        <f t="shared" si="182"/>
        <v>0</v>
      </c>
      <c r="PUW46" s="43">
        <f t="shared" si="182"/>
        <v>0</v>
      </c>
      <c r="PUX46" s="43">
        <f t="shared" si="182"/>
        <v>0</v>
      </c>
      <c r="PUY46" s="43">
        <f t="shared" si="182"/>
        <v>0</v>
      </c>
      <c r="PUZ46" s="43">
        <f t="shared" si="182"/>
        <v>0</v>
      </c>
      <c r="PVA46" s="43">
        <f t="shared" si="182"/>
        <v>0</v>
      </c>
      <c r="PVB46" s="43">
        <f t="shared" si="182"/>
        <v>0</v>
      </c>
      <c r="PVC46" s="43">
        <f t="shared" si="182"/>
        <v>0</v>
      </c>
      <c r="PVD46" s="43">
        <f t="shared" si="182"/>
        <v>0</v>
      </c>
      <c r="PVE46" s="43">
        <f t="shared" si="182"/>
        <v>0</v>
      </c>
      <c r="PVF46" s="43">
        <f t="shared" si="182"/>
        <v>0</v>
      </c>
      <c r="PVG46" s="43">
        <f t="shared" si="182"/>
        <v>0</v>
      </c>
      <c r="PVH46" s="43">
        <f t="shared" si="182"/>
        <v>0</v>
      </c>
      <c r="PVI46" s="43">
        <f t="shared" si="182"/>
        <v>0</v>
      </c>
      <c r="PVJ46" s="43">
        <f t="shared" si="182"/>
        <v>0</v>
      </c>
      <c r="PVK46" s="43">
        <f t="shared" si="182"/>
        <v>0</v>
      </c>
      <c r="PVL46" s="43">
        <f t="shared" ref="PVL46:PXW46" si="183">SUM(PVL43:PVL45)</f>
        <v>0</v>
      </c>
      <c r="PVM46" s="43">
        <f t="shared" si="183"/>
        <v>0</v>
      </c>
      <c r="PVN46" s="43">
        <f t="shared" si="183"/>
        <v>0</v>
      </c>
      <c r="PVO46" s="43">
        <f t="shared" si="183"/>
        <v>0</v>
      </c>
      <c r="PVP46" s="43">
        <f t="shared" si="183"/>
        <v>0</v>
      </c>
      <c r="PVQ46" s="43">
        <f t="shared" si="183"/>
        <v>0</v>
      </c>
      <c r="PVR46" s="43">
        <f t="shared" si="183"/>
        <v>0</v>
      </c>
      <c r="PVS46" s="43">
        <f t="shared" si="183"/>
        <v>0</v>
      </c>
      <c r="PVT46" s="43">
        <f t="shared" si="183"/>
        <v>0</v>
      </c>
      <c r="PVU46" s="43">
        <f t="shared" si="183"/>
        <v>0</v>
      </c>
      <c r="PVV46" s="43">
        <f t="shared" si="183"/>
        <v>0</v>
      </c>
      <c r="PVW46" s="43">
        <f t="shared" si="183"/>
        <v>0</v>
      </c>
      <c r="PVX46" s="43">
        <f t="shared" si="183"/>
        <v>0</v>
      </c>
      <c r="PVY46" s="43">
        <f t="shared" si="183"/>
        <v>0</v>
      </c>
      <c r="PVZ46" s="43">
        <f t="shared" si="183"/>
        <v>0</v>
      </c>
      <c r="PWA46" s="43">
        <f t="shared" si="183"/>
        <v>0</v>
      </c>
      <c r="PWB46" s="43">
        <f t="shared" si="183"/>
        <v>0</v>
      </c>
      <c r="PWC46" s="43">
        <f t="shared" si="183"/>
        <v>0</v>
      </c>
      <c r="PWD46" s="43">
        <f t="shared" si="183"/>
        <v>0</v>
      </c>
      <c r="PWE46" s="43">
        <f t="shared" si="183"/>
        <v>0</v>
      </c>
      <c r="PWF46" s="43">
        <f t="shared" si="183"/>
        <v>0</v>
      </c>
      <c r="PWG46" s="43">
        <f t="shared" si="183"/>
        <v>0</v>
      </c>
      <c r="PWH46" s="43">
        <f t="shared" si="183"/>
        <v>0</v>
      </c>
      <c r="PWI46" s="43">
        <f t="shared" si="183"/>
        <v>0</v>
      </c>
      <c r="PWJ46" s="43">
        <f t="shared" si="183"/>
        <v>0</v>
      </c>
      <c r="PWK46" s="43">
        <f t="shared" si="183"/>
        <v>0</v>
      </c>
      <c r="PWL46" s="43">
        <f t="shared" si="183"/>
        <v>0</v>
      </c>
      <c r="PWM46" s="43">
        <f t="shared" si="183"/>
        <v>0</v>
      </c>
      <c r="PWN46" s="43">
        <f t="shared" si="183"/>
        <v>0</v>
      </c>
      <c r="PWO46" s="43">
        <f t="shared" si="183"/>
        <v>0</v>
      </c>
      <c r="PWP46" s="43">
        <f t="shared" si="183"/>
        <v>0</v>
      </c>
      <c r="PWQ46" s="43">
        <f t="shared" si="183"/>
        <v>0</v>
      </c>
      <c r="PWR46" s="43">
        <f t="shared" si="183"/>
        <v>0</v>
      </c>
      <c r="PWS46" s="43">
        <f t="shared" si="183"/>
        <v>0</v>
      </c>
      <c r="PWT46" s="43">
        <f t="shared" si="183"/>
        <v>0</v>
      </c>
      <c r="PWU46" s="43">
        <f t="shared" si="183"/>
        <v>0</v>
      </c>
      <c r="PWV46" s="43">
        <f t="shared" si="183"/>
        <v>0</v>
      </c>
      <c r="PWW46" s="43">
        <f t="shared" si="183"/>
        <v>0</v>
      </c>
      <c r="PWX46" s="43">
        <f t="shared" si="183"/>
        <v>0</v>
      </c>
      <c r="PWY46" s="43">
        <f t="shared" si="183"/>
        <v>0</v>
      </c>
      <c r="PWZ46" s="43">
        <f t="shared" si="183"/>
        <v>0</v>
      </c>
      <c r="PXA46" s="43">
        <f t="shared" si="183"/>
        <v>0</v>
      </c>
      <c r="PXB46" s="43">
        <f t="shared" si="183"/>
        <v>0</v>
      </c>
      <c r="PXC46" s="43">
        <f t="shared" si="183"/>
        <v>0</v>
      </c>
      <c r="PXD46" s="43">
        <f t="shared" si="183"/>
        <v>0</v>
      </c>
      <c r="PXE46" s="43">
        <f t="shared" si="183"/>
        <v>0</v>
      </c>
      <c r="PXF46" s="43">
        <f t="shared" si="183"/>
        <v>0</v>
      </c>
      <c r="PXG46" s="43">
        <f t="shared" si="183"/>
        <v>0</v>
      </c>
      <c r="PXH46" s="43">
        <f t="shared" si="183"/>
        <v>0</v>
      </c>
      <c r="PXI46" s="43">
        <f t="shared" si="183"/>
        <v>0</v>
      </c>
      <c r="PXJ46" s="43">
        <f t="shared" si="183"/>
        <v>0</v>
      </c>
      <c r="PXK46" s="43">
        <f t="shared" si="183"/>
        <v>0</v>
      </c>
      <c r="PXL46" s="43">
        <f t="shared" si="183"/>
        <v>0</v>
      </c>
      <c r="PXM46" s="43">
        <f t="shared" si="183"/>
        <v>0</v>
      </c>
      <c r="PXN46" s="43">
        <f t="shared" si="183"/>
        <v>0</v>
      </c>
      <c r="PXO46" s="43">
        <f t="shared" si="183"/>
        <v>0</v>
      </c>
      <c r="PXP46" s="43">
        <f t="shared" si="183"/>
        <v>0</v>
      </c>
      <c r="PXQ46" s="43">
        <f t="shared" si="183"/>
        <v>0</v>
      </c>
      <c r="PXR46" s="43">
        <f t="shared" si="183"/>
        <v>0</v>
      </c>
      <c r="PXS46" s="43">
        <f t="shared" si="183"/>
        <v>0</v>
      </c>
      <c r="PXT46" s="43">
        <f t="shared" si="183"/>
        <v>0</v>
      </c>
      <c r="PXU46" s="43">
        <f t="shared" si="183"/>
        <v>0</v>
      </c>
      <c r="PXV46" s="43">
        <f t="shared" si="183"/>
        <v>0</v>
      </c>
      <c r="PXW46" s="43">
        <f t="shared" si="183"/>
        <v>0</v>
      </c>
      <c r="PXX46" s="43">
        <f t="shared" ref="PXX46:QAI46" si="184">SUM(PXX43:PXX45)</f>
        <v>0</v>
      </c>
      <c r="PXY46" s="43">
        <f t="shared" si="184"/>
        <v>0</v>
      </c>
      <c r="PXZ46" s="43">
        <f t="shared" si="184"/>
        <v>0</v>
      </c>
      <c r="PYA46" s="43">
        <f t="shared" si="184"/>
        <v>0</v>
      </c>
      <c r="PYB46" s="43">
        <f t="shared" si="184"/>
        <v>0</v>
      </c>
      <c r="PYC46" s="43">
        <f t="shared" si="184"/>
        <v>0</v>
      </c>
      <c r="PYD46" s="43">
        <f t="shared" si="184"/>
        <v>0</v>
      </c>
      <c r="PYE46" s="43">
        <f t="shared" si="184"/>
        <v>0</v>
      </c>
      <c r="PYF46" s="43">
        <f t="shared" si="184"/>
        <v>0</v>
      </c>
      <c r="PYG46" s="43">
        <f t="shared" si="184"/>
        <v>0</v>
      </c>
      <c r="PYH46" s="43">
        <f t="shared" si="184"/>
        <v>0</v>
      </c>
      <c r="PYI46" s="43">
        <f t="shared" si="184"/>
        <v>0</v>
      </c>
      <c r="PYJ46" s="43">
        <f t="shared" si="184"/>
        <v>0</v>
      </c>
      <c r="PYK46" s="43">
        <f t="shared" si="184"/>
        <v>0</v>
      </c>
      <c r="PYL46" s="43">
        <f t="shared" si="184"/>
        <v>0</v>
      </c>
      <c r="PYM46" s="43">
        <f t="shared" si="184"/>
        <v>0</v>
      </c>
      <c r="PYN46" s="43">
        <f t="shared" si="184"/>
        <v>0</v>
      </c>
      <c r="PYO46" s="43">
        <f t="shared" si="184"/>
        <v>0</v>
      </c>
      <c r="PYP46" s="43">
        <f t="shared" si="184"/>
        <v>0</v>
      </c>
      <c r="PYQ46" s="43">
        <f t="shared" si="184"/>
        <v>0</v>
      </c>
      <c r="PYR46" s="43">
        <f t="shared" si="184"/>
        <v>0</v>
      </c>
      <c r="PYS46" s="43">
        <f t="shared" si="184"/>
        <v>0</v>
      </c>
      <c r="PYT46" s="43">
        <f t="shared" si="184"/>
        <v>0</v>
      </c>
      <c r="PYU46" s="43">
        <f t="shared" si="184"/>
        <v>0</v>
      </c>
      <c r="PYV46" s="43">
        <f t="shared" si="184"/>
        <v>0</v>
      </c>
      <c r="PYW46" s="43">
        <f t="shared" si="184"/>
        <v>0</v>
      </c>
      <c r="PYX46" s="43">
        <f t="shared" si="184"/>
        <v>0</v>
      </c>
      <c r="PYY46" s="43">
        <f t="shared" si="184"/>
        <v>0</v>
      </c>
      <c r="PYZ46" s="43">
        <f t="shared" si="184"/>
        <v>0</v>
      </c>
      <c r="PZA46" s="43">
        <f t="shared" si="184"/>
        <v>0</v>
      </c>
      <c r="PZB46" s="43">
        <f t="shared" si="184"/>
        <v>0</v>
      </c>
      <c r="PZC46" s="43">
        <f t="shared" si="184"/>
        <v>0</v>
      </c>
      <c r="PZD46" s="43">
        <f t="shared" si="184"/>
        <v>0</v>
      </c>
      <c r="PZE46" s="43">
        <f t="shared" si="184"/>
        <v>0</v>
      </c>
      <c r="PZF46" s="43">
        <f t="shared" si="184"/>
        <v>0</v>
      </c>
      <c r="PZG46" s="43">
        <f t="shared" si="184"/>
        <v>0</v>
      </c>
      <c r="PZH46" s="43">
        <f t="shared" si="184"/>
        <v>0</v>
      </c>
      <c r="PZI46" s="43">
        <f t="shared" si="184"/>
        <v>0</v>
      </c>
      <c r="PZJ46" s="43">
        <f t="shared" si="184"/>
        <v>0</v>
      </c>
      <c r="PZK46" s="43">
        <f t="shared" si="184"/>
        <v>0</v>
      </c>
      <c r="PZL46" s="43">
        <f t="shared" si="184"/>
        <v>0</v>
      </c>
      <c r="PZM46" s="43">
        <f t="shared" si="184"/>
        <v>0</v>
      </c>
      <c r="PZN46" s="43">
        <f t="shared" si="184"/>
        <v>0</v>
      </c>
      <c r="PZO46" s="43">
        <f t="shared" si="184"/>
        <v>0</v>
      </c>
      <c r="PZP46" s="43">
        <f t="shared" si="184"/>
        <v>0</v>
      </c>
      <c r="PZQ46" s="43">
        <f t="shared" si="184"/>
        <v>0</v>
      </c>
      <c r="PZR46" s="43">
        <f t="shared" si="184"/>
        <v>0</v>
      </c>
      <c r="PZS46" s="43">
        <f t="shared" si="184"/>
        <v>0</v>
      </c>
      <c r="PZT46" s="43">
        <f t="shared" si="184"/>
        <v>0</v>
      </c>
      <c r="PZU46" s="43">
        <f t="shared" si="184"/>
        <v>0</v>
      </c>
      <c r="PZV46" s="43">
        <f t="shared" si="184"/>
        <v>0</v>
      </c>
      <c r="PZW46" s="43">
        <f t="shared" si="184"/>
        <v>0</v>
      </c>
      <c r="PZX46" s="43">
        <f t="shared" si="184"/>
        <v>0</v>
      </c>
      <c r="PZY46" s="43">
        <f t="shared" si="184"/>
        <v>0</v>
      </c>
      <c r="PZZ46" s="43">
        <f t="shared" si="184"/>
        <v>0</v>
      </c>
      <c r="QAA46" s="43">
        <f t="shared" si="184"/>
        <v>0</v>
      </c>
      <c r="QAB46" s="43">
        <f t="shared" si="184"/>
        <v>0</v>
      </c>
      <c r="QAC46" s="43">
        <f t="shared" si="184"/>
        <v>0</v>
      </c>
      <c r="QAD46" s="43">
        <f t="shared" si="184"/>
        <v>0</v>
      </c>
      <c r="QAE46" s="43">
        <f t="shared" si="184"/>
        <v>0</v>
      </c>
      <c r="QAF46" s="43">
        <f t="shared" si="184"/>
        <v>0</v>
      </c>
      <c r="QAG46" s="43">
        <f t="shared" si="184"/>
        <v>0</v>
      </c>
      <c r="QAH46" s="43">
        <f t="shared" si="184"/>
        <v>0</v>
      </c>
      <c r="QAI46" s="43">
        <f t="shared" si="184"/>
        <v>0</v>
      </c>
      <c r="QAJ46" s="43">
        <f t="shared" ref="QAJ46:QCU46" si="185">SUM(QAJ43:QAJ45)</f>
        <v>0</v>
      </c>
      <c r="QAK46" s="43">
        <f t="shared" si="185"/>
        <v>0</v>
      </c>
      <c r="QAL46" s="43">
        <f t="shared" si="185"/>
        <v>0</v>
      </c>
      <c r="QAM46" s="43">
        <f t="shared" si="185"/>
        <v>0</v>
      </c>
      <c r="QAN46" s="43">
        <f t="shared" si="185"/>
        <v>0</v>
      </c>
      <c r="QAO46" s="43">
        <f t="shared" si="185"/>
        <v>0</v>
      </c>
      <c r="QAP46" s="43">
        <f t="shared" si="185"/>
        <v>0</v>
      </c>
      <c r="QAQ46" s="43">
        <f t="shared" si="185"/>
        <v>0</v>
      </c>
      <c r="QAR46" s="43">
        <f t="shared" si="185"/>
        <v>0</v>
      </c>
      <c r="QAS46" s="43">
        <f t="shared" si="185"/>
        <v>0</v>
      </c>
      <c r="QAT46" s="43">
        <f t="shared" si="185"/>
        <v>0</v>
      </c>
      <c r="QAU46" s="43">
        <f t="shared" si="185"/>
        <v>0</v>
      </c>
      <c r="QAV46" s="43">
        <f t="shared" si="185"/>
        <v>0</v>
      </c>
      <c r="QAW46" s="43">
        <f t="shared" si="185"/>
        <v>0</v>
      </c>
      <c r="QAX46" s="43">
        <f t="shared" si="185"/>
        <v>0</v>
      </c>
      <c r="QAY46" s="43">
        <f t="shared" si="185"/>
        <v>0</v>
      </c>
      <c r="QAZ46" s="43">
        <f t="shared" si="185"/>
        <v>0</v>
      </c>
      <c r="QBA46" s="43">
        <f t="shared" si="185"/>
        <v>0</v>
      </c>
      <c r="QBB46" s="43">
        <f t="shared" si="185"/>
        <v>0</v>
      </c>
      <c r="QBC46" s="43">
        <f t="shared" si="185"/>
        <v>0</v>
      </c>
      <c r="QBD46" s="43">
        <f t="shared" si="185"/>
        <v>0</v>
      </c>
      <c r="QBE46" s="43">
        <f t="shared" si="185"/>
        <v>0</v>
      </c>
      <c r="QBF46" s="43">
        <f t="shared" si="185"/>
        <v>0</v>
      </c>
      <c r="QBG46" s="43">
        <f t="shared" si="185"/>
        <v>0</v>
      </c>
      <c r="QBH46" s="43">
        <f t="shared" si="185"/>
        <v>0</v>
      </c>
      <c r="QBI46" s="43">
        <f t="shared" si="185"/>
        <v>0</v>
      </c>
      <c r="QBJ46" s="43">
        <f t="shared" si="185"/>
        <v>0</v>
      </c>
      <c r="QBK46" s="43">
        <f t="shared" si="185"/>
        <v>0</v>
      </c>
      <c r="QBL46" s="43">
        <f t="shared" si="185"/>
        <v>0</v>
      </c>
      <c r="QBM46" s="43">
        <f t="shared" si="185"/>
        <v>0</v>
      </c>
      <c r="QBN46" s="43">
        <f t="shared" si="185"/>
        <v>0</v>
      </c>
      <c r="QBO46" s="43">
        <f t="shared" si="185"/>
        <v>0</v>
      </c>
      <c r="QBP46" s="43">
        <f t="shared" si="185"/>
        <v>0</v>
      </c>
      <c r="QBQ46" s="43">
        <f t="shared" si="185"/>
        <v>0</v>
      </c>
      <c r="QBR46" s="43">
        <f t="shared" si="185"/>
        <v>0</v>
      </c>
      <c r="QBS46" s="43">
        <f t="shared" si="185"/>
        <v>0</v>
      </c>
      <c r="QBT46" s="43">
        <f t="shared" si="185"/>
        <v>0</v>
      </c>
      <c r="QBU46" s="43">
        <f t="shared" si="185"/>
        <v>0</v>
      </c>
      <c r="QBV46" s="43">
        <f t="shared" si="185"/>
        <v>0</v>
      </c>
      <c r="QBW46" s="43">
        <f t="shared" si="185"/>
        <v>0</v>
      </c>
      <c r="QBX46" s="43">
        <f t="shared" si="185"/>
        <v>0</v>
      </c>
      <c r="QBY46" s="43">
        <f t="shared" si="185"/>
        <v>0</v>
      </c>
      <c r="QBZ46" s="43">
        <f t="shared" si="185"/>
        <v>0</v>
      </c>
      <c r="QCA46" s="43">
        <f t="shared" si="185"/>
        <v>0</v>
      </c>
      <c r="QCB46" s="43">
        <f t="shared" si="185"/>
        <v>0</v>
      </c>
      <c r="QCC46" s="43">
        <f t="shared" si="185"/>
        <v>0</v>
      </c>
      <c r="QCD46" s="43">
        <f t="shared" si="185"/>
        <v>0</v>
      </c>
      <c r="QCE46" s="43">
        <f t="shared" si="185"/>
        <v>0</v>
      </c>
      <c r="QCF46" s="43">
        <f t="shared" si="185"/>
        <v>0</v>
      </c>
      <c r="QCG46" s="43">
        <f t="shared" si="185"/>
        <v>0</v>
      </c>
      <c r="QCH46" s="43">
        <f t="shared" si="185"/>
        <v>0</v>
      </c>
      <c r="QCI46" s="43">
        <f t="shared" si="185"/>
        <v>0</v>
      </c>
      <c r="QCJ46" s="43">
        <f t="shared" si="185"/>
        <v>0</v>
      </c>
      <c r="QCK46" s="43">
        <f t="shared" si="185"/>
        <v>0</v>
      </c>
      <c r="QCL46" s="43">
        <f t="shared" si="185"/>
        <v>0</v>
      </c>
      <c r="QCM46" s="43">
        <f t="shared" si="185"/>
        <v>0</v>
      </c>
      <c r="QCN46" s="43">
        <f t="shared" si="185"/>
        <v>0</v>
      </c>
      <c r="QCO46" s="43">
        <f t="shared" si="185"/>
        <v>0</v>
      </c>
      <c r="QCP46" s="43">
        <f t="shared" si="185"/>
        <v>0</v>
      </c>
      <c r="QCQ46" s="43">
        <f t="shared" si="185"/>
        <v>0</v>
      </c>
      <c r="QCR46" s="43">
        <f t="shared" si="185"/>
        <v>0</v>
      </c>
      <c r="QCS46" s="43">
        <f t="shared" si="185"/>
        <v>0</v>
      </c>
      <c r="QCT46" s="43">
        <f t="shared" si="185"/>
        <v>0</v>
      </c>
      <c r="QCU46" s="43">
        <f t="shared" si="185"/>
        <v>0</v>
      </c>
      <c r="QCV46" s="43">
        <f t="shared" ref="QCV46:QFG46" si="186">SUM(QCV43:QCV45)</f>
        <v>0</v>
      </c>
      <c r="QCW46" s="43">
        <f t="shared" si="186"/>
        <v>0</v>
      </c>
      <c r="QCX46" s="43">
        <f t="shared" si="186"/>
        <v>0</v>
      </c>
      <c r="QCY46" s="43">
        <f t="shared" si="186"/>
        <v>0</v>
      </c>
      <c r="QCZ46" s="43">
        <f t="shared" si="186"/>
        <v>0</v>
      </c>
      <c r="QDA46" s="43">
        <f t="shared" si="186"/>
        <v>0</v>
      </c>
      <c r="QDB46" s="43">
        <f t="shared" si="186"/>
        <v>0</v>
      </c>
      <c r="QDC46" s="43">
        <f t="shared" si="186"/>
        <v>0</v>
      </c>
      <c r="QDD46" s="43">
        <f t="shared" si="186"/>
        <v>0</v>
      </c>
      <c r="QDE46" s="43">
        <f t="shared" si="186"/>
        <v>0</v>
      </c>
      <c r="QDF46" s="43">
        <f t="shared" si="186"/>
        <v>0</v>
      </c>
      <c r="QDG46" s="43">
        <f t="shared" si="186"/>
        <v>0</v>
      </c>
      <c r="QDH46" s="43">
        <f t="shared" si="186"/>
        <v>0</v>
      </c>
      <c r="QDI46" s="43">
        <f t="shared" si="186"/>
        <v>0</v>
      </c>
      <c r="QDJ46" s="43">
        <f t="shared" si="186"/>
        <v>0</v>
      </c>
      <c r="QDK46" s="43">
        <f t="shared" si="186"/>
        <v>0</v>
      </c>
      <c r="QDL46" s="43">
        <f t="shared" si="186"/>
        <v>0</v>
      </c>
      <c r="QDM46" s="43">
        <f t="shared" si="186"/>
        <v>0</v>
      </c>
      <c r="QDN46" s="43">
        <f t="shared" si="186"/>
        <v>0</v>
      </c>
      <c r="QDO46" s="43">
        <f t="shared" si="186"/>
        <v>0</v>
      </c>
      <c r="QDP46" s="43">
        <f t="shared" si="186"/>
        <v>0</v>
      </c>
      <c r="QDQ46" s="43">
        <f t="shared" si="186"/>
        <v>0</v>
      </c>
      <c r="QDR46" s="43">
        <f t="shared" si="186"/>
        <v>0</v>
      </c>
      <c r="QDS46" s="43">
        <f t="shared" si="186"/>
        <v>0</v>
      </c>
      <c r="QDT46" s="43">
        <f t="shared" si="186"/>
        <v>0</v>
      </c>
      <c r="QDU46" s="43">
        <f t="shared" si="186"/>
        <v>0</v>
      </c>
      <c r="QDV46" s="43">
        <f t="shared" si="186"/>
        <v>0</v>
      </c>
      <c r="QDW46" s="43">
        <f t="shared" si="186"/>
        <v>0</v>
      </c>
      <c r="QDX46" s="43">
        <f t="shared" si="186"/>
        <v>0</v>
      </c>
      <c r="QDY46" s="43">
        <f t="shared" si="186"/>
        <v>0</v>
      </c>
      <c r="QDZ46" s="43">
        <f t="shared" si="186"/>
        <v>0</v>
      </c>
      <c r="QEA46" s="43">
        <f t="shared" si="186"/>
        <v>0</v>
      </c>
      <c r="QEB46" s="43">
        <f t="shared" si="186"/>
        <v>0</v>
      </c>
      <c r="QEC46" s="43">
        <f t="shared" si="186"/>
        <v>0</v>
      </c>
      <c r="QED46" s="43">
        <f t="shared" si="186"/>
        <v>0</v>
      </c>
      <c r="QEE46" s="43">
        <f t="shared" si="186"/>
        <v>0</v>
      </c>
      <c r="QEF46" s="43">
        <f t="shared" si="186"/>
        <v>0</v>
      </c>
      <c r="QEG46" s="43">
        <f t="shared" si="186"/>
        <v>0</v>
      </c>
      <c r="QEH46" s="43">
        <f t="shared" si="186"/>
        <v>0</v>
      </c>
      <c r="QEI46" s="43">
        <f t="shared" si="186"/>
        <v>0</v>
      </c>
      <c r="QEJ46" s="43">
        <f t="shared" si="186"/>
        <v>0</v>
      </c>
      <c r="QEK46" s="43">
        <f t="shared" si="186"/>
        <v>0</v>
      </c>
      <c r="QEL46" s="43">
        <f t="shared" si="186"/>
        <v>0</v>
      </c>
      <c r="QEM46" s="43">
        <f t="shared" si="186"/>
        <v>0</v>
      </c>
      <c r="QEN46" s="43">
        <f t="shared" si="186"/>
        <v>0</v>
      </c>
      <c r="QEO46" s="43">
        <f t="shared" si="186"/>
        <v>0</v>
      </c>
      <c r="QEP46" s="43">
        <f t="shared" si="186"/>
        <v>0</v>
      </c>
      <c r="QEQ46" s="43">
        <f t="shared" si="186"/>
        <v>0</v>
      </c>
      <c r="QER46" s="43">
        <f t="shared" si="186"/>
        <v>0</v>
      </c>
      <c r="QES46" s="43">
        <f t="shared" si="186"/>
        <v>0</v>
      </c>
      <c r="QET46" s="43">
        <f t="shared" si="186"/>
        <v>0</v>
      </c>
      <c r="QEU46" s="43">
        <f t="shared" si="186"/>
        <v>0</v>
      </c>
      <c r="QEV46" s="43">
        <f t="shared" si="186"/>
        <v>0</v>
      </c>
      <c r="QEW46" s="43">
        <f t="shared" si="186"/>
        <v>0</v>
      </c>
      <c r="QEX46" s="43">
        <f t="shared" si="186"/>
        <v>0</v>
      </c>
      <c r="QEY46" s="43">
        <f t="shared" si="186"/>
        <v>0</v>
      </c>
      <c r="QEZ46" s="43">
        <f t="shared" si="186"/>
        <v>0</v>
      </c>
      <c r="QFA46" s="43">
        <f t="shared" si="186"/>
        <v>0</v>
      </c>
      <c r="QFB46" s="43">
        <f t="shared" si="186"/>
        <v>0</v>
      </c>
      <c r="QFC46" s="43">
        <f t="shared" si="186"/>
        <v>0</v>
      </c>
      <c r="QFD46" s="43">
        <f t="shared" si="186"/>
        <v>0</v>
      </c>
      <c r="QFE46" s="43">
        <f t="shared" si="186"/>
        <v>0</v>
      </c>
      <c r="QFF46" s="43">
        <f t="shared" si="186"/>
        <v>0</v>
      </c>
      <c r="QFG46" s="43">
        <f t="shared" si="186"/>
        <v>0</v>
      </c>
      <c r="QFH46" s="43">
        <f t="shared" ref="QFH46:QHS46" si="187">SUM(QFH43:QFH45)</f>
        <v>0</v>
      </c>
      <c r="QFI46" s="43">
        <f t="shared" si="187"/>
        <v>0</v>
      </c>
      <c r="QFJ46" s="43">
        <f t="shared" si="187"/>
        <v>0</v>
      </c>
      <c r="QFK46" s="43">
        <f t="shared" si="187"/>
        <v>0</v>
      </c>
      <c r="QFL46" s="43">
        <f t="shared" si="187"/>
        <v>0</v>
      </c>
      <c r="QFM46" s="43">
        <f t="shared" si="187"/>
        <v>0</v>
      </c>
      <c r="QFN46" s="43">
        <f t="shared" si="187"/>
        <v>0</v>
      </c>
      <c r="QFO46" s="43">
        <f t="shared" si="187"/>
        <v>0</v>
      </c>
      <c r="QFP46" s="43">
        <f t="shared" si="187"/>
        <v>0</v>
      </c>
      <c r="QFQ46" s="43">
        <f t="shared" si="187"/>
        <v>0</v>
      </c>
      <c r="QFR46" s="43">
        <f t="shared" si="187"/>
        <v>0</v>
      </c>
      <c r="QFS46" s="43">
        <f t="shared" si="187"/>
        <v>0</v>
      </c>
      <c r="QFT46" s="43">
        <f t="shared" si="187"/>
        <v>0</v>
      </c>
      <c r="QFU46" s="43">
        <f t="shared" si="187"/>
        <v>0</v>
      </c>
      <c r="QFV46" s="43">
        <f t="shared" si="187"/>
        <v>0</v>
      </c>
      <c r="QFW46" s="43">
        <f t="shared" si="187"/>
        <v>0</v>
      </c>
      <c r="QFX46" s="43">
        <f t="shared" si="187"/>
        <v>0</v>
      </c>
      <c r="QFY46" s="43">
        <f t="shared" si="187"/>
        <v>0</v>
      </c>
      <c r="QFZ46" s="43">
        <f t="shared" si="187"/>
        <v>0</v>
      </c>
      <c r="QGA46" s="43">
        <f t="shared" si="187"/>
        <v>0</v>
      </c>
      <c r="QGB46" s="43">
        <f t="shared" si="187"/>
        <v>0</v>
      </c>
      <c r="QGC46" s="43">
        <f t="shared" si="187"/>
        <v>0</v>
      </c>
      <c r="QGD46" s="43">
        <f t="shared" si="187"/>
        <v>0</v>
      </c>
      <c r="QGE46" s="43">
        <f t="shared" si="187"/>
        <v>0</v>
      </c>
      <c r="QGF46" s="43">
        <f t="shared" si="187"/>
        <v>0</v>
      </c>
      <c r="QGG46" s="43">
        <f t="shared" si="187"/>
        <v>0</v>
      </c>
      <c r="QGH46" s="43">
        <f t="shared" si="187"/>
        <v>0</v>
      </c>
      <c r="QGI46" s="43">
        <f t="shared" si="187"/>
        <v>0</v>
      </c>
      <c r="QGJ46" s="43">
        <f t="shared" si="187"/>
        <v>0</v>
      </c>
      <c r="QGK46" s="43">
        <f t="shared" si="187"/>
        <v>0</v>
      </c>
      <c r="QGL46" s="43">
        <f t="shared" si="187"/>
        <v>0</v>
      </c>
      <c r="QGM46" s="43">
        <f t="shared" si="187"/>
        <v>0</v>
      </c>
      <c r="QGN46" s="43">
        <f t="shared" si="187"/>
        <v>0</v>
      </c>
      <c r="QGO46" s="43">
        <f t="shared" si="187"/>
        <v>0</v>
      </c>
      <c r="QGP46" s="43">
        <f t="shared" si="187"/>
        <v>0</v>
      </c>
      <c r="QGQ46" s="43">
        <f t="shared" si="187"/>
        <v>0</v>
      </c>
      <c r="QGR46" s="43">
        <f t="shared" si="187"/>
        <v>0</v>
      </c>
      <c r="QGS46" s="43">
        <f t="shared" si="187"/>
        <v>0</v>
      </c>
      <c r="QGT46" s="43">
        <f t="shared" si="187"/>
        <v>0</v>
      </c>
      <c r="QGU46" s="43">
        <f t="shared" si="187"/>
        <v>0</v>
      </c>
      <c r="QGV46" s="43">
        <f t="shared" si="187"/>
        <v>0</v>
      </c>
      <c r="QGW46" s="43">
        <f t="shared" si="187"/>
        <v>0</v>
      </c>
      <c r="QGX46" s="43">
        <f t="shared" si="187"/>
        <v>0</v>
      </c>
      <c r="QGY46" s="43">
        <f t="shared" si="187"/>
        <v>0</v>
      </c>
      <c r="QGZ46" s="43">
        <f t="shared" si="187"/>
        <v>0</v>
      </c>
      <c r="QHA46" s="43">
        <f t="shared" si="187"/>
        <v>0</v>
      </c>
      <c r="QHB46" s="43">
        <f t="shared" si="187"/>
        <v>0</v>
      </c>
      <c r="QHC46" s="43">
        <f t="shared" si="187"/>
        <v>0</v>
      </c>
      <c r="QHD46" s="43">
        <f t="shared" si="187"/>
        <v>0</v>
      </c>
      <c r="QHE46" s="43">
        <f t="shared" si="187"/>
        <v>0</v>
      </c>
      <c r="QHF46" s="43">
        <f t="shared" si="187"/>
        <v>0</v>
      </c>
      <c r="QHG46" s="43">
        <f t="shared" si="187"/>
        <v>0</v>
      </c>
      <c r="QHH46" s="43">
        <f t="shared" si="187"/>
        <v>0</v>
      </c>
      <c r="QHI46" s="43">
        <f t="shared" si="187"/>
        <v>0</v>
      </c>
      <c r="QHJ46" s="43">
        <f t="shared" si="187"/>
        <v>0</v>
      </c>
      <c r="QHK46" s="43">
        <f t="shared" si="187"/>
        <v>0</v>
      </c>
      <c r="QHL46" s="43">
        <f t="shared" si="187"/>
        <v>0</v>
      </c>
      <c r="QHM46" s="43">
        <f t="shared" si="187"/>
        <v>0</v>
      </c>
      <c r="QHN46" s="43">
        <f t="shared" si="187"/>
        <v>0</v>
      </c>
      <c r="QHO46" s="43">
        <f t="shared" si="187"/>
        <v>0</v>
      </c>
      <c r="QHP46" s="43">
        <f t="shared" si="187"/>
        <v>0</v>
      </c>
      <c r="QHQ46" s="43">
        <f t="shared" si="187"/>
        <v>0</v>
      </c>
      <c r="QHR46" s="43">
        <f t="shared" si="187"/>
        <v>0</v>
      </c>
      <c r="QHS46" s="43">
        <f t="shared" si="187"/>
        <v>0</v>
      </c>
      <c r="QHT46" s="43">
        <f t="shared" ref="QHT46:QKE46" si="188">SUM(QHT43:QHT45)</f>
        <v>0</v>
      </c>
      <c r="QHU46" s="43">
        <f t="shared" si="188"/>
        <v>0</v>
      </c>
      <c r="QHV46" s="43">
        <f t="shared" si="188"/>
        <v>0</v>
      </c>
      <c r="QHW46" s="43">
        <f t="shared" si="188"/>
        <v>0</v>
      </c>
      <c r="QHX46" s="43">
        <f t="shared" si="188"/>
        <v>0</v>
      </c>
      <c r="QHY46" s="43">
        <f t="shared" si="188"/>
        <v>0</v>
      </c>
      <c r="QHZ46" s="43">
        <f t="shared" si="188"/>
        <v>0</v>
      </c>
      <c r="QIA46" s="43">
        <f t="shared" si="188"/>
        <v>0</v>
      </c>
      <c r="QIB46" s="43">
        <f t="shared" si="188"/>
        <v>0</v>
      </c>
      <c r="QIC46" s="43">
        <f t="shared" si="188"/>
        <v>0</v>
      </c>
      <c r="QID46" s="43">
        <f t="shared" si="188"/>
        <v>0</v>
      </c>
      <c r="QIE46" s="43">
        <f t="shared" si="188"/>
        <v>0</v>
      </c>
      <c r="QIF46" s="43">
        <f t="shared" si="188"/>
        <v>0</v>
      </c>
      <c r="QIG46" s="43">
        <f t="shared" si="188"/>
        <v>0</v>
      </c>
      <c r="QIH46" s="43">
        <f t="shared" si="188"/>
        <v>0</v>
      </c>
      <c r="QII46" s="43">
        <f t="shared" si="188"/>
        <v>0</v>
      </c>
      <c r="QIJ46" s="43">
        <f t="shared" si="188"/>
        <v>0</v>
      </c>
      <c r="QIK46" s="43">
        <f t="shared" si="188"/>
        <v>0</v>
      </c>
      <c r="QIL46" s="43">
        <f t="shared" si="188"/>
        <v>0</v>
      </c>
      <c r="QIM46" s="43">
        <f t="shared" si="188"/>
        <v>0</v>
      </c>
      <c r="QIN46" s="43">
        <f t="shared" si="188"/>
        <v>0</v>
      </c>
      <c r="QIO46" s="43">
        <f t="shared" si="188"/>
        <v>0</v>
      </c>
      <c r="QIP46" s="43">
        <f t="shared" si="188"/>
        <v>0</v>
      </c>
      <c r="QIQ46" s="43">
        <f t="shared" si="188"/>
        <v>0</v>
      </c>
      <c r="QIR46" s="43">
        <f t="shared" si="188"/>
        <v>0</v>
      </c>
      <c r="QIS46" s="43">
        <f t="shared" si="188"/>
        <v>0</v>
      </c>
      <c r="QIT46" s="43">
        <f t="shared" si="188"/>
        <v>0</v>
      </c>
      <c r="QIU46" s="43">
        <f t="shared" si="188"/>
        <v>0</v>
      </c>
      <c r="QIV46" s="43">
        <f t="shared" si="188"/>
        <v>0</v>
      </c>
      <c r="QIW46" s="43">
        <f t="shared" si="188"/>
        <v>0</v>
      </c>
      <c r="QIX46" s="43">
        <f t="shared" si="188"/>
        <v>0</v>
      </c>
      <c r="QIY46" s="43">
        <f t="shared" si="188"/>
        <v>0</v>
      </c>
      <c r="QIZ46" s="43">
        <f t="shared" si="188"/>
        <v>0</v>
      </c>
      <c r="QJA46" s="43">
        <f t="shared" si="188"/>
        <v>0</v>
      </c>
      <c r="QJB46" s="43">
        <f t="shared" si="188"/>
        <v>0</v>
      </c>
      <c r="QJC46" s="43">
        <f t="shared" si="188"/>
        <v>0</v>
      </c>
      <c r="QJD46" s="43">
        <f t="shared" si="188"/>
        <v>0</v>
      </c>
      <c r="QJE46" s="43">
        <f t="shared" si="188"/>
        <v>0</v>
      </c>
      <c r="QJF46" s="43">
        <f t="shared" si="188"/>
        <v>0</v>
      </c>
      <c r="QJG46" s="43">
        <f t="shared" si="188"/>
        <v>0</v>
      </c>
      <c r="QJH46" s="43">
        <f t="shared" si="188"/>
        <v>0</v>
      </c>
      <c r="QJI46" s="43">
        <f t="shared" si="188"/>
        <v>0</v>
      </c>
      <c r="QJJ46" s="43">
        <f t="shared" si="188"/>
        <v>0</v>
      </c>
      <c r="QJK46" s="43">
        <f t="shared" si="188"/>
        <v>0</v>
      </c>
      <c r="QJL46" s="43">
        <f t="shared" si="188"/>
        <v>0</v>
      </c>
      <c r="QJM46" s="43">
        <f t="shared" si="188"/>
        <v>0</v>
      </c>
      <c r="QJN46" s="43">
        <f t="shared" si="188"/>
        <v>0</v>
      </c>
      <c r="QJO46" s="43">
        <f t="shared" si="188"/>
        <v>0</v>
      </c>
      <c r="QJP46" s="43">
        <f t="shared" si="188"/>
        <v>0</v>
      </c>
      <c r="QJQ46" s="43">
        <f t="shared" si="188"/>
        <v>0</v>
      </c>
      <c r="QJR46" s="43">
        <f t="shared" si="188"/>
        <v>0</v>
      </c>
      <c r="QJS46" s="43">
        <f t="shared" si="188"/>
        <v>0</v>
      </c>
      <c r="QJT46" s="43">
        <f t="shared" si="188"/>
        <v>0</v>
      </c>
      <c r="QJU46" s="43">
        <f t="shared" si="188"/>
        <v>0</v>
      </c>
      <c r="QJV46" s="43">
        <f t="shared" si="188"/>
        <v>0</v>
      </c>
      <c r="QJW46" s="43">
        <f t="shared" si="188"/>
        <v>0</v>
      </c>
      <c r="QJX46" s="43">
        <f t="shared" si="188"/>
        <v>0</v>
      </c>
      <c r="QJY46" s="43">
        <f t="shared" si="188"/>
        <v>0</v>
      </c>
      <c r="QJZ46" s="43">
        <f t="shared" si="188"/>
        <v>0</v>
      </c>
      <c r="QKA46" s="43">
        <f t="shared" si="188"/>
        <v>0</v>
      </c>
      <c r="QKB46" s="43">
        <f t="shared" si="188"/>
        <v>0</v>
      </c>
      <c r="QKC46" s="43">
        <f t="shared" si="188"/>
        <v>0</v>
      </c>
      <c r="QKD46" s="43">
        <f t="shared" si="188"/>
        <v>0</v>
      </c>
      <c r="QKE46" s="43">
        <f t="shared" si="188"/>
        <v>0</v>
      </c>
      <c r="QKF46" s="43">
        <f t="shared" ref="QKF46:QMQ46" si="189">SUM(QKF43:QKF45)</f>
        <v>0</v>
      </c>
      <c r="QKG46" s="43">
        <f t="shared" si="189"/>
        <v>0</v>
      </c>
      <c r="QKH46" s="43">
        <f t="shared" si="189"/>
        <v>0</v>
      </c>
      <c r="QKI46" s="43">
        <f t="shared" si="189"/>
        <v>0</v>
      </c>
      <c r="QKJ46" s="43">
        <f t="shared" si="189"/>
        <v>0</v>
      </c>
      <c r="QKK46" s="43">
        <f t="shared" si="189"/>
        <v>0</v>
      </c>
      <c r="QKL46" s="43">
        <f t="shared" si="189"/>
        <v>0</v>
      </c>
      <c r="QKM46" s="43">
        <f t="shared" si="189"/>
        <v>0</v>
      </c>
      <c r="QKN46" s="43">
        <f t="shared" si="189"/>
        <v>0</v>
      </c>
      <c r="QKO46" s="43">
        <f t="shared" si="189"/>
        <v>0</v>
      </c>
      <c r="QKP46" s="43">
        <f t="shared" si="189"/>
        <v>0</v>
      </c>
      <c r="QKQ46" s="43">
        <f t="shared" si="189"/>
        <v>0</v>
      </c>
      <c r="QKR46" s="43">
        <f t="shared" si="189"/>
        <v>0</v>
      </c>
      <c r="QKS46" s="43">
        <f t="shared" si="189"/>
        <v>0</v>
      </c>
      <c r="QKT46" s="43">
        <f t="shared" si="189"/>
        <v>0</v>
      </c>
      <c r="QKU46" s="43">
        <f t="shared" si="189"/>
        <v>0</v>
      </c>
      <c r="QKV46" s="43">
        <f t="shared" si="189"/>
        <v>0</v>
      </c>
      <c r="QKW46" s="43">
        <f t="shared" si="189"/>
        <v>0</v>
      </c>
      <c r="QKX46" s="43">
        <f t="shared" si="189"/>
        <v>0</v>
      </c>
      <c r="QKY46" s="43">
        <f t="shared" si="189"/>
        <v>0</v>
      </c>
      <c r="QKZ46" s="43">
        <f t="shared" si="189"/>
        <v>0</v>
      </c>
      <c r="QLA46" s="43">
        <f t="shared" si="189"/>
        <v>0</v>
      </c>
      <c r="QLB46" s="43">
        <f t="shared" si="189"/>
        <v>0</v>
      </c>
      <c r="QLC46" s="43">
        <f t="shared" si="189"/>
        <v>0</v>
      </c>
      <c r="QLD46" s="43">
        <f t="shared" si="189"/>
        <v>0</v>
      </c>
      <c r="QLE46" s="43">
        <f t="shared" si="189"/>
        <v>0</v>
      </c>
      <c r="QLF46" s="43">
        <f t="shared" si="189"/>
        <v>0</v>
      </c>
      <c r="QLG46" s="43">
        <f t="shared" si="189"/>
        <v>0</v>
      </c>
      <c r="QLH46" s="43">
        <f t="shared" si="189"/>
        <v>0</v>
      </c>
      <c r="QLI46" s="43">
        <f t="shared" si="189"/>
        <v>0</v>
      </c>
      <c r="QLJ46" s="43">
        <f t="shared" si="189"/>
        <v>0</v>
      </c>
      <c r="QLK46" s="43">
        <f t="shared" si="189"/>
        <v>0</v>
      </c>
      <c r="QLL46" s="43">
        <f t="shared" si="189"/>
        <v>0</v>
      </c>
      <c r="QLM46" s="43">
        <f t="shared" si="189"/>
        <v>0</v>
      </c>
      <c r="QLN46" s="43">
        <f t="shared" si="189"/>
        <v>0</v>
      </c>
      <c r="QLO46" s="43">
        <f t="shared" si="189"/>
        <v>0</v>
      </c>
      <c r="QLP46" s="43">
        <f t="shared" si="189"/>
        <v>0</v>
      </c>
      <c r="QLQ46" s="43">
        <f t="shared" si="189"/>
        <v>0</v>
      </c>
      <c r="QLR46" s="43">
        <f t="shared" si="189"/>
        <v>0</v>
      </c>
      <c r="QLS46" s="43">
        <f t="shared" si="189"/>
        <v>0</v>
      </c>
      <c r="QLT46" s="43">
        <f t="shared" si="189"/>
        <v>0</v>
      </c>
      <c r="QLU46" s="43">
        <f t="shared" si="189"/>
        <v>0</v>
      </c>
      <c r="QLV46" s="43">
        <f t="shared" si="189"/>
        <v>0</v>
      </c>
      <c r="QLW46" s="43">
        <f t="shared" si="189"/>
        <v>0</v>
      </c>
      <c r="QLX46" s="43">
        <f t="shared" si="189"/>
        <v>0</v>
      </c>
      <c r="QLY46" s="43">
        <f t="shared" si="189"/>
        <v>0</v>
      </c>
      <c r="QLZ46" s="43">
        <f t="shared" si="189"/>
        <v>0</v>
      </c>
      <c r="QMA46" s="43">
        <f t="shared" si="189"/>
        <v>0</v>
      </c>
      <c r="QMB46" s="43">
        <f t="shared" si="189"/>
        <v>0</v>
      </c>
      <c r="QMC46" s="43">
        <f t="shared" si="189"/>
        <v>0</v>
      </c>
      <c r="QMD46" s="43">
        <f t="shared" si="189"/>
        <v>0</v>
      </c>
      <c r="QME46" s="43">
        <f t="shared" si="189"/>
        <v>0</v>
      </c>
      <c r="QMF46" s="43">
        <f t="shared" si="189"/>
        <v>0</v>
      </c>
      <c r="QMG46" s="43">
        <f t="shared" si="189"/>
        <v>0</v>
      </c>
      <c r="QMH46" s="43">
        <f t="shared" si="189"/>
        <v>0</v>
      </c>
      <c r="QMI46" s="43">
        <f t="shared" si="189"/>
        <v>0</v>
      </c>
      <c r="QMJ46" s="43">
        <f t="shared" si="189"/>
        <v>0</v>
      </c>
      <c r="QMK46" s="43">
        <f t="shared" si="189"/>
        <v>0</v>
      </c>
      <c r="QML46" s="43">
        <f t="shared" si="189"/>
        <v>0</v>
      </c>
      <c r="QMM46" s="43">
        <f t="shared" si="189"/>
        <v>0</v>
      </c>
      <c r="QMN46" s="43">
        <f t="shared" si="189"/>
        <v>0</v>
      </c>
      <c r="QMO46" s="43">
        <f t="shared" si="189"/>
        <v>0</v>
      </c>
      <c r="QMP46" s="43">
        <f t="shared" si="189"/>
        <v>0</v>
      </c>
      <c r="QMQ46" s="43">
        <f t="shared" si="189"/>
        <v>0</v>
      </c>
      <c r="QMR46" s="43">
        <f t="shared" ref="QMR46:QPC46" si="190">SUM(QMR43:QMR45)</f>
        <v>0</v>
      </c>
      <c r="QMS46" s="43">
        <f t="shared" si="190"/>
        <v>0</v>
      </c>
      <c r="QMT46" s="43">
        <f t="shared" si="190"/>
        <v>0</v>
      </c>
      <c r="QMU46" s="43">
        <f t="shared" si="190"/>
        <v>0</v>
      </c>
      <c r="QMV46" s="43">
        <f t="shared" si="190"/>
        <v>0</v>
      </c>
      <c r="QMW46" s="43">
        <f t="shared" si="190"/>
        <v>0</v>
      </c>
      <c r="QMX46" s="43">
        <f t="shared" si="190"/>
        <v>0</v>
      </c>
      <c r="QMY46" s="43">
        <f t="shared" si="190"/>
        <v>0</v>
      </c>
      <c r="QMZ46" s="43">
        <f t="shared" si="190"/>
        <v>0</v>
      </c>
      <c r="QNA46" s="43">
        <f t="shared" si="190"/>
        <v>0</v>
      </c>
      <c r="QNB46" s="43">
        <f t="shared" si="190"/>
        <v>0</v>
      </c>
      <c r="QNC46" s="43">
        <f t="shared" si="190"/>
        <v>0</v>
      </c>
      <c r="QND46" s="43">
        <f t="shared" si="190"/>
        <v>0</v>
      </c>
      <c r="QNE46" s="43">
        <f t="shared" si="190"/>
        <v>0</v>
      </c>
      <c r="QNF46" s="43">
        <f t="shared" si="190"/>
        <v>0</v>
      </c>
      <c r="QNG46" s="43">
        <f t="shared" si="190"/>
        <v>0</v>
      </c>
      <c r="QNH46" s="43">
        <f t="shared" si="190"/>
        <v>0</v>
      </c>
      <c r="QNI46" s="43">
        <f t="shared" si="190"/>
        <v>0</v>
      </c>
      <c r="QNJ46" s="43">
        <f t="shared" si="190"/>
        <v>0</v>
      </c>
      <c r="QNK46" s="43">
        <f t="shared" si="190"/>
        <v>0</v>
      </c>
      <c r="QNL46" s="43">
        <f t="shared" si="190"/>
        <v>0</v>
      </c>
      <c r="QNM46" s="43">
        <f t="shared" si="190"/>
        <v>0</v>
      </c>
      <c r="QNN46" s="43">
        <f t="shared" si="190"/>
        <v>0</v>
      </c>
      <c r="QNO46" s="43">
        <f t="shared" si="190"/>
        <v>0</v>
      </c>
      <c r="QNP46" s="43">
        <f t="shared" si="190"/>
        <v>0</v>
      </c>
      <c r="QNQ46" s="43">
        <f t="shared" si="190"/>
        <v>0</v>
      </c>
      <c r="QNR46" s="43">
        <f t="shared" si="190"/>
        <v>0</v>
      </c>
      <c r="QNS46" s="43">
        <f t="shared" si="190"/>
        <v>0</v>
      </c>
      <c r="QNT46" s="43">
        <f t="shared" si="190"/>
        <v>0</v>
      </c>
      <c r="QNU46" s="43">
        <f t="shared" si="190"/>
        <v>0</v>
      </c>
      <c r="QNV46" s="43">
        <f t="shared" si="190"/>
        <v>0</v>
      </c>
      <c r="QNW46" s="43">
        <f t="shared" si="190"/>
        <v>0</v>
      </c>
      <c r="QNX46" s="43">
        <f t="shared" si="190"/>
        <v>0</v>
      </c>
      <c r="QNY46" s="43">
        <f t="shared" si="190"/>
        <v>0</v>
      </c>
      <c r="QNZ46" s="43">
        <f t="shared" si="190"/>
        <v>0</v>
      </c>
      <c r="QOA46" s="43">
        <f t="shared" si="190"/>
        <v>0</v>
      </c>
      <c r="QOB46" s="43">
        <f t="shared" si="190"/>
        <v>0</v>
      </c>
      <c r="QOC46" s="43">
        <f t="shared" si="190"/>
        <v>0</v>
      </c>
      <c r="QOD46" s="43">
        <f t="shared" si="190"/>
        <v>0</v>
      </c>
      <c r="QOE46" s="43">
        <f t="shared" si="190"/>
        <v>0</v>
      </c>
      <c r="QOF46" s="43">
        <f t="shared" si="190"/>
        <v>0</v>
      </c>
      <c r="QOG46" s="43">
        <f t="shared" si="190"/>
        <v>0</v>
      </c>
      <c r="QOH46" s="43">
        <f t="shared" si="190"/>
        <v>0</v>
      </c>
      <c r="QOI46" s="43">
        <f t="shared" si="190"/>
        <v>0</v>
      </c>
      <c r="QOJ46" s="43">
        <f t="shared" si="190"/>
        <v>0</v>
      </c>
      <c r="QOK46" s="43">
        <f t="shared" si="190"/>
        <v>0</v>
      </c>
      <c r="QOL46" s="43">
        <f t="shared" si="190"/>
        <v>0</v>
      </c>
      <c r="QOM46" s="43">
        <f t="shared" si="190"/>
        <v>0</v>
      </c>
      <c r="QON46" s="43">
        <f t="shared" si="190"/>
        <v>0</v>
      </c>
      <c r="QOO46" s="43">
        <f t="shared" si="190"/>
        <v>0</v>
      </c>
      <c r="QOP46" s="43">
        <f t="shared" si="190"/>
        <v>0</v>
      </c>
      <c r="QOQ46" s="43">
        <f t="shared" si="190"/>
        <v>0</v>
      </c>
      <c r="QOR46" s="43">
        <f t="shared" si="190"/>
        <v>0</v>
      </c>
      <c r="QOS46" s="43">
        <f t="shared" si="190"/>
        <v>0</v>
      </c>
      <c r="QOT46" s="43">
        <f t="shared" si="190"/>
        <v>0</v>
      </c>
      <c r="QOU46" s="43">
        <f t="shared" si="190"/>
        <v>0</v>
      </c>
      <c r="QOV46" s="43">
        <f t="shared" si="190"/>
        <v>0</v>
      </c>
      <c r="QOW46" s="43">
        <f t="shared" si="190"/>
        <v>0</v>
      </c>
      <c r="QOX46" s="43">
        <f t="shared" si="190"/>
        <v>0</v>
      </c>
      <c r="QOY46" s="43">
        <f t="shared" si="190"/>
        <v>0</v>
      </c>
      <c r="QOZ46" s="43">
        <f t="shared" si="190"/>
        <v>0</v>
      </c>
      <c r="QPA46" s="43">
        <f t="shared" si="190"/>
        <v>0</v>
      </c>
      <c r="QPB46" s="43">
        <f t="shared" si="190"/>
        <v>0</v>
      </c>
      <c r="QPC46" s="43">
        <f t="shared" si="190"/>
        <v>0</v>
      </c>
      <c r="QPD46" s="43">
        <f t="shared" ref="QPD46:QRO46" si="191">SUM(QPD43:QPD45)</f>
        <v>0</v>
      </c>
      <c r="QPE46" s="43">
        <f t="shared" si="191"/>
        <v>0</v>
      </c>
      <c r="QPF46" s="43">
        <f t="shared" si="191"/>
        <v>0</v>
      </c>
      <c r="QPG46" s="43">
        <f t="shared" si="191"/>
        <v>0</v>
      </c>
      <c r="QPH46" s="43">
        <f t="shared" si="191"/>
        <v>0</v>
      </c>
      <c r="QPI46" s="43">
        <f t="shared" si="191"/>
        <v>0</v>
      </c>
      <c r="QPJ46" s="43">
        <f t="shared" si="191"/>
        <v>0</v>
      </c>
      <c r="QPK46" s="43">
        <f t="shared" si="191"/>
        <v>0</v>
      </c>
      <c r="QPL46" s="43">
        <f t="shared" si="191"/>
        <v>0</v>
      </c>
      <c r="QPM46" s="43">
        <f t="shared" si="191"/>
        <v>0</v>
      </c>
      <c r="QPN46" s="43">
        <f t="shared" si="191"/>
        <v>0</v>
      </c>
      <c r="QPO46" s="43">
        <f t="shared" si="191"/>
        <v>0</v>
      </c>
      <c r="QPP46" s="43">
        <f t="shared" si="191"/>
        <v>0</v>
      </c>
      <c r="QPQ46" s="43">
        <f t="shared" si="191"/>
        <v>0</v>
      </c>
      <c r="QPR46" s="43">
        <f t="shared" si="191"/>
        <v>0</v>
      </c>
      <c r="QPS46" s="43">
        <f t="shared" si="191"/>
        <v>0</v>
      </c>
      <c r="QPT46" s="43">
        <f t="shared" si="191"/>
        <v>0</v>
      </c>
      <c r="QPU46" s="43">
        <f t="shared" si="191"/>
        <v>0</v>
      </c>
      <c r="QPV46" s="43">
        <f t="shared" si="191"/>
        <v>0</v>
      </c>
      <c r="QPW46" s="43">
        <f t="shared" si="191"/>
        <v>0</v>
      </c>
      <c r="QPX46" s="43">
        <f t="shared" si="191"/>
        <v>0</v>
      </c>
      <c r="QPY46" s="43">
        <f t="shared" si="191"/>
        <v>0</v>
      </c>
      <c r="QPZ46" s="43">
        <f t="shared" si="191"/>
        <v>0</v>
      </c>
      <c r="QQA46" s="43">
        <f t="shared" si="191"/>
        <v>0</v>
      </c>
      <c r="QQB46" s="43">
        <f t="shared" si="191"/>
        <v>0</v>
      </c>
      <c r="QQC46" s="43">
        <f t="shared" si="191"/>
        <v>0</v>
      </c>
      <c r="QQD46" s="43">
        <f t="shared" si="191"/>
        <v>0</v>
      </c>
      <c r="QQE46" s="43">
        <f t="shared" si="191"/>
        <v>0</v>
      </c>
      <c r="QQF46" s="43">
        <f t="shared" si="191"/>
        <v>0</v>
      </c>
      <c r="QQG46" s="43">
        <f t="shared" si="191"/>
        <v>0</v>
      </c>
      <c r="QQH46" s="43">
        <f t="shared" si="191"/>
        <v>0</v>
      </c>
      <c r="QQI46" s="43">
        <f t="shared" si="191"/>
        <v>0</v>
      </c>
      <c r="QQJ46" s="43">
        <f t="shared" si="191"/>
        <v>0</v>
      </c>
      <c r="QQK46" s="43">
        <f t="shared" si="191"/>
        <v>0</v>
      </c>
      <c r="QQL46" s="43">
        <f t="shared" si="191"/>
        <v>0</v>
      </c>
      <c r="QQM46" s="43">
        <f t="shared" si="191"/>
        <v>0</v>
      </c>
      <c r="QQN46" s="43">
        <f t="shared" si="191"/>
        <v>0</v>
      </c>
      <c r="QQO46" s="43">
        <f t="shared" si="191"/>
        <v>0</v>
      </c>
      <c r="QQP46" s="43">
        <f t="shared" si="191"/>
        <v>0</v>
      </c>
      <c r="QQQ46" s="43">
        <f t="shared" si="191"/>
        <v>0</v>
      </c>
      <c r="QQR46" s="43">
        <f t="shared" si="191"/>
        <v>0</v>
      </c>
      <c r="QQS46" s="43">
        <f t="shared" si="191"/>
        <v>0</v>
      </c>
      <c r="QQT46" s="43">
        <f t="shared" si="191"/>
        <v>0</v>
      </c>
      <c r="QQU46" s="43">
        <f t="shared" si="191"/>
        <v>0</v>
      </c>
      <c r="QQV46" s="43">
        <f t="shared" si="191"/>
        <v>0</v>
      </c>
      <c r="QQW46" s="43">
        <f t="shared" si="191"/>
        <v>0</v>
      </c>
      <c r="QQX46" s="43">
        <f t="shared" si="191"/>
        <v>0</v>
      </c>
      <c r="QQY46" s="43">
        <f t="shared" si="191"/>
        <v>0</v>
      </c>
      <c r="QQZ46" s="43">
        <f t="shared" si="191"/>
        <v>0</v>
      </c>
      <c r="QRA46" s="43">
        <f t="shared" si="191"/>
        <v>0</v>
      </c>
      <c r="QRB46" s="43">
        <f t="shared" si="191"/>
        <v>0</v>
      </c>
      <c r="QRC46" s="43">
        <f t="shared" si="191"/>
        <v>0</v>
      </c>
      <c r="QRD46" s="43">
        <f t="shared" si="191"/>
        <v>0</v>
      </c>
      <c r="QRE46" s="43">
        <f t="shared" si="191"/>
        <v>0</v>
      </c>
      <c r="QRF46" s="43">
        <f t="shared" si="191"/>
        <v>0</v>
      </c>
      <c r="QRG46" s="43">
        <f t="shared" si="191"/>
        <v>0</v>
      </c>
      <c r="QRH46" s="43">
        <f t="shared" si="191"/>
        <v>0</v>
      </c>
      <c r="QRI46" s="43">
        <f t="shared" si="191"/>
        <v>0</v>
      </c>
      <c r="QRJ46" s="43">
        <f t="shared" si="191"/>
        <v>0</v>
      </c>
      <c r="QRK46" s="43">
        <f t="shared" si="191"/>
        <v>0</v>
      </c>
      <c r="QRL46" s="43">
        <f t="shared" si="191"/>
        <v>0</v>
      </c>
      <c r="QRM46" s="43">
        <f t="shared" si="191"/>
        <v>0</v>
      </c>
      <c r="QRN46" s="43">
        <f t="shared" si="191"/>
        <v>0</v>
      </c>
      <c r="QRO46" s="43">
        <f t="shared" si="191"/>
        <v>0</v>
      </c>
      <c r="QRP46" s="43">
        <f t="shared" ref="QRP46:QUA46" si="192">SUM(QRP43:QRP45)</f>
        <v>0</v>
      </c>
      <c r="QRQ46" s="43">
        <f t="shared" si="192"/>
        <v>0</v>
      </c>
      <c r="QRR46" s="43">
        <f t="shared" si="192"/>
        <v>0</v>
      </c>
      <c r="QRS46" s="43">
        <f t="shared" si="192"/>
        <v>0</v>
      </c>
      <c r="QRT46" s="43">
        <f t="shared" si="192"/>
        <v>0</v>
      </c>
      <c r="QRU46" s="43">
        <f t="shared" si="192"/>
        <v>0</v>
      </c>
      <c r="QRV46" s="43">
        <f t="shared" si="192"/>
        <v>0</v>
      </c>
      <c r="QRW46" s="43">
        <f t="shared" si="192"/>
        <v>0</v>
      </c>
      <c r="QRX46" s="43">
        <f t="shared" si="192"/>
        <v>0</v>
      </c>
      <c r="QRY46" s="43">
        <f t="shared" si="192"/>
        <v>0</v>
      </c>
      <c r="QRZ46" s="43">
        <f t="shared" si="192"/>
        <v>0</v>
      </c>
      <c r="QSA46" s="43">
        <f t="shared" si="192"/>
        <v>0</v>
      </c>
      <c r="QSB46" s="43">
        <f t="shared" si="192"/>
        <v>0</v>
      </c>
      <c r="QSC46" s="43">
        <f t="shared" si="192"/>
        <v>0</v>
      </c>
      <c r="QSD46" s="43">
        <f t="shared" si="192"/>
        <v>0</v>
      </c>
      <c r="QSE46" s="43">
        <f t="shared" si="192"/>
        <v>0</v>
      </c>
      <c r="QSF46" s="43">
        <f t="shared" si="192"/>
        <v>0</v>
      </c>
      <c r="QSG46" s="43">
        <f t="shared" si="192"/>
        <v>0</v>
      </c>
      <c r="QSH46" s="43">
        <f t="shared" si="192"/>
        <v>0</v>
      </c>
      <c r="QSI46" s="43">
        <f t="shared" si="192"/>
        <v>0</v>
      </c>
      <c r="QSJ46" s="43">
        <f t="shared" si="192"/>
        <v>0</v>
      </c>
      <c r="QSK46" s="43">
        <f t="shared" si="192"/>
        <v>0</v>
      </c>
      <c r="QSL46" s="43">
        <f t="shared" si="192"/>
        <v>0</v>
      </c>
      <c r="QSM46" s="43">
        <f t="shared" si="192"/>
        <v>0</v>
      </c>
      <c r="QSN46" s="43">
        <f t="shared" si="192"/>
        <v>0</v>
      </c>
      <c r="QSO46" s="43">
        <f t="shared" si="192"/>
        <v>0</v>
      </c>
      <c r="QSP46" s="43">
        <f t="shared" si="192"/>
        <v>0</v>
      </c>
      <c r="QSQ46" s="43">
        <f t="shared" si="192"/>
        <v>0</v>
      </c>
      <c r="QSR46" s="43">
        <f t="shared" si="192"/>
        <v>0</v>
      </c>
      <c r="QSS46" s="43">
        <f t="shared" si="192"/>
        <v>0</v>
      </c>
      <c r="QST46" s="43">
        <f t="shared" si="192"/>
        <v>0</v>
      </c>
      <c r="QSU46" s="43">
        <f t="shared" si="192"/>
        <v>0</v>
      </c>
      <c r="QSV46" s="43">
        <f t="shared" si="192"/>
        <v>0</v>
      </c>
      <c r="QSW46" s="43">
        <f t="shared" si="192"/>
        <v>0</v>
      </c>
      <c r="QSX46" s="43">
        <f t="shared" si="192"/>
        <v>0</v>
      </c>
      <c r="QSY46" s="43">
        <f t="shared" si="192"/>
        <v>0</v>
      </c>
      <c r="QSZ46" s="43">
        <f t="shared" si="192"/>
        <v>0</v>
      </c>
      <c r="QTA46" s="43">
        <f t="shared" si="192"/>
        <v>0</v>
      </c>
      <c r="QTB46" s="43">
        <f t="shared" si="192"/>
        <v>0</v>
      </c>
      <c r="QTC46" s="43">
        <f t="shared" si="192"/>
        <v>0</v>
      </c>
      <c r="QTD46" s="43">
        <f t="shared" si="192"/>
        <v>0</v>
      </c>
      <c r="QTE46" s="43">
        <f t="shared" si="192"/>
        <v>0</v>
      </c>
      <c r="QTF46" s="43">
        <f t="shared" si="192"/>
        <v>0</v>
      </c>
      <c r="QTG46" s="43">
        <f t="shared" si="192"/>
        <v>0</v>
      </c>
      <c r="QTH46" s="43">
        <f t="shared" si="192"/>
        <v>0</v>
      </c>
      <c r="QTI46" s="43">
        <f t="shared" si="192"/>
        <v>0</v>
      </c>
      <c r="QTJ46" s="43">
        <f t="shared" si="192"/>
        <v>0</v>
      </c>
      <c r="QTK46" s="43">
        <f t="shared" si="192"/>
        <v>0</v>
      </c>
      <c r="QTL46" s="43">
        <f t="shared" si="192"/>
        <v>0</v>
      </c>
      <c r="QTM46" s="43">
        <f t="shared" si="192"/>
        <v>0</v>
      </c>
      <c r="QTN46" s="43">
        <f t="shared" si="192"/>
        <v>0</v>
      </c>
      <c r="QTO46" s="43">
        <f t="shared" si="192"/>
        <v>0</v>
      </c>
      <c r="QTP46" s="43">
        <f t="shared" si="192"/>
        <v>0</v>
      </c>
      <c r="QTQ46" s="43">
        <f t="shared" si="192"/>
        <v>0</v>
      </c>
      <c r="QTR46" s="43">
        <f t="shared" si="192"/>
        <v>0</v>
      </c>
      <c r="QTS46" s="43">
        <f t="shared" si="192"/>
        <v>0</v>
      </c>
      <c r="QTT46" s="43">
        <f t="shared" si="192"/>
        <v>0</v>
      </c>
      <c r="QTU46" s="43">
        <f t="shared" si="192"/>
        <v>0</v>
      </c>
      <c r="QTV46" s="43">
        <f t="shared" si="192"/>
        <v>0</v>
      </c>
      <c r="QTW46" s="43">
        <f t="shared" si="192"/>
        <v>0</v>
      </c>
      <c r="QTX46" s="43">
        <f t="shared" si="192"/>
        <v>0</v>
      </c>
      <c r="QTY46" s="43">
        <f t="shared" si="192"/>
        <v>0</v>
      </c>
      <c r="QTZ46" s="43">
        <f t="shared" si="192"/>
        <v>0</v>
      </c>
      <c r="QUA46" s="43">
        <f t="shared" si="192"/>
        <v>0</v>
      </c>
      <c r="QUB46" s="43">
        <f t="shared" ref="QUB46:QWM46" si="193">SUM(QUB43:QUB45)</f>
        <v>0</v>
      </c>
      <c r="QUC46" s="43">
        <f t="shared" si="193"/>
        <v>0</v>
      </c>
      <c r="QUD46" s="43">
        <f t="shared" si="193"/>
        <v>0</v>
      </c>
      <c r="QUE46" s="43">
        <f t="shared" si="193"/>
        <v>0</v>
      </c>
      <c r="QUF46" s="43">
        <f t="shared" si="193"/>
        <v>0</v>
      </c>
      <c r="QUG46" s="43">
        <f t="shared" si="193"/>
        <v>0</v>
      </c>
      <c r="QUH46" s="43">
        <f t="shared" si="193"/>
        <v>0</v>
      </c>
      <c r="QUI46" s="43">
        <f t="shared" si="193"/>
        <v>0</v>
      </c>
      <c r="QUJ46" s="43">
        <f t="shared" si="193"/>
        <v>0</v>
      </c>
      <c r="QUK46" s="43">
        <f t="shared" si="193"/>
        <v>0</v>
      </c>
      <c r="QUL46" s="43">
        <f t="shared" si="193"/>
        <v>0</v>
      </c>
      <c r="QUM46" s="43">
        <f t="shared" si="193"/>
        <v>0</v>
      </c>
      <c r="QUN46" s="43">
        <f t="shared" si="193"/>
        <v>0</v>
      </c>
      <c r="QUO46" s="43">
        <f t="shared" si="193"/>
        <v>0</v>
      </c>
      <c r="QUP46" s="43">
        <f t="shared" si="193"/>
        <v>0</v>
      </c>
      <c r="QUQ46" s="43">
        <f t="shared" si="193"/>
        <v>0</v>
      </c>
      <c r="QUR46" s="43">
        <f t="shared" si="193"/>
        <v>0</v>
      </c>
      <c r="QUS46" s="43">
        <f t="shared" si="193"/>
        <v>0</v>
      </c>
      <c r="QUT46" s="43">
        <f t="shared" si="193"/>
        <v>0</v>
      </c>
      <c r="QUU46" s="43">
        <f t="shared" si="193"/>
        <v>0</v>
      </c>
      <c r="QUV46" s="43">
        <f t="shared" si="193"/>
        <v>0</v>
      </c>
      <c r="QUW46" s="43">
        <f t="shared" si="193"/>
        <v>0</v>
      </c>
      <c r="QUX46" s="43">
        <f t="shared" si="193"/>
        <v>0</v>
      </c>
      <c r="QUY46" s="43">
        <f t="shared" si="193"/>
        <v>0</v>
      </c>
      <c r="QUZ46" s="43">
        <f t="shared" si="193"/>
        <v>0</v>
      </c>
      <c r="QVA46" s="43">
        <f t="shared" si="193"/>
        <v>0</v>
      </c>
      <c r="QVB46" s="43">
        <f t="shared" si="193"/>
        <v>0</v>
      </c>
      <c r="QVC46" s="43">
        <f t="shared" si="193"/>
        <v>0</v>
      </c>
      <c r="QVD46" s="43">
        <f t="shared" si="193"/>
        <v>0</v>
      </c>
      <c r="QVE46" s="43">
        <f t="shared" si="193"/>
        <v>0</v>
      </c>
      <c r="QVF46" s="43">
        <f t="shared" si="193"/>
        <v>0</v>
      </c>
      <c r="QVG46" s="43">
        <f t="shared" si="193"/>
        <v>0</v>
      </c>
      <c r="QVH46" s="43">
        <f t="shared" si="193"/>
        <v>0</v>
      </c>
      <c r="QVI46" s="43">
        <f t="shared" si="193"/>
        <v>0</v>
      </c>
      <c r="QVJ46" s="43">
        <f t="shared" si="193"/>
        <v>0</v>
      </c>
      <c r="QVK46" s="43">
        <f t="shared" si="193"/>
        <v>0</v>
      </c>
      <c r="QVL46" s="43">
        <f t="shared" si="193"/>
        <v>0</v>
      </c>
      <c r="QVM46" s="43">
        <f t="shared" si="193"/>
        <v>0</v>
      </c>
      <c r="QVN46" s="43">
        <f t="shared" si="193"/>
        <v>0</v>
      </c>
      <c r="QVO46" s="43">
        <f t="shared" si="193"/>
        <v>0</v>
      </c>
      <c r="QVP46" s="43">
        <f t="shared" si="193"/>
        <v>0</v>
      </c>
      <c r="QVQ46" s="43">
        <f t="shared" si="193"/>
        <v>0</v>
      </c>
      <c r="QVR46" s="43">
        <f t="shared" si="193"/>
        <v>0</v>
      </c>
      <c r="QVS46" s="43">
        <f t="shared" si="193"/>
        <v>0</v>
      </c>
      <c r="QVT46" s="43">
        <f t="shared" si="193"/>
        <v>0</v>
      </c>
      <c r="QVU46" s="43">
        <f t="shared" si="193"/>
        <v>0</v>
      </c>
      <c r="QVV46" s="43">
        <f t="shared" si="193"/>
        <v>0</v>
      </c>
      <c r="QVW46" s="43">
        <f t="shared" si="193"/>
        <v>0</v>
      </c>
      <c r="QVX46" s="43">
        <f t="shared" si="193"/>
        <v>0</v>
      </c>
      <c r="QVY46" s="43">
        <f t="shared" si="193"/>
        <v>0</v>
      </c>
      <c r="QVZ46" s="43">
        <f t="shared" si="193"/>
        <v>0</v>
      </c>
      <c r="QWA46" s="43">
        <f t="shared" si="193"/>
        <v>0</v>
      </c>
      <c r="QWB46" s="43">
        <f t="shared" si="193"/>
        <v>0</v>
      </c>
      <c r="QWC46" s="43">
        <f t="shared" si="193"/>
        <v>0</v>
      </c>
      <c r="QWD46" s="43">
        <f t="shared" si="193"/>
        <v>0</v>
      </c>
      <c r="QWE46" s="43">
        <f t="shared" si="193"/>
        <v>0</v>
      </c>
      <c r="QWF46" s="43">
        <f t="shared" si="193"/>
        <v>0</v>
      </c>
      <c r="QWG46" s="43">
        <f t="shared" si="193"/>
        <v>0</v>
      </c>
      <c r="QWH46" s="43">
        <f t="shared" si="193"/>
        <v>0</v>
      </c>
      <c r="QWI46" s="43">
        <f t="shared" si="193"/>
        <v>0</v>
      </c>
      <c r="QWJ46" s="43">
        <f t="shared" si="193"/>
        <v>0</v>
      </c>
      <c r="QWK46" s="43">
        <f t="shared" si="193"/>
        <v>0</v>
      </c>
      <c r="QWL46" s="43">
        <f t="shared" si="193"/>
        <v>0</v>
      </c>
      <c r="QWM46" s="43">
        <f t="shared" si="193"/>
        <v>0</v>
      </c>
      <c r="QWN46" s="43">
        <f t="shared" ref="QWN46:QYY46" si="194">SUM(QWN43:QWN45)</f>
        <v>0</v>
      </c>
      <c r="QWO46" s="43">
        <f t="shared" si="194"/>
        <v>0</v>
      </c>
      <c r="QWP46" s="43">
        <f t="shared" si="194"/>
        <v>0</v>
      </c>
      <c r="QWQ46" s="43">
        <f t="shared" si="194"/>
        <v>0</v>
      </c>
      <c r="QWR46" s="43">
        <f t="shared" si="194"/>
        <v>0</v>
      </c>
      <c r="QWS46" s="43">
        <f t="shared" si="194"/>
        <v>0</v>
      </c>
      <c r="QWT46" s="43">
        <f t="shared" si="194"/>
        <v>0</v>
      </c>
      <c r="QWU46" s="43">
        <f t="shared" si="194"/>
        <v>0</v>
      </c>
      <c r="QWV46" s="43">
        <f t="shared" si="194"/>
        <v>0</v>
      </c>
      <c r="QWW46" s="43">
        <f t="shared" si="194"/>
        <v>0</v>
      </c>
      <c r="QWX46" s="43">
        <f t="shared" si="194"/>
        <v>0</v>
      </c>
      <c r="QWY46" s="43">
        <f t="shared" si="194"/>
        <v>0</v>
      </c>
      <c r="QWZ46" s="43">
        <f t="shared" si="194"/>
        <v>0</v>
      </c>
      <c r="QXA46" s="43">
        <f t="shared" si="194"/>
        <v>0</v>
      </c>
      <c r="QXB46" s="43">
        <f t="shared" si="194"/>
        <v>0</v>
      </c>
      <c r="QXC46" s="43">
        <f t="shared" si="194"/>
        <v>0</v>
      </c>
      <c r="QXD46" s="43">
        <f t="shared" si="194"/>
        <v>0</v>
      </c>
      <c r="QXE46" s="43">
        <f t="shared" si="194"/>
        <v>0</v>
      </c>
      <c r="QXF46" s="43">
        <f t="shared" si="194"/>
        <v>0</v>
      </c>
      <c r="QXG46" s="43">
        <f t="shared" si="194"/>
        <v>0</v>
      </c>
      <c r="QXH46" s="43">
        <f t="shared" si="194"/>
        <v>0</v>
      </c>
      <c r="QXI46" s="43">
        <f t="shared" si="194"/>
        <v>0</v>
      </c>
      <c r="QXJ46" s="43">
        <f t="shared" si="194"/>
        <v>0</v>
      </c>
      <c r="QXK46" s="43">
        <f t="shared" si="194"/>
        <v>0</v>
      </c>
      <c r="QXL46" s="43">
        <f t="shared" si="194"/>
        <v>0</v>
      </c>
      <c r="QXM46" s="43">
        <f t="shared" si="194"/>
        <v>0</v>
      </c>
      <c r="QXN46" s="43">
        <f t="shared" si="194"/>
        <v>0</v>
      </c>
      <c r="QXO46" s="43">
        <f t="shared" si="194"/>
        <v>0</v>
      </c>
      <c r="QXP46" s="43">
        <f t="shared" si="194"/>
        <v>0</v>
      </c>
      <c r="QXQ46" s="43">
        <f t="shared" si="194"/>
        <v>0</v>
      </c>
      <c r="QXR46" s="43">
        <f t="shared" si="194"/>
        <v>0</v>
      </c>
      <c r="QXS46" s="43">
        <f t="shared" si="194"/>
        <v>0</v>
      </c>
      <c r="QXT46" s="43">
        <f t="shared" si="194"/>
        <v>0</v>
      </c>
      <c r="QXU46" s="43">
        <f t="shared" si="194"/>
        <v>0</v>
      </c>
      <c r="QXV46" s="43">
        <f t="shared" si="194"/>
        <v>0</v>
      </c>
      <c r="QXW46" s="43">
        <f t="shared" si="194"/>
        <v>0</v>
      </c>
      <c r="QXX46" s="43">
        <f t="shared" si="194"/>
        <v>0</v>
      </c>
      <c r="QXY46" s="43">
        <f t="shared" si="194"/>
        <v>0</v>
      </c>
      <c r="QXZ46" s="43">
        <f t="shared" si="194"/>
        <v>0</v>
      </c>
      <c r="QYA46" s="43">
        <f t="shared" si="194"/>
        <v>0</v>
      </c>
      <c r="QYB46" s="43">
        <f t="shared" si="194"/>
        <v>0</v>
      </c>
      <c r="QYC46" s="43">
        <f t="shared" si="194"/>
        <v>0</v>
      </c>
      <c r="QYD46" s="43">
        <f t="shared" si="194"/>
        <v>0</v>
      </c>
      <c r="QYE46" s="43">
        <f t="shared" si="194"/>
        <v>0</v>
      </c>
      <c r="QYF46" s="43">
        <f t="shared" si="194"/>
        <v>0</v>
      </c>
      <c r="QYG46" s="43">
        <f t="shared" si="194"/>
        <v>0</v>
      </c>
      <c r="QYH46" s="43">
        <f t="shared" si="194"/>
        <v>0</v>
      </c>
      <c r="QYI46" s="43">
        <f t="shared" si="194"/>
        <v>0</v>
      </c>
      <c r="QYJ46" s="43">
        <f t="shared" si="194"/>
        <v>0</v>
      </c>
      <c r="QYK46" s="43">
        <f t="shared" si="194"/>
        <v>0</v>
      </c>
      <c r="QYL46" s="43">
        <f t="shared" si="194"/>
        <v>0</v>
      </c>
      <c r="QYM46" s="43">
        <f t="shared" si="194"/>
        <v>0</v>
      </c>
      <c r="QYN46" s="43">
        <f t="shared" si="194"/>
        <v>0</v>
      </c>
      <c r="QYO46" s="43">
        <f t="shared" si="194"/>
        <v>0</v>
      </c>
      <c r="QYP46" s="43">
        <f t="shared" si="194"/>
        <v>0</v>
      </c>
      <c r="QYQ46" s="43">
        <f t="shared" si="194"/>
        <v>0</v>
      </c>
      <c r="QYR46" s="43">
        <f t="shared" si="194"/>
        <v>0</v>
      </c>
      <c r="QYS46" s="43">
        <f t="shared" si="194"/>
        <v>0</v>
      </c>
      <c r="QYT46" s="43">
        <f t="shared" si="194"/>
        <v>0</v>
      </c>
      <c r="QYU46" s="43">
        <f t="shared" si="194"/>
        <v>0</v>
      </c>
      <c r="QYV46" s="43">
        <f t="shared" si="194"/>
        <v>0</v>
      </c>
      <c r="QYW46" s="43">
        <f t="shared" si="194"/>
        <v>0</v>
      </c>
      <c r="QYX46" s="43">
        <f t="shared" si="194"/>
        <v>0</v>
      </c>
      <c r="QYY46" s="43">
        <f t="shared" si="194"/>
        <v>0</v>
      </c>
      <c r="QYZ46" s="43">
        <f t="shared" ref="QYZ46:RBK46" si="195">SUM(QYZ43:QYZ45)</f>
        <v>0</v>
      </c>
      <c r="QZA46" s="43">
        <f t="shared" si="195"/>
        <v>0</v>
      </c>
      <c r="QZB46" s="43">
        <f t="shared" si="195"/>
        <v>0</v>
      </c>
      <c r="QZC46" s="43">
        <f t="shared" si="195"/>
        <v>0</v>
      </c>
      <c r="QZD46" s="43">
        <f t="shared" si="195"/>
        <v>0</v>
      </c>
      <c r="QZE46" s="43">
        <f t="shared" si="195"/>
        <v>0</v>
      </c>
      <c r="QZF46" s="43">
        <f t="shared" si="195"/>
        <v>0</v>
      </c>
      <c r="QZG46" s="43">
        <f t="shared" si="195"/>
        <v>0</v>
      </c>
      <c r="QZH46" s="43">
        <f t="shared" si="195"/>
        <v>0</v>
      </c>
      <c r="QZI46" s="43">
        <f t="shared" si="195"/>
        <v>0</v>
      </c>
      <c r="QZJ46" s="43">
        <f t="shared" si="195"/>
        <v>0</v>
      </c>
      <c r="QZK46" s="43">
        <f t="shared" si="195"/>
        <v>0</v>
      </c>
      <c r="QZL46" s="43">
        <f t="shared" si="195"/>
        <v>0</v>
      </c>
      <c r="QZM46" s="43">
        <f t="shared" si="195"/>
        <v>0</v>
      </c>
      <c r="QZN46" s="43">
        <f t="shared" si="195"/>
        <v>0</v>
      </c>
      <c r="QZO46" s="43">
        <f t="shared" si="195"/>
        <v>0</v>
      </c>
      <c r="QZP46" s="43">
        <f t="shared" si="195"/>
        <v>0</v>
      </c>
      <c r="QZQ46" s="43">
        <f t="shared" si="195"/>
        <v>0</v>
      </c>
      <c r="QZR46" s="43">
        <f t="shared" si="195"/>
        <v>0</v>
      </c>
      <c r="QZS46" s="43">
        <f t="shared" si="195"/>
        <v>0</v>
      </c>
      <c r="QZT46" s="43">
        <f t="shared" si="195"/>
        <v>0</v>
      </c>
      <c r="QZU46" s="43">
        <f t="shared" si="195"/>
        <v>0</v>
      </c>
      <c r="QZV46" s="43">
        <f t="shared" si="195"/>
        <v>0</v>
      </c>
      <c r="QZW46" s="43">
        <f t="shared" si="195"/>
        <v>0</v>
      </c>
      <c r="QZX46" s="43">
        <f t="shared" si="195"/>
        <v>0</v>
      </c>
      <c r="QZY46" s="43">
        <f t="shared" si="195"/>
        <v>0</v>
      </c>
      <c r="QZZ46" s="43">
        <f t="shared" si="195"/>
        <v>0</v>
      </c>
      <c r="RAA46" s="43">
        <f t="shared" si="195"/>
        <v>0</v>
      </c>
      <c r="RAB46" s="43">
        <f t="shared" si="195"/>
        <v>0</v>
      </c>
      <c r="RAC46" s="43">
        <f t="shared" si="195"/>
        <v>0</v>
      </c>
      <c r="RAD46" s="43">
        <f t="shared" si="195"/>
        <v>0</v>
      </c>
      <c r="RAE46" s="43">
        <f t="shared" si="195"/>
        <v>0</v>
      </c>
      <c r="RAF46" s="43">
        <f t="shared" si="195"/>
        <v>0</v>
      </c>
      <c r="RAG46" s="43">
        <f t="shared" si="195"/>
        <v>0</v>
      </c>
      <c r="RAH46" s="43">
        <f t="shared" si="195"/>
        <v>0</v>
      </c>
      <c r="RAI46" s="43">
        <f t="shared" si="195"/>
        <v>0</v>
      </c>
      <c r="RAJ46" s="43">
        <f t="shared" si="195"/>
        <v>0</v>
      </c>
      <c r="RAK46" s="43">
        <f t="shared" si="195"/>
        <v>0</v>
      </c>
      <c r="RAL46" s="43">
        <f t="shared" si="195"/>
        <v>0</v>
      </c>
      <c r="RAM46" s="43">
        <f t="shared" si="195"/>
        <v>0</v>
      </c>
      <c r="RAN46" s="43">
        <f t="shared" si="195"/>
        <v>0</v>
      </c>
      <c r="RAO46" s="43">
        <f t="shared" si="195"/>
        <v>0</v>
      </c>
      <c r="RAP46" s="43">
        <f t="shared" si="195"/>
        <v>0</v>
      </c>
      <c r="RAQ46" s="43">
        <f t="shared" si="195"/>
        <v>0</v>
      </c>
      <c r="RAR46" s="43">
        <f t="shared" si="195"/>
        <v>0</v>
      </c>
      <c r="RAS46" s="43">
        <f t="shared" si="195"/>
        <v>0</v>
      </c>
      <c r="RAT46" s="43">
        <f t="shared" si="195"/>
        <v>0</v>
      </c>
      <c r="RAU46" s="43">
        <f t="shared" si="195"/>
        <v>0</v>
      </c>
      <c r="RAV46" s="43">
        <f t="shared" si="195"/>
        <v>0</v>
      </c>
      <c r="RAW46" s="43">
        <f t="shared" si="195"/>
        <v>0</v>
      </c>
      <c r="RAX46" s="43">
        <f t="shared" si="195"/>
        <v>0</v>
      </c>
      <c r="RAY46" s="43">
        <f t="shared" si="195"/>
        <v>0</v>
      </c>
      <c r="RAZ46" s="43">
        <f t="shared" si="195"/>
        <v>0</v>
      </c>
      <c r="RBA46" s="43">
        <f t="shared" si="195"/>
        <v>0</v>
      </c>
      <c r="RBB46" s="43">
        <f t="shared" si="195"/>
        <v>0</v>
      </c>
      <c r="RBC46" s="43">
        <f t="shared" si="195"/>
        <v>0</v>
      </c>
      <c r="RBD46" s="43">
        <f t="shared" si="195"/>
        <v>0</v>
      </c>
      <c r="RBE46" s="43">
        <f t="shared" si="195"/>
        <v>0</v>
      </c>
      <c r="RBF46" s="43">
        <f t="shared" si="195"/>
        <v>0</v>
      </c>
      <c r="RBG46" s="43">
        <f t="shared" si="195"/>
        <v>0</v>
      </c>
      <c r="RBH46" s="43">
        <f t="shared" si="195"/>
        <v>0</v>
      </c>
      <c r="RBI46" s="43">
        <f t="shared" si="195"/>
        <v>0</v>
      </c>
      <c r="RBJ46" s="43">
        <f t="shared" si="195"/>
        <v>0</v>
      </c>
      <c r="RBK46" s="43">
        <f t="shared" si="195"/>
        <v>0</v>
      </c>
      <c r="RBL46" s="43">
        <f t="shared" ref="RBL46:RDW46" si="196">SUM(RBL43:RBL45)</f>
        <v>0</v>
      </c>
      <c r="RBM46" s="43">
        <f t="shared" si="196"/>
        <v>0</v>
      </c>
      <c r="RBN46" s="43">
        <f t="shared" si="196"/>
        <v>0</v>
      </c>
      <c r="RBO46" s="43">
        <f t="shared" si="196"/>
        <v>0</v>
      </c>
      <c r="RBP46" s="43">
        <f t="shared" si="196"/>
        <v>0</v>
      </c>
      <c r="RBQ46" s="43">
        <f t="shared" si="196"/>
        <v>0</v>
      </c>
      <c r="RBR46" s="43">
        <f t="shared" si="196"/>
        <v>0</v>
      </c>
      <c r="RBS46" s="43">
        <f t="shared" si="196"/>
        <v>0</v>
      </c>
      <c r="RBT46" s="43">
        <f t="shared" si="196"/>
        <v>0</v>
      </c>
      <c r="RBU46" s="43">
        <f t="shared" si="196"/>
        <v>0</v>
      </c>
      <c r="RBV46" s="43">
        <f t="shared" si="196"/>
        <v>0</v>
      </c>
      <c r="RBW46" s="43">
        <f t="shared" si="196"/>
        <v>0</v>
      </c>
      <c r="RBX46" s="43">
        <f t="shared" si="196"/>
        <v>0</v>
      </c>
      <c r="RBY46" s="43">
        <f t="shared" si="196"/>
        <v>0</v>
      </c>
      <c r="RBZ46" s="43">
        <f t="shared" si="196"/>
        <v>0</v>
      </c>
      <c r="RCA46" s="43">
        <f t="shared" si="196"/>
        <v>0</v>
      </c>
      <c r="RCB46" s="43">
        <f t="shared" si="196"/>
        <v>0</v>
      </c>
      <c r="RCC46" s="43">
        <f t="shared" si="196"/>
        <v>0</v>
      </c>
      <c r="RCD46" s="43">
        <f t="shared" si="196"/>
        <v>0</v>
      </c>
      <c r="RCE46" s="43">
        <f t="shared" si="196"/>
        <v>0</v>
      </c>
      <c r="RCF46" s="43">
        <f t="shared" si="196"/>
        <v>0</v>
      </c>
      <c r="RCG46" s="43">
        <f t="shared" si="196"/>
        <v>0</v>
      </c>
      <c r="RCH46" s="43">
        <f t="shared" si="196"/>
        <v>0</v>
      </c>
      <c r="RCI46" s="43">
        <f t="shared" si="196"/>
        <v>0</v>
      </c>
      <c r="RCJ46" s="43">
        <f t="shared" si="196"/>
        <v>0</v>
      </c>
      <c r="RCK46" s="43">
        <f t="shared" si="196"/>
        <v>0</v>
      </c>
      <c r="RCL46" s="43">
        <f t="shared" si="196"/>
        <v>0</v>
      </c>
      <c r="RCM46" s="43">
        <f t="shared" si="196"/>
        <v>0</v>
      </c>
      <c r="RCN46" s="43">
        <f t="shared" si="196"/>
        <v>0</v>
      </c>
      <c r="RCO46" s="43">
        <f t="shared" si="196"/>
        <v>0</v>
      </c>
      <c r="RCP46" s="43">
        <f t="shared" si="196"/>
        <v>0</v>
      </c>
      <c r="RCQ46" s="43">
        <f t="shared" si="196"/>
        <v>0</v>
      </c>
      <c r="RCR46" s="43">
        <f t="shared" si="196"/>
        <v>0</v>
      </c>
      <c r="RCS46" s="43">
        <f t="shared" si="196"/>
        <v>0</v>
      </c>
      <c r="RCT46" s="43">
        <f t="shared" si="196"/>
        <v>0</v>
      </c>
      <c r="RCU46" s="43">
        <f t="shared" si="196"/>
        <v>0</v>
      </c>
      <c r="RCV46" s="43">
        <f t="shared" si="196"/>
        <v>0</v>
      </c>
      <c r="RCW46" s="43">
        <f t="shared" si="196"/>
        <v>0</v>
      </c>
      <c r="RCX46" s="43">
        <f t="shared" si="196"/>
        <v>0</v>
      </c>
      <c r="RCY46" s="43">
        <f t="shared" si="196"/>
        <v>0</v>
      </c>
      <c r="RCZ46" s="43">
        <f t="shared" si="196"/>
        <v>0</v>
      </c>
      <c r="RDA46" s="43">
        <f t="shared" si="196"/>
        <v>0</v>
      </c>
      <c r="RDB46" s="43">
        <f t="shared" si="196"/>
        <v>0</v>
      </c>
      <c r="RDC46" s="43">
        <f t="shared" si="196"/>
        <v>0</v>
      </c>
      <c r="RDD46" s="43">
        <f t="shared" si="196"/>
        <v>0</v>
      </c>
      <c r="RDE46" s="43">
        <f t="shared" si="196"/>
        <v>0</v>
      </c>
      <c r="RDF46" s="43">
        <f t="shared" si="196"/>
        <v>0</v>
      </c>
      <c r="RDG46" s="43">
        <f t="shared" si="196"/>
        <v>0</v>
      </c>
      <c r="RDH46" s="43">
        <f t="shared" si="196"/>
        <v>0</v>
      </c>
      <c r="RDI46" s="43">
        <f t="shared" si="196"/>
        <v>0</v>
      </c>
      <c r="RDJ46" s="43">
        <f t="shared" si="196"/>
        <v>0</v>
      </c>
      <c r="RDK46" s="43">
        <f t="shared" si="196"/>
        <v>0</v>
      </c>
      <c r="RDL46" s="43">
        <f t="shared" si="196"/>
        <v>0</v>
      </c>
      <c r="RDM46" s="43">
        <f t="shared" si="196"/>
        <v>0</v>
      </c>
      <c r="RDN46" s="43">
        <f t="shared" si="196"/>
        <v>0</v>
      </c>
      <c r="RDO46" s="43">
        <f t="shared" si="196"/>
        <v>0</v>
      </c>
      <c r="RDP46" s="43">
        <f t="shared" si="196"/>
        <v>0</v>
      </c>
      <c r="RDQ46" s="43">
        <f t="shared" si="196"/>
        <v>0</v>
      </c>
      <c r="RDR46" s="43">
        <f t="shared" si="196"/>
        <v>0</v>
      </c>
      <c r="RDS46" s="43">
        <f t="shared" si="196"/>
        <v>0</v>
      </c>
      <c r="RDT46" s="43">
        <f t="shared" si="196"/>
        <v>0</v>
      </c>
      <c r="RDU46" s="43">
        <f t="shared" si="196"/>
        <v>0</v>
      </c>
      <c r="RDV46" s="43">
        <f t="shared" si="196"/>
        <v>0</v>
      </c>
      <c r="RDW46" s="43">
        <f t="shared" si="196"/>
        <v>0</v>
      </c>
      <c r="RDX46" s="43">
        <f t="shared" ref="RDX46:RGI46" si="197">SUM(RDX43:RDX45)</f>
        <v>0</v>
      </c>
      <c r="RDY46" s="43">
        <f t="shared" si="197"/>
        <v>0</v>
      </c>
      <c r="RDZ46" s="43">
        <f t="shared" si="197"/>
        <v>0</v>
      </c>
      <c r="REA46" s="43">
        <f t="shared" si="197"/>
        <v>0</v>
      </c>
      <c r="REB46" s="43">
        <f t="shared" si="197"/>
        <v>0</v>
      </c>
      <c r="REC46" s="43">
        <f t="shared" si="197"/>
        <v>0</v>
      </c>
      <c r="RED46" s="43">
        <f t="shared" si="197"/>
        <v>0</v>
      </c>
      <c r="REE46" s="43">
        <f t="shared" si="197"/>
        <v>0</v>
      </c>
      <c r="REF46" s="43">
        <f t="shared" si="197"/>
        <v>0</v>
      </c>
      <c r="REG46" s="43">
        <f t="shared" si="197"/>
        <v>0</v>
      </c>
      <c r="REH46" s="43">
        <f t="shared" si="197"/>
        <v>0</v>
      </c>
      <c r="REI46" s="43">
        <f t="shared" si="197"/>
        <v>0</v>
      </c>
      <c r="REJ46" s="43">
        <f t="shared" si="197"/>
        <v>0</v>
      </c>
      <c r="REK46" s="43">
        <f t="shared" si="197"/>
        <v>0</v>
      </c>
      <c r="REL46" s="43">
        <f t="shared" si="197"/>
        <v>0</v>
      </c>
      <c r="REM46" s="43">
        <f t="shared" si="197"/>
        <v>0</v>
      </c>
      <c r="REN46" s="43">
        <f t="shared" si="197"/>
        <v>0</v>
      </c>
      <c r="REO46" s="43">
        <f t="shared" si="197"/>
        <v>0</v>
      </c>
      <c r="REP46" s="43">
        <f t="shared" si="197"/>
        <v>0</v>
      </c>
      <c r="REQ46" s="43">
        <f t="shared" si="197"/>
        <v>0</v>
      </c>
      <c r="RER46" s="43">
        <f t="shared" si="197"/>
        <v>0</v>
      </c>
      <c r="RES46" s="43">
        <f t="shared" si="197"/>
        <v>0</v>
      </c>
      <c r="RET46" s="43">
        <f t="shared" si="197"/>
        <v>0</v>
      </c>
      <c r="REU46" s="43">
        <f t="shared" si="197"/>
        <v>0</v>
      </c>
      <c r="REV46" s="43">
        <f t="shared" si="197"/>
        <v>0</v>
      </c>
      <c r="REW46" s="43">
        <f t="shared" si="197"/>
        <v>0</v>
      </c>
      <c r="REX46" s="43">
        <f t="shared" si="197"/>
        <v>0</v>
      </c>
      <c r="REY46" s="43">
        <f t="shared" si="197"/>
        <v>0</v>
      </c>
      <c r="REZ46" s="43">
        <f t="shared" si="197"/>
        <v>0</v>
      </c>
      <c r="RFA46" s="43">
        <f t="shared" si="197"/>
        <v>0</v>
      </c>
      <c r="RFB46" s="43">
        <f t="shared" si="197"/>
        <v>0</v>
      </c>
      <c r="RFC46" s="43">
        <f t="shared" si="197"/>
        <v>0</v>
      </c>
      <c r="RFD46" s="43">
        <f t="shared" si="197"/>
        <v>0</v>
      </c>
      <c r="RFE46" s="43">
        <f t="shared" si="197"/>
        <v>0</v>
      </c>
      <c r="RFF46" s="43">
        <f t="shared" si="197"/>
        <v>0</v>
      </c>
      <c r="RFG46" s="43">
        <f t="shared" si="197"/>
        <v>0</v>
      </c>
      <c r="RFH46" s="43">
        <f t="shared" si="197"/>
        <v>0</v>
      </c>
      <c r="RFI46" s="43">
        <f t="shared" si="197"/>
        <v>0</v>
      </c>
      <c r="RFJ46" s="43">
        <f t="shared" si="197"/>
        <v>0</v>
      </c>
      <c r="RFK46" s="43">
        <f t="shared" si="197"/>
        <v>0</v>
      </c>
      <c r="RFL46" s="43">
        <f t="shared" si="197"/>
        <v>0</v>
      </c>
      <c r="RFM46" s="43">
        <f t="shared" si="197"/>
        <v>0</v>
      </c>
      <c r="RFN46" s="43">
        <f t="shared" si="197"/>
        <v>0</v>
      </c>
      <c r="RFO46" s="43">
        <f t="shared" si="197"/>
        <v>0</v>
      </c>
      <c r="RFP46" s="43">
        <f t="shared" si="197"/>
        <v>0</v>
      </c>
      <c r="RFQ46" s="43">
        <f t="shared" si="197"/>
        <v>0</v>
      </c>
      <c r="RFR46" s="43">
        <f t="shared" si="197"/>
        <v>0</v>
      </c>
      <c r="RFS46" s="43">
        <f t="shared" si="197"/>
        <v>0</v>
      </c>
      <c r="RFT46" s="43">
        <f t="shared" si="197"/>
        <v>0</v>
      </c>
      <c r="RFU46" s="43">
        <f t="shared" si="197"/>
        <v>0</v>
      </c>
      <c r="RFV46" s="43">
        <f t="shared" si="197"/>
        <v>0</v>
      </c>
      <c r="RFW46" s="43">
        <f t="shared" si="197"/>
        <v>0</v>
      </c>
      <c r="RFX46" s="43">
        <f t="shared" si="197"/>
        <v>0</v>
      </c>
      <c r="RFY46" s="43">
        <f t="shared" si="197"/>
        <v>0</v>
      </c>
      <c r="RFZ46" s="43">
        <f t="shared" si="197"/>
        <v>0</v>
      </c>
      <c r="RGA46" s="43">
        <f t="shared" si="197"/>
        <v>0</v>
      </c>
      <c r="RGB46" s="43">
        <f t="shared" si="197"/>
        <v>0</v>
      </c>
      <c r="RGC46" s="43">
        <f t="shared" si="197"/>
        <v>0</v>
      </c>
      <c r="RGD46" s="43">
        <f t="shared" si="197"/>
        <v>0</v>
      </c>
      <c r="RGE46" s="43">
        <f t="shared" si="197"/>
        <v>0</v>
      </c>
      <c r="RGF46" s="43">
        <f t="shared" si="197"/>
        <v>0</v>
      </c>
      <c r="RGG46" s="43">
        <f t="shared" si="197"/>
        <v>0</v>
      </c>
      <c r="RGH46" s="43">
        <f t="shared" si="197"/>
        <v>0</v>
      </c>
      <c r="RGI46" s="43">
        <f t="shared" si="197"/>
        <v>0</v>
      </c>
      <c r="RGJ46" s="43">
        <f t="shared" ref="RGJ46:RIU46" si="198">SUM(RGJ43:RGJ45)</f>
        <v>0</v>
      </c>
      <c r="RGK46" s="43">
        <f t="shared" si="198"/>
        <v>0</v>
      </c>
      <c r="RGL46" s="43">
        <f t="shared" si="198"/>
        <v>0</v>
      </c>
      <c r="RGM46" s="43">
        <f t="shared" si="198"/>
        <v>0</v>
      </c>
      <c r="RGN46" s="43">
        <f t="shared" si="198"/>
        <v>0</v>
      </c>
      <c r="RGO46" s="43">
        <f t="shared" si="198"/>
        <v>0</v>
      </c>
      <c r="RGP46" s="43">
        <f t="shared" si="198"/>
        <v>0</v>
      </c>
      <c r="RGQ46" s="43">
        <f t="shared" si="198"/>
        <v>0</v>
      </c>
      <c r="RGR46" s="43">
        <f t="shared" si="198"/>
        <v>0</v>
      </c>
      <c r="RGS46" s="43">
        <f t="shared" si="198"/>
        <v>0</v>
      </c>
      <c r="RGT46" s="43">
        <f t="shared" si="198"/>
        <v>0</v>
      </c>
      <c r="RGU46" s="43">
        <f t="shared" si="198"/>
        <v>0</v>
      </c>
      <c r="RGV46" s="43">
        <f t="shared" si="198"/>
        <v>0</v>
      </c>
      <c r="RGW46" s="43">
        <f t="shared" si="198"/>
        <v>0</v>
      </c>
      <c r="RGX46" s="43">
        <f t="shared" si="198"/>
        <v>0</v>
      </c>
      <c r="RGY46" s="43">
        <f t="shared" si="198"/>
        <v>0</v>
      </c>
      <c r="RGZ46" s="43">
        <f t="shared" si="198"/>
        <v>0</v>
      </c>
      <c r="RHA46" s="43">
        <f t="shared" si="198"/>
        <v>0</v>
      </c>
      <c r="RHB46" s="43">
        <f t="shared" si="198"/>
        <v>0</v>
      </c>
      <c r="RHC46" s="43">
        <f t="shared" si="198"/>
        <v>0</v>
      </c>
      <c r="RHD46" s="43">
        <f t="shared" si="198"/>
        <v>0</v>
      </c>
      <c r="RHE46" s="43">
        <f t="shared" si="198"/>
        <v>0</v>
      </c>
      <c r="RHF46" s="43">
        <f t="shared" si="198"/>
        <v>0</v>
      </c>
      <c r="RHG46" s="43">
        <f t="shared" si="198"/>
        <v>0</v>
      </c>
      <c r="RHH46" s="43">
        <f t="shared" si="198"/>
        <v>0</v>
      </c>
      <c r="RHI46" s="43">
        <f t="shared" si="198"/>
        <v>0</v>
      </c>
      <c r="RHJ46" s="43">
        <f t="shared" si="198"/>
        <v>0</v>
      </c>
      <c r="RHK46" s="43">
        <f t="shared" si="198"/>
        <v>0</v>
      </c>
      <c r="RHL46" s="43">
        <f t="shared" si="198"/>
        <v>0</v>
      </c>
      <c r="RHM46" s="43">
        <f t="shared" si="198"/>
        <v>0</v>
      </c>
      <c r="RHN46" s="43">
        <f t="shared" si="198"/>
        <v>0</v>
      </c>
      <c r="RHO46" s="43">
        <f t="shared" si="198"/>
        <v>0</v>
      </c>
      <c r="RHP46" s="43">
        <f t="shared" si="198"/>
        <v>0</v>
      </c>
      <c r="RHQ46" s="43">
        <f t="shared" si="198"/>
        <v>0</v>
      </c>
      <c r="RHR46" s="43">
        <f t="shared" si="198"/>
        <v>0</v>
      </c>
      <c r="RHS46" s="43">
        <f t="shared" si="198"/>
        <v>0</v>
      </c>
      <c r="RHT46" s="43">
        <f t="shared" si="198"/>
        <v>0</v>
      </c>
      <c r="RHU46" s="43">
        <f t="shared" si="198"/>
        <v>0</v>
      </c>
      <c r="RHV46" s="43">
        <f t="shared" si="198"/>
        <v>0</v>
      </c>
      <c r="RHW46" s="43">
        <f t="shared" si="198"/>
        <v>0</v>
      </c>
      <c r="RHX46" s="43">
        <f t="shared" si="198"/>
        <v>0</v>
      </c>
      <c r="RHY46" s="43">
        <f t="shared" si="198"/>
        <v>0</v>
      </c>
      <c r="RHZ46" s="43">
        <f t="shared" si="198"/>
        <v>0</v>
      </c>
      <c r="RIA46" s="43">
        <f t="shared" si="198"/>
        <v>0</v>
      </c>
      <c r="RIB46" s="43">
        <f t="shared" si="198"/>
        <v>0</v>
      </c>
      <c r="RIC46" s="43">
        <f t="shared" si="198"/>
        <v>0</v>
      </c>
      <c r="RID46" s="43">
        <f t="shared" si="198"/>
        <v>0</v>
      </c>
      <c r="RIE46" s="43">
        <f t="shared" si="198"/>
        <v>0</v>
      </c>
      <c r="RIF46" s="43">
        <f t="shared" si="198"/>
        <v>0</v>
      </c>
      <c r="RIG46" s="43">
        <f t="shared" si="198"/>
        <v>0</v>
      </c>
      <c r="RIH46" s="43">
        <f t="shared" si="198"/>
        <v>0</v>
      </c>
      <c r="RII46" s="43">
        <f t="shared" si="198"/>
        <v>0</v>
      </c>
      <c r="RIJ46" s="43">
        <f t="shared" si="198"/>
        <v>0</v>
      </c>
      <c r="RIK46" s="43">
        <f t="shared" si="198"/>
        <v>0</v>
      </c>
      <c r="RIL46" s="43">
        <f t="shared" si="198"/>
        <v>0</v>
      </c>
      <c r="RIM46" s="43">
        <f t="shared" si="198"/>
        <v>0</v>
      </c>
      <c r="RIN46" s="43">
        <f t="shared" si="198"/>
        <v>0</v>
      </c>
      <c r="RIO46" s="43">
        <f t="shared" si="198"/>
        <v>0</v>
      </c>
      <c r="RIP46" s="43">
        <f t="shared" si="198"/>
        <v>0</v>
      </c>
      <c r="RIQ46" s="43">
        <f t="shared" si="198"/>
        <v>0</v>
      </c>
      <c r="RIR46" s="43">
        <f t="shared" si="198"/>
        <v>0</v>
      </c>
      <c r="RIS46" s="43">
        <f t="shared" si="198"/>
        <v>0</v>
      </c>
      <c r="RIT46" s="43">
        <f t="shared" si="198"/>
        <v>0</v>
      </c>
      <c r="RIU46" s="43">
        <f t="shared" si="198"/>
        <v>0</v>
      </c>
      <c r="RIV46" s="43">
        <f t="shared" ref="RIV46:RLG46" si="199">SUM(RIV43:RIV45)</f>
        <v>0</v>
      </c>
      <c r="RIW46" s="43">
        <f t="shared" si="199"/>
        <v>0</v>
      </c>
      <c r="RIX46" s="43">
        <f t="shared" si="199"/>
        <v>0</v>
      </c>
      <c r="RIY46" s="43">
        <f t="shared" si="199"/>
        <v>0</v>
      </c>
      <c r="RIZ46" s="43">
        <f t="shared" si="199"/>
        <v>0</v>
      </c>
      <c r="RJA46" s="43">
        <f t="shared" si="199"/>
        <v>0</v>
      </c>
      <c r="RJB46" s="43">
        <f t="shared" si="199"/>
        <v>0</v>
      </c>
      <c r="RJC46" s="43">
        <f t="shared" si="199"/>
        <v>0</v>
      </c>
      <c r="RJD46" s="43">
        <f t="shared" si="199"/>
        <v>0</v>
      </c>
      <c r="RJE46" s="43">
        <f t="shared" si="199"/>
        <v>0</v>
      </c>
      <c r="RJF46" s="43">
        <f t="shared" si="199"/>
        <v>0</v>
      </c>
      <c r="RJG46" s="43">
        <f t="shared" si="199"/>
        <v>0</v>
      </c>
      <c r="RJH46" s="43">
        <f t="shared" si="199"/>
        <v>0</v>
      </c>
      <c r="RJI46" s="43">
        <f t="shared" si="199"/>
        <v>0</v>
      </c>
      <c r="RJJ46" s="43">
        <f t="shared" si="199"/>
        <v>0</v>
      </c>
      <c r="RJK46" s="43">
        <f t="shared" si="199"/>
        <v>0</v>
      </c>
      <c r="RJL46" s="43">
        <f t="shared" si="199"/>
        <v>0</v>
      </c>
      <c r="RJM46" s="43">
        <f t="shared" si="199"/>
        <v>0</v>
      </c>
      <c r="RJN46" s="43">
        <f t="shared" si="199"/>
        <v>0</v>
      </c>
      <c r="RJO46" s="43">
        <f t="shared" si="199"/>
        <v>0</v>
      </c>
      <c r="RJP46" s="43">
        <f t="shared" si="199"/>
        <v>0</v>
      </c>
      <c r="RJQ46" s="43">
        <f t="shared" si="199"/>
        <v>0</v>
      </c>
      <c r="RJR46" s="43">
        <f t="shared" si="199"/>
        <v>0</v>
      </c>
      <c r="RJS46" s="43">
        <f t="shared" si="199"/>
        <v>0</v>
      </c>
      <c r="RJT46" s="43">
        <f t="shared" si="199"/>
        <v>0</v>
      </c>
      <c r="RJU46" s="43">
        <f t="shared" si="199"/>
        <v>0</v>
      </c>
      <c r="RJV46" s="43">
        <f t="shared" si="199"/>
        <v>0</v>
      </c>
      <c r="RJW46" s="43">
        <f t="shared" si="199"/>
        <v>0</v>
      </c>
      <c r="RJX46" s="43">
        <f t="shared" si="199"/>
        <v>0</v>
      </c>
      <c r="RJY46" s="43">
        <f t="shared" si="199"/>
        <v>0</v>
      </c>
      <c r="RJZ46" s="43">
        <f t="shared" si="199"/>
        <v>0</v>
      </c>
      <c r="RKA46" s="43">
        <f t="shared" si="199"/>
        <v>0</v>
      </c>
      <c r="RKB46" s="43">
        <f t="shared" si="199"/>
        <v>0</v>
      </c>
      <c r="RKC46" s="43">
        <f t="shared" si="199"/>
        <v>0</v>
      </c>
      <c r="RKD46" s="43">
        <f t="shared" si="199"/>
        <v>0</v>
      </c>
      <c r="RKE46" s="43">
        <f t="shared" si="199"/>
        <v>0</v>
      </c>
      <c r="RKF46" s="43">
        <f t="shared" si="199"/>
        <v>0</v>
      </c>
      <c r="RKG46" s="43">
        <f t="shared" si="199"/>
        <v>0</v>
      </c>
      <c r="RKH46" s="43">
        <f t="shared" si="199"/>
        <v>0</v>
      </c>
      <c r="RKI46" s="43">
        <f t="shared" si="199"/>
        <v>0</v>
      </c>
      <c r="RKJ46" s="43">
        <f t="shared" si="199"/>
        <v>0</v>
      </c>
      <c r="RKK46" s="43">
        <f t="shared" si="199"/>
        <v>0</v>
      </c>
      <c r="RKL46" s="43">
        <f t="shared" si="199"/>
        <v>0</v>
      </c>
      <c r="RKM46" s="43">
        <f t="shared" si="199"/>
        <v>0</v>
      </c>
      <c r="RKN46" s="43">
        <f t="shared" si="199"/>
        <v>0</v>
      </c>
      <c r="RKO46" s="43">
        <f t="shared" si="199"/>
        <v>0</v>
      </c>
      <c r="RKP46" s="43">
        <f t="shared" si="199"/>
        <v>0</v>
      </c>
      <c r="RKQ46" s="43">
        <f t="shared" si="199"/>
        <v>0</v>
      </c>
      <c r="RKR46" s="43">
        <f t="shared" si="199"/>
        <v>0</v>
      </c>
      <c r="RKS46" s="43">
        <f t="shared" si="199"/>
        <v>0</v>
      </c>
      <c r="RKT46" s="43">
        <f t="shared" si="199"/>
        <v>0</v>
      </c>
      <c r="RKU46" s="43">
        <f t="shared" si="199"/>
        <v>0</v>
      </c>
      <c r="RKV46" s="43">
        <f t="shared" si="199"/>
        <v>0</v>
      </c>
      <c r="RKW46" s="43">
        <f t="shared" si="199"/>
        <v>0</v>
      </c>
      <c r="RKX46" s="43">
        <f t="shared" si="199"/>
        <v>0</v>
      </c>
      <c r="RKY46" s="43">
        <f t="shared" si="199"/>
        <v>0</v>
      </c>
      <c r="RKZ46" s="43">
        <f t="shared" si="199"/>
        <v>0</v>
      </c>
      <c r="RLA46" s="43">
        <f t="shared" si="199"/>
        <v>0</v>
      </c>
      <c r="RLB46" s="43">
        <f t="shared" si="199"/>
        <v>0</v>
      </c>
      <c r="RLC46" s="43">
        <f t="shared" si="199"/>
        <v>0</v>
      </c>
      <c r="RLD46" s="43">
        <f t="shared" si="199"/>
        <v>0</v>
      </c>
      <c r="RLE46" s="43">
        <f t="shared" si="199"/>
        <v>0</v>
      </c>
      <c r="RLF46" s="43">
        <f t="shared" si="199"/>
        <v>0</v>
      </c>
      <c r="RLG46" s="43">
        <f t="shared" si="199"/>
        <v>0</v>
      </c>
      <c r="RLH46" s="43">
        <f t="shared" ref="RLH46:RNS46" si="200">SUM(RLH43:RLH45)</f>
        <v>0</v>
      </c>
      <c r="RLI46" s="43">
        <f t="shared" si="200"/>
        <v>0</v>
      </c>
      <c r="RLJ46" s="43">
        <f t="shared" si="200"/>
        <v>0</v>
      </c>
      <c r="RLK46" s="43">
        <f t="shared" si="200"/>
        <v>0</v>
      </c>
      <c r="RLL46" s="43">
        <f t="shared" si="200"/>
        <v>0</v>
      </c>
      <c r="RLM46" s="43">
        <f t="shared" si="200"/>
        <v>0</v>
      </c>
      <c r="RLN46" s="43">
        <f t="shared" si="200"/>
        <v>0</v>
      </c>
      <c r="RLO46" s="43">
        <f t="shared" si="200"/>
        <v>0</v>
      </c>
      <c r="RLP46" s="43">
        <f t="shared" si="200"/>
        <v>0</v>
      </c>
      <c r="RLQ46" s="43">
        <f t="shared" si="200"/>
        <v>0</v>
      </c>
      <c r="RLR46" s="43">
        <f t="shared" si="200"/>
        <v>0</v>
      </c>
      <c r="RLS46" s="43">
        <f t="shared" si="200"/>
        <v>0</v>
      </c>
      <c r="RLT46" s="43">
        <f t="shared" si="200"/>
        <v>0</v>
      </c>
      <c r="RLU46" s="43">
        <f t="shared" si="200"/>
        <v>0</v>
      </c>
      <c r="RLV46" s="43">
        <f t="shared" si="200"/>
        <v>0</v>
      </c>
      <c r="RLW46" s="43">
        <f t="shared" si="200"/>
        <v>0</v>
      </c>
      <c r="RLX46" s="43">
        <f t="shared" si="200"/>
        <v>0</v>
      </c>
      <c r="RLY46" s="43">
        <f t="shared" si="200"/>
        <v>0</v>
      </c>
      <c r="RLZ46" s="43">
        <f t="shared" si="200"/>
        <v>0</v>
      </c>
      <c r="RMA46" s="43">
        <f t="shared" si="200"/>
        <v>0</v>
      </c>
      <c r="RMB46" s="43">
        <f t="shared" si="200"/>
        <v>0</v>
      </c>
      <c r="RMC46" s="43">
        <f t="shared" si="200"/>
        <v>0</v>
      </c>
      <c r="RMD46" s="43">
        <f t="shared" si="200"/>
        <v>0</v>
      </c>
      <c r="RME46" s="43">
        <f t="shared" si="200"/>
        <v>0</v>
      </c>
      <c r="RMF46" s="43">
        <f t="shared" si="200"/>
        <v>0</v>
      </c>
      <c r="RMG46" s="43">
        <f t="shared" si="200"/>
        <v>0</v>
      </c>
      <c r="RMH46" s="43">
        <f t="shared" si="200"/>
        <v>0</v>
      </c>
      <c r="RMI46" s="43">
        <f t="shared" si="200"/>
        <v>0</v>
      </c>
      <c r="RMJ46" s="43">
        <f t="shared" si="200"/>
        <v>0</v>
      </c>
      <c r="RMK46" s="43">
        <f t="shared" si="200"/>
        <v>0</v>
      </c>
      <c r="RML46" s="43">
        <f t="shared" si="200"/>
        <v>0</v>
      </c>
      <c r="RMM46" s="43">
        <f t="shared" si="200"/>
        <v>0</v>
      </c>
      <c r="RMN46" s="43">
        <f t="shared" si="200"/>
        <v>0</v>
      </c>
      <c r="RMO46" s="43">
        <f t="shared" si="200"/>
        <v>0</v>
      </c>
      <c r="RMP46" s="43">
        <f t="shared" si="200"/>
        <v>0</v>
      </c>
      <c r="RMQ46" s="43">
        <f t="shared" si="200"/>
        <v>0</v>
      </c>
      <c r="RMR46" s="43">
        <f t="shared" si="200"/>
        <v>0</v>
      </c>
      <c r="RMS46" s="43">
        <f t="shared" si="200"/>
        <v>0</v>
      </c>
      <c r="RMT46" s="43">
        <f t="shared" si="200"/>
        <v>0</v>
      </c>
      <c r="RMU46" s="43">
        <f t="shared" si="200"/>
        <v>0</v>
      </c>
      <c r="RMV46" s="43">
        <f t="shared" si="200"/>
        <v>0</v>
      </c>
      <c r="RMW46" s="43">
        <f t="shared" si="200"/>
        <v>0</v>
      </c>
      <c r="RMX46" s="43">
        <f t="shared" si="200"/>
        <v>0</v>
      </c>
      <c r="RMY46" s="43">
        <f t="shared" si="200"/>
        <v>0</v>
      </c>
      <c r="RMZ46" s="43">
        <f t="shared" si="200"/>
        <v>0</v>
      </c>
      <c r="RNA46" s="43">
        <f t="shared" si="200"/>
        <v>0</v>
      </c>
      <c r="RNB46" s="43">
        <f t="shared" si="200"/>
        <v>0</v>
      </c>
      <c r="RNC46" s="43">
        <f t="shared" si="200"/>
        <v>0</v>
      </c>
      <c r="RND46" s="43">
        <f t="shared" si="200"/>
        <v>0</v>
      </c>
      <c r="RNE46" s="43">
        <f t="shared" si="200"/>
        <v>0</v>
      </c>
      <c r="RNF46" s="43">
        <f t="shared" si="200"/>
        <v>0</v>
      </c>
      <c r="RNG46" s="43">
        <f t="shared" si="200"/>
        <v>0</v>
      </c>
      <c r="RNH46" s="43">
        <f t="shared" si="200"/>
        <v>0</v>
      </c>
      <c r="RNI46" s="43">
        <f t="shared" si="200"/>
        <v>0</v>
      </c>
      <c r="RNJ46" s="43">
        <f t="shared" si="200"/>
        <v>0</v>
      </c>
      <c r="RNK46" s="43">
        <f t="shared" si="200"/>
        <v>0</v>
      </c>
      <c r="RNL46" s="43">
        <f t="shared" si="200"/>
        <v>0</v>
      </c>
      <c r="RNM46" s="43">
        <f t="shared" si="200"/>
        <v>0</v>
      </c>
      <c r="RNN46" s="43">
        <f t="shared" si="200"/>
        <v>0</v>
      </c>
      <c r="RNO46" s="43">
        <f t="shared" si="200"/>
        <v>0</v>
      </c>
      <c r="RNP46" s="43">
        <f t="shared" si="200"/>
        <v>0</v>
      </c>
      <c r="RNQ46" s="43">
        <f t="shared" si="200"/>
        <v>0</v>
      </c>
      <c r="RNR46" s="43">
        <f t="shared" si="200"/>
        <v>0</v>
      </c>
      <c r="RNS46" s="43">
        <f t="shared" si="200"/>
        <v>0</v>
      </c>
      <c r="RNT46" s="43">
        <f t="shared" ref="RNT46:RQE46" si="201">SUM(RNT43:RNT45)</f>
        <v>0</v>
      </c>
      <c r="RNU46" s="43">
        <f t="shared" si="201"/>
        <v>0</v>
      </c>
      <c r="RNV46" s="43">
        <f t="shared" si="201"/>
        <v>0</v>
      </c>
      <c r="RNW46" s="43">
        <f t="shared" si="201"/>
        <v>0</v>
      </c>
      <c r="RNX46" s="43">
        <f t="shared" si="201"/>
        <v>0</v>
      </c>
      <c r="RNY46" s="43">
        <f t="shared" si="201"/>
        <v>0</v>
      </c>
      <c r="RNZ46" s="43">
        <f t="shared" si="201"/>
        <v>0</v>
      </c>
      <c r="ROA46" s="43">
        <f t="shared" si="201"/>
        <v>0</v>
      </c>
      <c r="ROB46" s="43">
        <f t="shared" si="201"/>
        <v>0</v>
      </c>
      <c r="ROC46" s="43">
        <f t="shared" si="201"/>
        <v>0</v>
      </c>
      <c r="ROD46" s="43">
        <f t="shared" si="201"/>
        <v>0</v>
      </c>
      <c r="ROE46" s="43">
        <f t="shared" si="201"/>
        <v>0</v>
      </c>
      <c r="ROF46" s="43">
        <f t="shared" si="201"/>
        <v>0</v>
      </c>
      <c r="ROG46" s="43">
        <f t="shared" si="201"/>
        <v>0</v>
      </c>
      <c r="ROH46" s="43">
        <f t="shared" si="201"/>
        <v>0</v>
      </c>
      <c r="ROI46" s="43">
        <f t="shared" si="201"/>
        <v>0</v>
      </c>
      <c r="ROJ46" s="43">
        <f t="shared" si="201"/>
        <v>0</v>
      </c>
      <c r="ROK46" s="43">
        <f t="shared" si="201"/>
        <v>0</v>
      </c>
      <c r="ROL46" s="43">
        <f t="shared" si="201"/>
        <v>0</v>
      </c>
      <c r="ROM46" s="43">
        <f t="shared" si="201"/>
        <v>0</v>
      </c>
      <c r="RON46" s="43">
        <f t="shared" si="201"/>
        <v>0</v>
      </c>
      <c r="ROO46" s="43">
        <f t="shared" si="201"/>
        <v>0</v>
      </c>
      <c r="ROP46" s="43">
        <f t="shared" si="201"/>
        <v>0</v>
      </c>
      <c r="ROQ46" s="43">
        <f t="shared" si="201"/>
        <v>0</v>
      </c>
      <c r="ROR46" s="43">
        <f t="shared" si="201"/>
        <v>0</v>
      </c>
      <c r="ROS46" s="43">
        <f t="shared" si="201"/>
        <v>0</v>
      </c>
      <c r="ROT46" s="43">
        <f t="shared" si="201"/>
        <v>0</v>
      </c>
      <c r="ROU46" s="43">
        <f t="shared" si="201"/>
        <v>0</v>
      </c>
      <c r="ROV46" s="43">
        <f t="shared" si="201"/>
        <v>0</v>
      </c>
      <c r="ROW46" s="43">
        <f t="shared" si="201"/>
        <v>0</v>
      </c>
      <c r="ROX46" s="43">
        <f t="shared" si="201"/>
        <v>0</v>
      </c>
      <c r="ROY46" s="43">
        <f t="shared" si="201"/>
        <v>0</v>
      </c>
      <c r="ROZ46" s="43">
        <f t="shared" si="201"/>
        <v>0</v>
      </c>
      <c r="RPA46" s="43">
        <f t="shared" si="201"/>
        <v>0</v>
      </c>
      <c r="RPB46" s="43">
        <f t="shared" si="201"/>
        <v>0</v>
      </c>
      <c r="RPC46" s="43">
        <f t="shared" si="201"/>
        <v>0</v>
      </c>
      <c r="RPD46" s="43">
        <f t="shared" si="201"/>
        <v>0</v>
      </c>
      <c r="RPE46" s="43">
        <f t="shared" si="201"/>
        <v>0</v>
      </c>
      <c r="RPF46" s="43">
        <f t="shared" si="201"/>
        <v>0</v>
      </c>
      <c r="RPG46" s="43">
        <f t="shared" si="201"/>
        <v>0</v>
      </c>
      <c r="RPH46" s="43">
        <f t="shared" si="201"/>
        <v>0</v>
      </c>
      <c r="RPI46" s="43">
        <f t="shared" si="201"/>
        <v>0</v>
      </c>
      <c r="RPJ46" s="43">
        <f t="shared" si="201"/>
        <v>0</v>
      </c>
      <c r="RPK46" s="43">
        <f t="shared" si="201"/>
        <v>0</v>
      </c>
      <c r="RPL46" s="43">
        <f t="shared" si="201"/>
        <v>0</v>
      </c>
      <c r="RPM46" s="43">
        <f t="shared" si="201"/>
        <v>0</v>
      </c>
      <c r="RPN46" s="43">
        <f t="shared" si="201"/>
        <v>0</v>
      </c>
      <c r="RPO46" s="43">
        <f t="shared" si="201"/>
        <v>0</v>
      </c>
      <c r="RPP46" s="43">
        <f t="shared" si="201"/>
        <v>0</v>
      </c>
      <c r="RPQ46" s="43">
        <f t="shared" si="201"/>
        <v>0</v>
      </c>
      <c r="RPR46" s="43">
        <f t="shared" si="201"/>
        <v>0</v>
      </c>
      <c r="RPS46" s="43">
        <f t="shared" si="201"/>
        <v>0</v>
      </c>
      <c r="RPT46" s="43">
        <f t="shared" si="201"/>
        <v>0</v>
      </c>
      <c r="RPU46" s="43">
        <f t="shared" si="201"/>
        <v>0</v>
      </c>
      <c r="RPV46" s="43">
        <f t="shared" si="201"/>
        <v>0</v>
      </c>
      <c r="RPW46" s="43">
        <f t="shared" si="201"/>
        <v>0</v>
      </c>
      <c r="RPX46" s="43">
        <f t="shared" si="201"/>
        <v>0</v>
      </c>
      <c r="RPY46" s="43">
        <f t="shared" si="201"/>
        <v>0</v>
      </c>
      <c r="RPZ46" s="43">
        <f t="shared" si="201"/>
        <v>0</v>
      </c>
      <c r="RQA46" s="43">
        <f t="shared" si="201"/>
        <v>0</v>
      </c>
      <c r="RQB46" s="43">
        <f t="shared" si="201"/>
        <v>0</v>
      </c>
      <c r="RQC46" s="43">
        <f t="shared" si="201"/>
        <v>0</v>
      </c>
      <c r="RQD46" s="43">
        <f t="shared" si="201"/>
        <v>0</v>
      </c>
      <c r="RQE46" s="43">
        <f t="shared" si="201"/>
        <v>0</v>
      </c>
      <c r="RQF46" s="43">
        <f t="shared" ref="RQF46:RSQ46" si="202">SUM(RQF43:RQF45)</f>
        <v>0</v>
      </c>
      <c r="RQG46" s="43">
        <f t="shared" si="202"/>
        <v>0</v>
      </c>
      <c r="RQH46" s="43">
        <f t="shared" si="202"/>
        <v>0</v>
      </c>
      <c r="RQI46" s="43">
        <f t="shared" si="202"/>
        <v>0</v>
      </c>
      <c r="RQJ46" s="43">
        <f t="shared" si="202"/>
        <v>0</v>
      </c>
      <c r="RQK46" s="43">
        <f t="shared" si="202"/>
        <v>0</v>
      </c>
      <c r="RQL46" s="43">
        <f t="shared" si="202"/>
        <v>0</v>
      </c>
      <c r="RQM46" s="43">
        <f t="shared" si="202"/>
        <v>0</v>
      </c>
      <c r="RQN46" s="43">
        <f t="shared" si="202"/>
        <v>0</v>
      </c>
      <c r="RQO46" s="43">
        <f t="shared" si="202"/>
        <v>0</v>
      </c>
      <c r="RQP46" s="43">
        <f t="shared" si="202"/>
        <v>0</v>
      </c>
      <c r="RQQ46" s="43">
        <f t="shared" si="202"/>
        <v>0</v>
      </c>
      <c r="RQR46" s="43">
        <f t="shared" si="202"/>
        <v>0</v>
      </c>
      <c r="RQS46" s="43">
        <f t="shared" si="202"/>
        <v>0</v>
      </c>
      <c r="RQT46" s="43">
        <f t="shared" si="202"/>
        <v>0</v>
      </c>
      <c r="RQU46" s="43">
        <f t="shared" si="202"/>
        <v>0</v>
      </c>
      <c r="RQV46" s="43">
        <f t="shared" si="202"/>
        <v>0</v>
      </c>
      <c r="RQW46" s="43">
        <f t="shared" si="202"/>
        <v>0</v>
      </c>
      <c r="RQX46" s="43">
        <f t="shared" si="202"/>
        <v>0</v>
      </c>
      <c r="RQY46" s="43">
        <f t="shared" si="202"/>
        <v>0</v>
      </c>
      <c r="RQZ46" s="43">
        <f t="shared" si="202"/>
        <v>0</v>
      </c>
      <c r="RRA46" s="43">
        <f t="shared" si="202"/>
        <v>0</v>
      </c>
      <c r="RRB46" s="43">
        <f t="shared" si="202"/>
        <v>0</v>
      </c>
      <c r="RRC46" s="43">
        <f t="shared" si="202"/>
        <v>0</v>
      </c>
      <c r="RRD46" s="43">
        <f t="shared" si="202"/>
        <v>0</v>
      </c>
      <c r="RRE46" s="43">
        <f t="shared" si="202"/>
        <v>0</v>
      </c>
      <c r="RRF46" s="43">
        <f t="shared" si="202"/>
        <v>0</v>
      </c>
      <c r="RRG46" s="43">
        <f t="shared" si="202"/>
        <v>0</v>
      </c>
      <c r="RRH46" s="43">
        <f t="shared" si="202"/>
        <v>0</v>
      </c>
      <c r="RRI46" s="43">
        <f t="shared" si="202"/>
        <v>0</v>
      </c>
      <c r="RRJ46" s="43">
        <f t="shared" si="202"/>
        <v>0</v>
      </c>
      <c r="RRK46" s="43">
        <f t="shared" si="202"/>
        <v>0</v>
      </c>
      <c r="RRL46" s="43">
        <f t="shared" si="202"/>
        <v>0</v>
      </c>
      <c r="RRM46" s="43">
        <f t="shared" si="202"/>
        <v>0</v>
      </c>
      <c r="RRN46" s="43">
        <f t="shared" si="202"/>
        <v>0</v>
      </c>
      <c r="RRO46" s="43">
        <f t="shared" si="202"/>
        <v>0</v>
      </c>
      <c r="RRP46" s="43">
        <f t="shared" si="202"/>
        <v>0</v>
      </c>
      <c r="RRQ46" s="43">
        <f t="shared" si="202"/>
        <v>0</v>
      </c>
      <c r="RRR46" s="43">
        <f t="shared" si="202"/>
        <v>0</v>
      </c>
      <c r="RRS46" s="43">
        <f t="shared" si="202"/>
        <v>0</v>
      </c>
      <c r="RRT46" s="43">
        <f t="shared" si="202"/>
        <v>0</v>
      </c>
      <c r="RRU46" s="43">
        <f t="shared" si="202"/>
        <v>0</v>
      </c>
      <c r="RRV46" s="43">
        <f t="shared" si="202"/>
        <v>0</v>
      </c>
      <c r="RRW46" s="43">
        <f t="shared" si="202"/>
        <v>0</v>
      </c>
      <c r="RRX46" s="43">
        <f t="shared" si="202"/>
        <v>0</v>
      </c>
      <c r="RRY46" s="43">
        <f t="shared" si="202"/>
        <v>0</v>
      </c>
      <c r="RRZ46" s="43">
        <f t="shared" si="202"/>
        <v>0</v>
      </c>
      <c r="RSA46" s="43">
        <f t="shared" si="202"/>
        <v>0</v>
      </c>
      <c r="RSB46" s="43">
        <f t="shared" si="202"/>
        <v>0</v>
      </c>
      <c r="RSC46" s="43">
        <f t="shared" si="202"/>
        <v>0</v>
      </c>
      <c r="RSD46" s="43">
        <f t="shared" si="202"/>
        <v>0</v>
      </c>
      <c r="RSE46" s="43">
        <f t="shared" si="202"/>
        <v>0</v>
      </c>
      <c r="RSF46" s="43">
        <f t="shared" si="202"/>
        <v>0</v>
      </c>
      <c r="RSG46" s="43">
        <f t="shared" si="202"/>
        <v>0</v>
      </c>
      <c r="RSH46" s="43">
        <f t="shared" si="202"/>
        <v>0</v>
      </c>
      <c r="RSI46" s="43">
        <f t="shared" si="202"/>
        <v>0</v>
      </c>
      <c r="RSJ46" s="43">
        <f t="shared" si="202"/>
        <v>0</v>
      </c>
      <c r="RSK46" s="43">
        <f t="shared" si="202"/>
        <v>0</v>
      </c>
      <c r="RSL46" s="43">
        <f t="shared" si="202"/>
        <v>0</v>
      </c>
      <c r="RSM46" s="43">
        <f t="shared" si="202"/>
        <v>0</v>
      </c>
      <c r="RSN46" s="43">
        <f t="shared" si="202"/>
        <v>0</v>
      </c>
      <c r="RSO46" s="43">
        <f t="shared" si="202"/>
        <v>0</v>
      </c>
      <c r="RSP46" s="43">
        <f t="shared" si="202"/>
        <v>0</v>
      </c>
      <c r="RSQ46" s="43">
        <f t="shared" si="202"/>
        <v>0</v>
      </c>
      <c r="RSR46" s="43">
        <f t="shared" ref="RSR46:RVC46" si="203">SUM(RSR43:RSR45)</f>
        <v>0</v>
      </c>
      <c r="RSS46" s="43">
        <f t="shared" si="203"/>
        <v>0</v>
      </c>
      <c r="RST46" s="43">
        <f t="shared" si="203"/>
        <v>0</v>
      </c>
      <c r="RSU46" s="43">
        <f t="shared" si="203"/>
        <v>0</v>
      </c>
      <c r="RSV46" s="43">
        <f t="shared" si="203"/>
        <v>0</v>
      </c>
      <c r="RSW46" s="43">
        <f t="shared" si="203"/>
        <v>0</v>
      </c>
      <c r="RSX46" s="43">
        <f t="shared" si="203"/>
        <v>0</v>
      </c>
      <c r="RSY46" s="43">
        <f t="shared" si="203"/>
        <v>0</v>
      </c>
      <c r="RSZ46" s="43">
        <f t="shared" si="203"/>
        <v>0</v>
      </c>
      <c r="RTA46" s="43">
        <f t="shared" si="203"/>
        <v>0</v>
      </c>
      <c r="RTB46" s="43">
        <f t="shared" si="203"/>
        <v>0</v>
      </c>
      <c r="RTC46" s="43">
        <f t="shared" si="203"/>
        <v>0</v>
      </c>
      <c r="RTD46" s="43">
        <f t="shared" si="203"/>
        <v>0</v>
      </c>
      <c r="RTE46" s="43">
        <f t="shared" si="203"/>
        <v>0</v>
      </c>
      <c r="RTF46" s="43">
        <f t="shared" si="203"/>
        <v>0</v>
      </c>
      <c r="RTG46" s="43">
        <f t="shared" si="203"/>
        <v>0</v>
      </c>
      <c r="RTH46" s="43">
        <f t="shared" si="203"/>
        <v>0</v>
      </c>
      <c r="RTI46" s="43">
        <f t="shared" si="203"/>
        <v>0</v>
      </c>
      <c r="RTJ46" s="43">
        <f t="shared" si="203"/>
        <v>0</v>
      </c>
      <c r="RTK46" s="43">
        <f t="shared" si="203"/>
        <v>0</v>
      </c>
      <c r="RTL46" s="43">
        <f t="shared" si="203"/>
        <v>0</v>
      </c>
      <c r="RTM46" s="43">
        <f t="shared" si="203"/>
        <v>0</v>
      </c>
      <c r="RTN46" s="43">
        <f t="shared" si="203"/>
        <v>0</v>
      </c>
      <c r="RTO46" s="43">
        <f t="shared" si="203"/>
        <v>0</v>
      </c>
      <c r="RTP46" s="43">
        <f t="shared" si="203"/>
        <v>0</v>
      </c>
      <c r="RTQ46" s="43">
        <f t="shared" si="203"/>
        <v>0</v>
      </c>
      <c r="RTR46" s="43">
        <f t="shared" si="203"/>
        <v>0</v>
      </c>
      <c r="RTS46" s="43">
        <f t="shared" si="203"/>
        <v>0</v>
      </c>
      <c r="RTT46" s="43">
        <f t="shared" si="203"/>
        <v>0</v>
      </c>
      <c r="RTU46" s="43">
        <f t="shared" si="203"/>
        <v>0</v>
      </c>
      <c r="RTV46" s="43">
        <f t="shared" si="203"/>
        <v>0</v>
      </c>
      <c r="RTW46" s="43">
        <f t="shared" si="203"/>
        <v>0</v>
      </c>
      <c r="RTX46" s="43">
        <f t="shared" si="203"/>
        <v>0</v>
      </c>
      <c r="RTY46" s="43">
        <f t="shared" si="203"/>
        <v>0</v>
      </c>
      <c r="RTZ46" s="43">
        <f t="shared" si="203"/>
        <v>0</v>
      </c>
      <c r="RUA46" s="43">
        <f t="shared" si="203"/>
        <v>0</v>
      </c>
      <c r="RUB46" s="43">
        <f t="shared" si="203"/>
        <v>0</v>
      </c>
      <c r="RUC46" s="43">
        <f t="shared" si="203"/>
        <v>0</v>
      </c>
      <c r="RUD46" s="43">
        <f t="shared" si="203"/>
        <v>0</v>
      </c>
      <c r="RUE46" s="43">
        <f t="shared" si="203"/>
        <v>0</v>
      </c>
      <c r="RUF46" s="43">
        <f t="shared" si="203"/>
        <v>0</v>
      </c>
      <c r="RUG46" s="43">
        <f t="shared" si="203"/>
        <v>0</v>
      </c>
      <c r="RUH46" s="43">
        <f t="shared" si="203"/>
        <v>0</v>
      </c>
      <c r="RUI46" s="43">
        <f t="shared" si="203"/>
        <v>0</v>
      </c>
      <c r="RUJ46" s="43">
        <f t="shared" si="203"/>
        <v>0</v>
      </c>
      <c r="RUK46" s="43">
        <f t="shared" si="203"/>
        <v>0</v>
      </c>
      <c r="RUL46" s="43">
        <f t="shared" si="203"/>
        <v>0</v>
      </c>
      <c r="RUM46" s="43">
        <f t="shared" si="203"/>
        <v>0</v>
      </c>
      <c r="RUN46" s="43">
        <f t="shared" si="203"/>
        <v>0</v>
      </c>
      <c r="RUO46" s="43">
        <f t="shared" si="203"/>
        <v>0</v>
      </c>
      <c r="RUP46" s="43">
        <f t="shared" si="203"/>
        <v>0</v>
      </c>
      <c r="RUQ46" s="43">
        <f t="shared" si="203"/>
        <v>0</v>
      </c>
      <c r="RUR46" s="43">
        <f t="shared" si="203"/>
        <v>0</v>
      </c>
      <c r="RUS46" s="43">
        <f t="shared" si="203"/>
        <v>0</v>
      </c>
      <c r="RUT46" s="43">
        <f t="shared" si="203"/>
        <v>0</v>
      </c>
      <c r="RUU46" s="43">
        <f t="shared" si="203"/>
        <v>0</v>
      </c>
      <c r="RUV46" s="43">
        <f t="shared" si="203"/>
        <v>0</v>
      </c>
      <c r="RUW46" s="43">
        <f t="shared" si="203"/>
        <v>0</v>
      </c>
      <c r="RUX46" s="43">
        <f t="shared" si="203"/>
        <v>0</v>
      </c>
      <c r="RUY46" s="43">
        <f t="shared" si="203"/>
        <v>0</v>
      </c>
      <c r="RUZ46" s="43">
        <f t="shared" si="203"/>
        <v>0</v>
      </c>
      <c r="RVA46" s="43">
        <f t="shared" si="203"/>
        <v>0</v>
      </c>
      <c r="RVB46" s="43">
        <f t="shared" si="203"/>
        <v>0</v>
      </c>
      <c r="RVC46" s="43">
        <f t="shared" si="203"/>
        <v>0</v>
      </c>
      <c r="RVD46" s="43">
        <f t="shared" ref="RVD46:RXO46" si="204">SUM(RVD43:RVD45)</f>
        <v>0</v>
      </c>
      <c r="RVE46" s="43">
        <f t="shared" si="204"/>
        <v>0</v>
      </c>
      <c r="RVF46" s="43">
        <f t="shared" si="204"/>
        <v>0</v>
      </c>
      <c r="RVG46" s="43">
        <f t="shared" si="204"/>
        <v>0</v>
      </c>
      <c r="RVH46" s="43">
        <f t="shared" si="204"/>
        <v>0</v>
      </c>
      <c r="RVI46" s="43">
        <f t="shared" si="204"/>
        <v>0</v>
      </c>
      <c r="RVJ46" s="43">
        <f t="shared" si="204"/>
        <v>0</v>
      </c>
      <c r="RVK46" s="43">
        <f t="shared" si="204"/>
        <v>0</v>
      </c>
      <c r="RVL46" s="43">
        <f t="shared" si="204"/>
        <v>0</v>
      </c>
      <c r="RVM46" s="43">
        <f t="shared" si="204"/>
        <v>0</v>
      </c>
      <c r="RVN46" s="43">
        <f t="shared" si="204"/>
        <v>0</v>
      </c>
      <c r="RVO46" s="43">
        <f t="shared" si="204"/>
        <v>0</v>
      </c>
      <c r="RVP46" s="43">
        <f t="shared" si="204"/>
        <v>0</v>
      </c>
      <c r="RVQ46" s="43">
        <f t="shared" si="204"/>
        <v>0</v>
      </c>
      <c r="RVR46" s="43">
        <f t="shared" si="204"/>
        <v>0</v>
      </c>
      <c r="RVS46" s="43">
        <f t="shared" si="204"/>
        <v>0</v>
      </c>
      <c r="RVT46" s="43">
        <f t="shared" si="204"/>
        <v>0</v>
      </c>
      <c r="RVU46" s="43">
        <f t="shared" si="204"/>
        <v>0</v>
      </c>
      <c r="RVV46" s="43">
        <f t="shared" si="204"/>
        <v>0</v>
      </c>
      <c r="RVW46" s="43">
        <f t="shared" si="204"/>
        <v>0</v>
      </c>
      <c r="RVX46" s="43">
        <f t="shared" si="204"/>
        <v>0</v>
      </c>
      <c r="RVY46" s="43">
        <f t="shared" si="204"/>
        <v>0</v>
      </c>
      <c r="RVZ46" s="43">
        <f t="shared" si="204"/>
        <v>0</v>
      </c>
      <c r="RWA46" s="43">
        <f t="shared" si="204"/>
        <v>0</v>
      </c>
      <c r="RWB46" s="43">
        <f t="shared" si="204"/>
        <v>0</v>
      </c>
      <c r="RWC46" s="43">
        <f t="shared" si="204"/>
        <v>0</v>
      </c>
      <c r="RWD46" s="43">
        <f t="shared" si="204"/>
        <v>0</v>
      </c>
      <c r="RWE46" s="43">
        <f t="shared" si="204"/>
        <v>0</v>
      </c>
      <c r="RWF46" s="43">
        <f t="shared" si="204"/>
        <v>0</v>
      </c>
      <c r="RWG46" s="43">
        <f t="shared" si="204"/>
        <v>0</v>
      </c>
      <c r="RWH46" s="43">
        <f t="shared" si="204"/>
        <v>0</v>
      </c>
      <c r="RWI46" s="43">
        <f t="shared" si="204"/>
        <v>0</v>
      </c>
      <c r="RWJ46" s="43">
        <f t="shared" si="204"/>
        <v>0</v>
      </c>
      <c r="RWK46" s="43">
        <f t="shared" si="204"/>
        <v>0</v>
      </c>
      <c r="RWL46" s="43">
        <f t="shared" si="204"/>
        <v>0</v>
      </c>
      <c r="RWM46" s="43">
        <f t="shared" si="204"/>
        <v>0</v>
      </c>
      <c r="RWN46" s="43">
        <f t="shared" si="204"/>
        <v>0</v>
      </c>
      <c r="RWO46" s="43">
        <f t="shared" si="204"/>
        <v>0</v>
      </c>
      <c r="RWP46" s="43">
        <f t="shared" si="204"/>
        <v>0</v>
      </c>
      <c r="RWQ46" s="43">
        <f t="shared" si="204"/>
        <v>0</v>
      </c>
      <c r="RWR46" s="43">
        <f t="shared" si="204"/>
        <v>0</v>
      </c>
      <c r="RWS46" s="43">
        <f t="shared" si="204"/>
        <v>0</v>
      </c>
      <c r="RWT46" s="43">
        <f t="shared" si="204"/>
        <v>0</v>
      </c>
      <c r="RWU46" s="43">
        <f t="shared" si="204"/>
        <v>0</v>
      </c>
      <c r="RWV46" s="43">
        <f t="shared" si="204"/>
        <v>0</v>
      </c>
      <c r="RWW46" s="43">
        <f t="shared" si="204"/>
        <v>0</v>
      </c>
      <c r="RWX46" s="43">
        <f t="shared" si="204"/>
        <v>0</v>
      </c>
      <c r="RWY46" s="43">
        <f t="shared" si="204"/>
        <v>0</v>
      </c>
      <c r="RWZ46" s="43">
        <f t="shared" si="204"/>
        <v>0</v>
      </c>
      <c r="RXA46" s="43">
        <f t="shared" si="204"/>
        <v>0</v>
      </c>
      <c r="RXB46" s="43">
        <f t="shared" si="204"/>
        <v>0</v>
      </c>
      <c r="RXC46" s="43">
        <f t="shared" si="204"/>
        <v>0</v>
      </c>
      <c r="RXD46" s="43">
        <f t="shared" si="204"/>
        <v>0</v>
      </c>
      <c r="RXE46" s="43">
        <f t="shared" si="204"/>
        <v>0</v>
      </c>
      <c r="RXF46" s="43">
        <f t="shared" si="204"/>
        <v>0</v>
      </c>
      <c r="RXG46" s="43">
        <f t="shared" si="204"/>
        <v>0</v>
      </c>
      <c r="RXH46" s="43">
        <f t="shared" si="204"/>
        <v>0</v>
      </c>
      <c r="RXI46" s="43">
        <f t="shared" si="204"/>
        <v>0</v>
      </c>
      <c r="RXJ46" s="43">
        <f t="shared" si="204"/>
        <v>0</v>
      </c>
      <c r="RXK46" s="43">
        <f t="shared" si="204"/>
        <v>0</v>
      </c>
      <c r="RXL46" s="43">
        <f t="shared" si="204"/>
        <v>0</v>
      </c>
      <c r="RXM46" s="43">
        <f t="shared" si="204"/>
        <v>0</v>
      </c>
      <c r="RXN46" s="43">
        <f t="shared" si="204"/>
        <v>0</v>
      </c>
      <c r="RXO46" s="43">
        <f t="shared" si="204"/>
        <v>0</v>
      </c>
      <c r="RXP46" s="43">
        <f t="shared" ref="RXP46:SAA46" si="205">SUM(RXP43:RXP45)</f>
        <v>0</v>
      </c>
      <c r="RXQ46" s="43">
        <f t="shared" si="205"/>
        <v>0</v>
      </c>
      <c r="RXR46" s="43">
        <f t="shared" si="205"/>
        <v>0</v>
      </c>
      <c r="RXS46" s="43">
        <f t="shared" si="205"/>
        <v>0</v>
      </c>
      <c r="RXT46" s="43">
        <f t="shared" si="205"/>
        <v>0</v>
      </c>
      <c r="RXU46" s="43">
        <f t="shared" si="205"/>
        <v>0</v>
      </c>
      <c r="RXV46" s="43">
        <f t="shared" si="205"/>
        <v>0</v>
      </c>
      <c r="RXW46" s="43">
        <f t="shared" si="205"/>
        <v>0</v>
      </c>
      <c r="RXX46" s="43">
        <f t="shared" si="205"/>
        <v>0</v>
      </c>
      <c r="RXY46" s="43">
        <f t="shared" si="205"/>
        <v>0</v>
      </c>
      <c r="RXZ46" s="43">
        <f t="shared" si="205"/>
        <v>0</v>
      </c>
      <c r="RYA46" s="43">
        <f t="shared" si="205"/>
        <v>0</v>
      </c>
      <c r="RYB46" s="43">
        <f t="shared" si="205"/>
        <v>0</v>
      </c>
      <c r="RYC46" s="43">
        <f t="shared" si="205"/>
        <v>0</v>
      </c>
      <c r="RYD46" s="43">
        <f t="shared" si="205"/>
        <v>0</v>
      </c>
      <c r="RYE46" s="43">
        <f t="shared" si="205"/>
        <v>0</v>
      </c>
      <c r="RYF46" s="43">
        <f t="shared" si="205"/>
        <v>0</v>
      </c>
      <c r="RYG46" s="43">
        <f t="shared" si="205"/>
        <v>0</v>
      </c>
      <c r="RYH46" s="43">
        <f t="shared" si="205"/>
        <v>0</v>
      </c>
      <c r="RYI46" s="43">
        <f t="shared" si="205"/>
        <v>0</v>
      </c>
      <c r="RYJ46" s="43">
        <f t="shared" si="205"/>
        <v>0</v>
      </c>
      <c r="RYK46" s="43">
        <f t="shared" si="205"/>
        <v>0</v>
      </c>
      <c r="RYL46" s="43">
        <f t="shared" si="205"/>
        <v>0</v>
      </c>
      <c r="RYM46" s="43">
        <f t="shared" si="205"/>
        <v>0</v>
      </c>
      <c r="RYN46" s="43">
        <f t="shared" si="205"/>
        <v>0</v>
      </c>
      <c r="RYO46" s="43">
        <f t="shared" si="205"/>
        <v>0</v>
      </c>
      <c r="RYP46" s="43">
        <f t="shared" si="205"/>
        <v>0</v>
      </c>
      <c r="RYQ46" s="43">
        <f t="shared" si="205"/>
        <v>0</v>
      </c>
      <c r="RYR46" s="43">
        <f t="shared" si="205"/>
        <v>0</v>
      </c>
      <c r="RYS46" s="43">
        <f t="shared" si="205"/>
        <v>0</v>
      </c>
      <c r="RYT46" s="43">
        <f t="shared" si="205"/>
        <v>0</v>
      </c>
      <c r="RYU46" s="43">
        <f t="shared" si="205"/>
        <v>0</v>
      </c>
      <c r="RYV46" s="43">
        <f t="shared" si="205"/>
        <v>0</v>
      </c>
      <c r="RYW46" s="43">
        <f t="shared" si="205"/>
        <v>0</v>
      </c>
      <c r="RYX46" s="43">
        <f t="shared" si="205"/>
        <v>0</v>
      </c>
      <c r="RYY46" s="43">
        <f t="shared" si="205"/>
        <v>0</v>
      </c>
      <c r="RYZ46" s="43">
        <f t="shared" si="205"/>
        <v>0</v>
      </c>
      <c r="RZA46" s="43">
        <f t="shared" si="205"/>
        <v>0</v>
      </c>
      <c r="RZB46" s="43">
        <f t="shared" si="205"/>
        <v>0</v>
      </c>
      <c r="RZC46" s="43">
        <f t="shared" si="205"/>
        <v>0</v>
      </c>
      <c r="RZD46" s="43">
        <f t="shared" si="205"/>
        <v>0</v>
      </c>
      <c r="RZE46" s="43">
        <f t="shared" si="205"/>
        <v>0</v>
      </c>
      <c r="RZF46" s="43">
        <f t="shared" si="205"/>
        <v>0</v>
      </c>
      <c r="RZG46" s="43">
        <f t="shared" si="205"/>
        <v>0</v>
      </c>
      <c r="RZH46" s="43">
        <f t="shared" si="205"/>
        <v>0</v>
      </c>
      <c r="RZI46" s="43">
        <f t="shared" si="205"/>
        <v>0</v>
      </c>
      <c r="RZJ46" s="43">
        <f t="shared" si="205"/>
        <v>0</v>
      </c>
      <c r="RZK46" s="43">
        <f t="shared" si="205"/>
        <v>0</v>
      </c>
      <c r="RZL46" s="43">
        <f t="shared" si="205"/>
        <v>0</v>
      </c>
      <c r="RZM46" s="43">
        <f t="shared" si="205"/>
        <v>0</v>
      </c>
      <c r="RZN46" s="43">
        <f t="shared" si="205"/>
        <v>0</v>
      </c>
      <c r="RZO46" s="43">
        <f t="shared" si="205"/>
        <v>0</v>
      </c>
      <c r="RZP46" s="43">
        <f t="shared" si="205"/>
        <v>0</v>
      </c>
      <c r="RZQ46" s="43">
        <f t="shared" si="205"/>
        <v>0</v>
      </c>
      <c r="RZR46" s="43">
        <f t="shared" si="205"/>
        <v>0</v>
      </c>
      <c r="RZS46" s="43">
        <f t="shared" si="205"/>
        <v>0</v>
      </c>
      <c r="RZT46" s="43">
        <f t="shared" si="205"/>
        <v>0</v>
      </c>
      <c r="RZU46" s="43">
        <f t="shared" si="205"/>
        <v>0</v>
      </c>
      <c r="RZV46" s="43">
        <f t="shared" si="205"/>
        <v>0</v>
      </c>
      <c r="RZW46" s="43">
        <f t="shared" si="205"/>
        <v>0</v>
      </c>
      <c r="RZX46" s="43">
        <f t="shared" si="205"/>
        <v>0</v>
      </c>
      <c r="RZY46" s="43">
        <f t="shared" si="205"/>
        <v>0</v>
      </c>
      <c r="RZZ46" s="43">
        <f t="shared" si="205"/>
        <v>0</v>
      </c>
      <c r="SAA46" s="43">
        <f t="shared" si="205"/>
        <v>0</v>
      </c>
      <c r="SAB46" s="43">
        <f t="shared" ref="SAB46:SCM46" si="206">SUM(SAB43:SAB45)</f>
        <v>0</v>
      </c>
      <c r="SAC46" s="43">
        <f t="shared" si="206"/>
        <v>0</v>
      </c>
      <c r="SAD46" s="43">
        <f t="shared" si="206"/>
        <v>0</v>
      </c>
      <c r="SAE46" s="43">
        <f t="shared" si="206"/>
        <v>0</v>
      </c>
      <c r="SAF46" s="43">
        <f t="shared" si="206"/>
        <v>0</v>
      </c>
      <c r="SAG46" s="43">
        <f t="shared" si="206"/>
        <v>0</v>
      </c>
      <c r="SAH46" s="43">
        <f t="shared" si="206"/>
        <v>0</v>
      </c>
      <c r="SAI46" s="43">
        <f t="shared" si="206"/>
        <v>0</v>
      </c>
      <c r="SAJ46" s="43">
        <f t="shared" si="206"/>
        <v>0</v>
      </c>
      <c r="SAK46" s="43">
        <f t="shared" si="206"/>
        <v>0</v>
      </c>
      <c r="SAL46" s="43">
        <f t="shared" si="206"/>
        <v>0</v>
      </c>
      <c r="SAM46" s="43">
        <f t="shared" si="206"/>
        <v>0</v>
      </c>
      <c r="SAN46" s="43">
        <f t="shared" si="206"/>
        <v>0</v>
      </c>
      <c r="SAO46" s="43">
        <f t="shared" si="206"/>
        <v>0</v>
      </c>
      <c r="SAP46" s="43">
        <f t="shared" si="206"/>
        <v>0</v>
      </c>
      <c r="SAQ46" s="43">
        <f t="shared" si="206"/>
        <v>0</v>
      </c>
      <c r="SAR46" s="43">
        <f t="shared" si="206"/>
        <v>0</v>
      </c>
      <c r="SAS46" s="43">
        <f t="shared" si="206"/>
        <v>0</v>
      </c>
      <c r="SAT46" s="43">
        <f t="shared" si="206"/>
        <v>0</v>
      </c>
      <c r="SAU46" s="43">
        <f t="shared" si="206"/>
        <v>0</v>
      </c>
      <c r="SAV46" s="43">
        <f t="shared" si="206"/>
        <v>0</v>
      </c>
      <c r="SAW46" s="43">
        <f t="shared" si="206"/>
        <v>0</v>
      </c>
      <c r="SAX46" s="43">
        <f t="shared" si="206"/>
        <v>0</v>
      </c>
      <c r="SAY46" s="43">
        <f t="shared" si="206"/>
        <v>0</v>
      </c>
      <c r="SAZ46" s="43">
        <f t="shared" si="206"/>
        <v>0</v>
      </c>
      <c r="SBA46" s="43">
        <f t="shared" si="206"/>
        <v>0</v>
      </c>
      <c r="SBB46" s="43">
        <f t="shared" si="206"/>
        <v>0</v>
      </c>
      <c r="SBC46" s="43">
        <f t="shared" si="206"/>
        <v>0</v>
      </c>
      <c r="SBD46" s="43">
        <f t="shared" si="206"/>
        <v>0</v>
      </c>
      <c r="SBE46" s="43">
        <f t="shared" si="206"/>
        <v>0</v>
      </c>
      <c r="SBF46" s="43">
        <f t="shared" si="206"/>
        <v>0</v>
      </c>
      <c r="SBG46" s="43">
        <f t="shared" si="206"/>
        <v>0</v>
      </c>
      <c r="SBH46" s="43">
        <f t="shared" si="206"/>
        <v>0</v>
      </c>
      <c r="SBI46" s="43">
        <f t="shared" si="206"/>
        <v>0</v>
      </c>
      <c r="SBJ46" s="43">
        <f t="shared" si="206"/>
        <v>0</v>
      </c>
      <c r="SBK46" s="43">
        <f t="shared" si="206"/>
        <v>0</v>
      </c>
      <c r="SBL46" s="43">
        <f t="shared" si="206"/>
        <v>0</v>
      </c>
      <c r="SBM46" s="43">
        <f t="shared" si="206"/>
        <v>0</v>
      </c>
      <c r="SBN46" s="43">
        <f t="shared" si="206"/>
        <v>0</v>
      </c>
      <c r="SBO46" s="43">
        <f t="shared" si="206"/>
        <v>0</v>
      </c>
      <c r="SBP46" s="43">
        <f t="shared" si="206"/>
        <v>0</v>
      </c>
      <c r="SBQ46" s="43">
        <f t="shared" si="206"/>
        <v>0</v>
      </c>
      <c r="SBR46" s="43">
        <f t="shared" si="206"/>
        <v>0</v>
      </c>
      <c r="SBS46" s="43">
        <f t="shared" si="206"/>
        <v>0</v>
      </c>
      <c r="SBT46" s="43">
        <f t="shared" si="206"/>
        <v>0</v>
      </c>
      <c r="SBU46" s="43">
        <f t="shared" si="206"/>
        <v>0</v>
      </c>
      <c r="SBV46" s="43">
        <f t="shared" si="206"/>
        <v>0</v>
      </c>
      <c r="SBW46" s="43">
        <f t="shared" si="206"/>
        <v>0</v>
      </c>
      <c r="SBX46" s="43">
        <f t="shared" si="206"/>
        <v>0</v>
      </c>
      <c r="SBY46" s="43">
        <f t="shared" si="206"/>
        <v>0</v>
      </c>
      <c r="SBZ46" s="43">
        <f t="shared" si="206"/>
        <v>0</v>
      </c>
      <c r="SCA46" s="43">
        <f t="shared" si="206"/>
        <v>0</v>
      </c>
      <c r="SCB46" s="43">
        <f t="shared" si="206"/>
        <v>0</v>
      </c>
      <c r="SCC46" s="43">
        <f t="shared" si="206"/>
        <v>0</v>
      </c>
      <c r="SCD46" s="43">
        <f t="shared" si="206"/>
        <v>0</v>
      </c>
      <c r="SCE46" s="43">
        <f t="shared" si="206"/>
        <v>0</v>
      </c>
      <c r="SCF46" s="43">
        <f t="shared" si="206"/>
        <v>0</v>
      </c>
      <c r="SCG46" s="43">
        <f t="shared" si="206"/>
        <v>0</v>
      </c>
      <c r="SCH46" s="43">
        <f t="shared" si="206"/>
        <v>0</v>
      </c>
      <c r="SCI46" s="43">
        <f t="shared" si="206"/>
        <v>0</v>
      </c>
      <c r="SCJ46" s="43">
        <f t="shared" si="206"/>
        <v>0</v>
      </c>
      <c r="SCK46" s="43">
        <f t="shared" si="206"/>
        <v>0</v>
      </c>
      <c r="SCL46" s="43">
        <f t="shared" si="206"/>
        <v>0</v>
      </c>
      <c r="SCM46" s="43">
        <f t="shared" si="206"/>
        <v>0</v>
      </c>
      <c r="SCN46" s="43">
        <f t="shared" ref="SCN46:SEY46" si="207">SUM(SCN43:SCN45)</f>
        <v>0</v>
      </c>
      <c r="SCO46" s="43">
        <f t="shared" si="207"/>
        <v>0</v>
      </c>
      <c r="SCP46" s="43">
        <f t="shared" si="207"/>
        <v>0</v>
      </c>
      <c r="SCQ46" s="43">
        <f t="shared" si="207"/>
        <v>0</v>
      </c>
      <c r="SCR46" s="43">
        <f t="shared" si="207"/>
        <v>0</v>
      </c>
      <c r="SCS46" s="43">
        <f t="shared" si="207"/>
        <v>0</v>
      </c>
      <c r="SCT46" s="43">
        <f t="shared" si="207"/>
        <v>0</v>
      </c>
      <c r="SCU46" s="43">
        <f t="shared" si="207"/>
        <v>0</v>
      </c>
      <c r="SCV46" s="43">
        <f t="shared" si="207"/>
        <v>0</v>
      </c>
      <c r="SCW46" s="43">
        <f t="shared" si="207"/>
        <v>0</v>
      </c>
      <c r="SCX46" s="43">
        <f t="shared" si="207"/>
        <v>0</v>
      </c>
      <c r="SCY46" s="43">
        <f t="shared" si="207"/>
        <v>0</v>
      </c>
      <c r="SCZ46" s="43">
        <f t="shared" si="207"/>
        <v>0</v>
      </c>
      <c r="SDA46" s="43">
        <f t="shared" si="207"/>
        <v>0</v>
      </c>
      <c r="SDB46" s="43">
        <f t="shared" si="207"/>
        <v>0</v>
      </c>
      <c r="SDC46" s="43">
        <f t="shared" si="207"/>
        <v>0</v>
      </c>
      <c r="SDD46" s="43">
        <f t="shared" si="207"/>
        <v>0</v>
      </c>
      <c r="SDE46" s="43">
        <f t="shared" si="207"/>
        <v>0</v>
      </c>
      <c r="SDF46" s="43">
        <f t="shared" si="207"/>
        <v>0</v>
      </c>
      <c r="SDG46" s="43">
        <f t="shared" si="207"/>
        <v>0</v>
      </c>
      <c r="SDH46" s="43">
        <f t="shared" si="207"/>
        <v>0</v>
      </c>
      <c r="SDI46" s="43">
        <f t="shared" si="207"/>
        <v>0</v>
      </c>
      <c r="SDJ46" s="43">
        <f t="shared" si="207"/>
        <v>0</v>
      </c>
      <c r="SDK46" s="43">
        <f t="shared" si="207"/>
        <v>0</v>
      </c>
      <c r="SDL46" s="43">
        <f t="shared" si="207"/>
        <v>0</v>
      </c>
      <c r="SDM46" s="43">
        <f t="shared" si="207"/>
        <v>0</v>
      </c>
      <c r="SDN46" s="43">
        <f t="shared" si="207"/>
        <v>0</v>
      </c>
      <c r="SDO46" s="43">
        <f t="shared" si="207"/>
        <v>0</v>
      </c>
      <c r="SDP46" s="43">
        <f t="shared" si="207"/>
        <v>0</v>
      </c>
      <c r="SDQ46" s="43">
        <f t="shared" si="207"/>
        <v>0</v>
      </c>
      <c r="SDR46" s="43">
        <f t="shared" si="207"/>
        <v>0</v>
      </c>
      <c r="SDS46" s="43">
        <f t="shared" si="207"/>
        <v>0</v>
      </c>
      <c r="SDT46" s="43">
        <f t="shared" si="207"/>
        <v>0</v>
      </c>
      <c r="SDU46" s="43">
        <f t="shared" si="207"/>
        <v>0</v>
      </c>
      <c r="SDV46" s="43">
        <f t="shared" si="207"/>
        <v>0</v>
      </c>
      <c r="SDW46" s="43">
        <f t="shared" si="207"/>
        <v>0</v>
      </c>
      <c r="SDX46" s="43">
        <f t="shared" si="207"/>
        <v>0</v>
      </c>
      <c r="SDY46" s="43">
        <f t="shared" si="207"/>
        <v>0</v>
      </c>
      <c r="SDZ46" s="43">
        <f t="shared" si="207"/>
        <v>0</v>
      </c>
      <c r="SEA46" s="43">
        <f t="shared" si="207"/>
        <v>0</v>
      </c>
      <c r="SEB46" s="43">
        <f t="shared" si="207"/>
        <v>0</v>
      </c>
      <c r="SEC46" s="43">
        <f t="shared" si="207"/>
        <v>0</v>
      </c>
      <c r="SED46" s="43">
        <f t="shared" si="207"/>
        <v>0</v>
      </c>
      <c r="SEE46" s="43">
        <f t="shared" si="207"/>
        <v>0</v>
      </c>
      <c r="SEF46" s="43">
        <f t="shared" si="207"/>
        <v>0</v>
      </c>
      <c r="SEG46" s="43">
        <f t="shared" si="207"/>
        <v>0</v>
      </c>
      <c r="SEH46" s="43">
        <f t="shared" si="207"/>
        <v>0</v>
      </c>
      <c r="SEI46" s="43">
        <f t="shared" si="207"/>
        <v>0</v>
      </c>
      <c r="SEJ46" s="43">
        <f t="shared" si="207"/>
        <v>0</v>
      </c>
      <c r="SEK46" s="43">
        <f t="shared" si="207"/>
        <v>0</v>
      </c>
      <c r="SEL46" s="43">
        <f t="shared" si="207"/>
        <v>0</v>
      </c>
      <c r="SEM46" s="43">
        <f t="shared" si="207"/>
        <v>0</v>
      </c>
      <c r="SEN46" s="43">
        <f t="shared" si="207"/>
        <v>0</v>
      </c>
      <c r="SEO46" s="43">
        <f t="shared" si="207"/>
        <v>0</v>
      </c>
      <c r="SEP46" s="43">
        <f t="shared" si="207"/>
        <v>0</v>
      </c>
      <c r="SEQ46" s="43">
        <f t="shared" si="207"/>
        <v>0</v>
      </c>
      <c r="SER46" s="43">
        <f t="shared" si="207"/>
        <v>0</v>
      </c>
      <c r="SES46" s="43">
        <f t="shared" si="207"/>
        <v>0</v>
      </c>
      <c r="SET46" s="43">
        <f t="shared" si="207"/>
        <v>0</v>
      </c>
      <c r="SEU46" s="43">
        <f t="shared" si="207"/>
        <v>0</v>
      </c>
      <c r="SEV46" s="43">
        <f t="shared" si="207"/>
        <v>0</v>
      </c>
      <c r="SEW46" s="43">
        <f t="shared" si="207"/>
        <v>0</v>
      </c>
      <c r="SEX46" s="43">
        <f t="shared" si="207"/>
        <v>0</v>
      </c>
      <c r="SEY46" s="43">
        <f t="shared" si="207"/>
        <v>0</v>
      </c>
      <c r="SEZ46" s="43">
        <f t="shared" ref="SEZ46:SHK46" si="208">SUM(SEZ43:SEZ45)</f>
        <v>0</v>
      </c>
      <c r="SFA46" s="43">
        <f t="shared" si="208"/>
        <v>0</v>
      </c>
      <c r="SFB46" s="43">
        <f t="shared" si="208"/>
        <v>0</v>
      </c>
      <c r="SFC46" s="43">
        <f t="shared" si="208"/>
        <v>0</v>
      </c>
      <c r="SFD46" s="43">
        <f t="shared" si="208"/>
        <v>0</v>
      </c>
      <c r="SFE46" s="43">
        <f t="shared" si="208"/>
        <v>0</v>
      </c>
      <c r="SFF46" s="43">
        <f t="shared" si="208"/>
        <v>0</v>
      </c>
      <c r="SFG46" s="43">
        <f t="shared" si="208"/>
        <v>0</v>
      </c>
      <c r="SFH46" s="43">
        <f t="shared" si="208"/>
        <v>0</v>
      </c>
      <c r="SFI46" s="43">
        <f t="shared" si="208"/>
        <v>0</v>
      </c>
      <c r="SFJ46" s="43">
        <f t="shared" si="208"/>
        <v>0</v>
      </c>
      <c r="SFK46" s="43">
        <f t="shared" si="208"/>
        <v>0</v>
      </c>
      <c r="SFL46" s="43">
        <f t="shared" si="208"/>
        <v>0</v>
      </c>
      <c r="SFM46" s="43">
        <f t="shared" si="208"/>
        <v>0</v>
      </c>
      <c r="SFN46" s="43">
        <f t="shared" si="208"/>
        <v>0</v>
      </c>
      <c r="SFO46" s="43">
        <f t="shared" si="208"/>
        <v>0</v>
      </c>
      <c r="SFP46" s="43">
        <f t="shared" si="208"/>
        <v>0</v>
      </c>
      <c r="SFQ46" s="43">
        <f t="shared" si="208"/>
        <v>0</v>
      </c>
      <c r="SFR46" s="43">
        <f t="shared" si="208"/>
        <v>0</v>
      </c>
      <c r="SFS46" s="43">
        <f t="shared" si="208"/>
        <v>0</v>
      </c>
      <c r="SFT46" s="43">
        <f t="shared" si="208"/>
        <v>0</v>
      </c>
      <c r="SFU46" s="43">
        <f t="shared" si="208"/>
        <v>0</v>
      </c>
      <c r="SFV46" s="43">
        <f t="shared" si="208"/>
        <v>0</v>
      </c>
      <c r="SFW46" s="43">
        <f t="shared" si="208"/>
        <v>0</v>
      </c>
      <c r="SFX46" s="43">
        <f t="shared" si="208"/>
        <v>0</v>
      </c>
      <c r="SFY46" s="43">
        <f t="shared" si="208"/>
        <v>0</v>
      </c>
      <c r="SFZ46" s="43">
        <f t="shared" si="208"/>
        <v>0</v>
      </c>
      <c r="SGA46" s="43">
        <f t="shared" si="208"/>
        <v>0</v>
      </c>
      <c r="SGB46" s="43">
        <f t="shared" si="208"/>
        <v>0</v>
      </c>
      <c r="SGC46" s="43">
        <f t="shared" si="208"/>
        <v>0</v>
      </c>
      <c r="SGD46" s="43">
        <f t="shared" si="208"/>
        <v>0</v>
      </c>
      <c r="SGE46" s="43">
        <f t="shared" si="208"/>
        <v>0</v>
      </c>
      <c r="SGF46" s="43">
        <f t="shared" si="208"/>
        <v>0</v>
      </c>
      <c r="SGG46" s="43">
        <f t="shared" si="208"/>
        <v>0</v>
      </c>
      <c r="SGH46" s="43">
        <f t="shared" si="208"/>
        <v>0</v>
      </c>
      <c r="SGI46" s="43">
        <f t="shared" si="208"/>
        <v>0</v>
      </c>
      <c r="SGJ46" s="43">
        <f t="shared" si="208"/>
        <v>0</v>
      </c>
      <c r="SGK46" s="43">
        <f t="shared" si="208"/>
        <v>0</v>
      </c>
      <c r="SGL46" s="43">
        <f t="shared" si="208"/>
        <v>0</v>
      </c>
      <c r="SGM46" s="43">
        <f t="shared" si="208"/>
        <v>0</v>
      </c>
      <c r="SGN46" s="43">
        <f t="shared" si="208"/>
        <v>0</v>
      </c>
      <c r="SGO46" s="43">
        <f t="shared" si="208"/>
        <v>0</v>
      </c>
      <c r="SGP46" s="43">
        <f t="shared" si="208"/>
        <v>0</v>
      </c>
      <c r="SGQ46" s="43">
        <f t="shared" si="208"/>
        <v>0</v>
      </c>
      <c r="SGR46" s="43">
        <f t="shared" si="208"/>
        <v>0</v>
      </c>
      <c r="SGS46" s="43">
        <f t="shared" si="208"/>
        <v>0</v>
      </c>
      <c r="SGT46" s="43">
        <f t="shared" si="208"/>
        <v>0</v>
      </c>
      <c r="SGU46" s="43">
        <f t="shared" si="208"/>
        <v>0</v>
      </c>
      <c r="SGV46" s="43">
        <f t="shared" si="208"/>
        <v>0</v>
      </c>
      <c r="SGW46" s="43">
        <f t="shared" si="208"/>
        <v>0</v>
      </c>
      <c r="SGX46" s="43">
        <f t="shared" si="208"/>
        <v>0</v>
      </c>
      <c r="SGY46" s="43">
        <f t="shared" si="208"/>
        <v>0</v>
      </c>
      <c r="SGZ46" s="43">
        <f t="shared" si="208"/>
        <v>0</v>
      </c>
      <c r="SHA46" s="43">
        <f t="shared" si="208"/>
        <v>0</v>
      </c>
      <c r="SHB46" s="43">
        <f t="shared" si="208"/>
        <v>0</v>
      </c>
      <c r="SHC46" s="43">
        <f t="shared" si="208"/>
        <v>0</v>
      </c>
      <c r="SHD46" s="43">
        <f t="shared" si="208"/>
        <v>0</v>
      </c>
      <c r="SHE46" s="43">
        <f t="shared" si="208"/>
        <v>0</v>
      </c>
      <c r="SHF46" s="43">
        <f t="shared" si="208"/>
        <v>0</v>
      </c>
      <c r="SHG46" s="43">
        <f t="shared" si="208"/>
        <v>0</v>
      </c>
      <c r="SHH46" s="43">
        <f t="shared" si="208"/>
        <v>0</v>
      </c>
      <c r="SHI46" s="43">
        <f t="shared" si="208"/>
        <v>0</v>
      </c>
      <c r="SHJ46" s="43">
        <f t="shared" si="208"/>
        <v>0</v>
      </c>
      <c r="SHK46" s="43">
        <f t="shared" si="208"/>
        <v>0</v>
      </c>
      <c r="SHL46" s="43">
        <f t="shared" ref="SHL46:SJW46" si="209">SUM(SHL43:SHL45)</f>
        <v>0</v>
      </c>
      <c r="SHM46" s="43">
        <f t="shared" si="209"/>
        <v>0</v>
      </c>
      <c r="SHN46" s="43">
        <f t="shared" si="209"/>
        <v>0</v>
      </c>
      <c r="SHO46" s="43">
        <f t="shared" si="209"/>
        <v>0</v>
      </c>
      <c r="SHP46" s="43">
        <f t="shared" si="209"/>
        <v>0</v>
      </c>
      <c r="SHQ46" s="43">
        <f t="shared" si="209"/>
        <v>0</v>
      </c>
      <c r="SHR46" s="43">
        <f t="shared" si="209"/>
        <v>0</v>
      </c>
      <c r="SHS46" s="43">
        <f t="shared" si="209"/>
        <v>0</v>
      </c>
      <c r="SHT46" s="43">
        <f t="shared" si="209"/>
        <v>0</v>
      </c>
      <c r="SHU46" s="43">
        <f t="shared" si="209"/>
        <v>0</v>
      </c>
      <c r="SHV46" s="43">
        <f t="shared" si="209"/>
        <v>0</v>
      </c>
      <c r="SHW46" s="43">
        <f t="shared" si="209"/>
        <v>0</v>
      </c>
      <c r="SHX46" s="43">
        <f t="shared" si="209"/>
        <v>0</v>
      </c>
      <c r="SHY46" s="43">
        <f t="shared" si="209"/>
        <v>0</v>
      </c>
      <c r="SHZ46" s="43">
        <f t="shared" si="209"/>
        <v>0</v>
      </c>
      <c r="SIA46" s="43">
        <f t="shared" si="209"/>
        <v>0</v>
      </c>
      <c r="SIB46" s="43">
        <f t="shared" si="209"/>
        <v>0</v>
      </c>
      <c r="SIC46" s="43">
        <f t="shared" si="209"/>
        <v>0</v>
      </c>
      <c r="SID46" s="43">
        <f t="shared" si="209"/>
        <v>0</v>
      </c>
      <c r="SIE46" s="43">
        <f t="shared" si="209"/>
        <v>0</v>
      </c>
      <c r="SIF46" s="43">
        <f t="shared" si="209"/>
        <v>0</v>
      </c>
      <c r="SIG46" s="43">
        <f t="shared" si="209"/>
        <v>0</v>
      </c>
      <c r="SIH46" s="43">
        <f t="shared" si="209"/>
        <v>0</v>
      </c>
      <c r="SII46" s="43">
        <f t="shared" si="209"/>
        <v>0</v>
      </c>
      <c r="SIJ46" s="43">
        <f t="shared" si="209"/>
        <v>0</v>
      </c>
      <c r="SIK46" s="43">
        <f t="shared" si="209"/>
        <v>0</v>
      </c>
      <c r="SIL46" s="43">
        <f t="shared" si="209"/>
        <v>0</v>
      </c>
      <c r="SIM46" s="43">
        <f t="shared" si="209"/>
        <v>0</v>
      </c>
      <c r="SIN46" s="43">
        <f t="shared" si="209"/>
        <v>0</v>
      </c>
      <c r="SIO46" s="43">
        <f t="shared" si="209"/>
        <v>0</v>
      </c>
      <c r="SIP46" s="43">
        <f t="shared" si="209"/>
        <v>0</v>
      </c>
      <c r="SIQ46" s="43">
        <f t="shared" si="209"/>
        <v>0</v>
      </c>
      <c r="SIR46" s="43">
        <f t="shared" si="209"/>
        <v>0</v>
      </c>
      <c r="SIS46" s="43">
        <f t="shared" si="209"/>
        <v>0</v>
      </c>
      <c r="SIT46" s="43">
        <f t="shared" si="209"/>
        <v>0</v>
      </c>
      <c r="SIU46" s="43">
        <f t="shared" si="209"/>
        <v>0</v>
      </c>
      <c r="SIV46" s="43">
        <f t="shared" si="209"/>
        <v>0</v>
      </c>
      <c r="SIW46" s="43">
        <f t="shared" si="209"/>
        <v>0</v>
      </c>
      <c r="SIX46" s="43">
        <f t="shared" si="209"/>
        <v>0</v>
      </c>
      <c r="SIY46" s="43">
        <f t="shared" si="209"/>
        <v>0</v>
      </c>
      <c r="SIZ46" s="43">
        <f t="shared" si="209"/>
        <v>0</v>
      </c>
      <c r="SJA46" s="43">
        <f t="shared" si="209"/>
        <v>0</v>
      </c>
      <c r="SJB46" s="43">
        <f t="shared" si="209"/>
        <v>0</v>
      </c>
      <c r="SJC46" s="43">
        <f t="shared" si="209"/>
        <v>0</v>
      </c>
      <c r="SJD46" s="43">
        <f t="shared" si="209"/>
        <v>0</v>
      </c>
      <c r="SJE46" s="43">
        <f t="shared" si="209"/>
        <v>0</v>
      </c>
      <c r="SJF46" s="43">
        <f t="shared" si="209"/>
        <v>0</v>
      </c>
      <c r="SJG46" s="43">
        <f t="shared" si="209"/>
        <v>0</v>
      </c>
      <c r="SJH46" s="43">
        <f t="shared" si="209"/>
        <v>0</v>
      </c>
      <c r="SJI46" s="43">
        <f t="shared" si="209"/>
        <v>0</v>
      </c>
      <c r="SJJ46" s="43">
        <f t="shared" si="209"/>
        <v>0</v>
      </c>
      <c r="SJK46" s="43">
        <f t="shared" si="209"/>
        <v>0</v>
      </c>
      <c r="SJL46" s="43">
        <f t="shared" si="209"/>
        <v>0</v>
      </c>
      <c r="SJM46" s="43">
        <f t="shared" si="209"/>
        <v>0</v>
      </c>
      <c r="SJN46" s="43">
        <f t="shared" si="209"/>
        <v>0</v>
      </c>
      <c r="SJO46" s="43">
        <f t="shared" si="209"/>
        <v>0</v>
      </c>
      <c r="SJP46" s="43">
        <f t="shared" si="209"/>
        <v>0</v>
      </c>
      <c r="SJQ46" s="43">
        <f t="shared" si="209"/>
        <v>0</v>
      </c>
      <c r="SJR46" s="43">
        <f t="shared" si="209"/>
        <v>0</v>
      </c>
      <c r="SJS46" s="43">
        <f t="shared" si="209"/>
        <v>0</v>
      </c>
      <c r="SJT46" s="43">
        <f t="shared" si="209"/>
        <v>0</v>
      </c>
      <c r="SJU46" s="43">
        <f t="shared" si="209"/>
        <v>0</v>
      </c>
      <c r="SJV46" s="43">
        <f t="shared" si="209"/>
        <v>0</v>
      </c>
      <c r="SJW46" s="43">
        <f t="shared" si="209"/>
        <v>0</v>
      </c>
      <c r="SJX46" s="43">
        <f t="shared" ref="SJX46:SMI46" si="210">SUM(SJX43:SJX45)</f>
        <v>0</v>
      </c>
      <c r="SJY46" s="43">
        <f t="shared" si="210"/>
        <v>0</v>
      </c>
      <c r="SJZ46" s="43">
        <f t="shared" si="210"/>
        <v>0</v>
      </c>
      <c r="SKA46" s="43">
        <f t="shared" si="210"/>
        <v>0</v>
      </c>
      <c r="SKB46" s="43">
        <f t="shared" si="210"/>
        <v>0</v>
      </c>
      <c r="SKC46" s="43">
        <f t="shared" si="210"/>
        <v>0</v>
      </c>
      <c r="SKD46" s="43">
        <f t="shared" si="210"/>
        <v>0</v>
      </c>
      <c r="SKE46" s="43">
        <f t="shared" si="210"/>
        <v>0</v>
      </c>
      <c r="SKF46" s="43">
        <f t="shared" si="210"/>
        <v>0</v>
      </c>
      <c r="SKG46" s="43">
        <f t="shared" si="210"/>
        <v>0</v>
      </c>
      <c r="SKH46" s="43">
        <f t="shared" si="210"/>
        <v>0</v>
      </c>
      <c r="SKI46" s="43">
        <f t="shared" si="210"/>
        <v>0</v>
      </c>
      <c r="SKJ46" s="43">
        <f t="shared" si="210"/>
        <v>0</v>
      </c>
      <c r="SKK46" s="43">
        <f t="shared" si="210"/>
        <v>0</v>
      </c>
      <c r="SKL46" s="43">
        <f t="shared" si="210"/>
        <v>0</v>
      </c>
      <c r="SKM46" s="43">
        <f t="shared" si="210"/>
        <v>0</v>
      </c>
      <c r="SKN46" s="43">
        <f t="shared" si="210"/>
        <v>0</v>
      </c>
      <c r="SKO46" s="43">
        <f t="shared" si="210"/>
        <v>0</v>
      </c>
      <c r="SKP46" s="43">
        <f t="shared" si="210"/>
        <v>0</v>
      </c>
      <c r="SKQ46" s="43">
        <f t="shared" si="210"/>
        <v>0</v>
      </c>
      <c r="SKR46" s="43">
        <f t="shared" si="210"/>
        <v>0</v>
      </c>
      <c r="SKS46" s="43">
        <f t="shared" si="210"/>
        <v>0</v>
      </c>
      <c r="SKT46" s="43">
        <f t="shared" si="210"/>
        <v>0</v>
      </c>
      <c r="SKU46" s="43">
        <f t="shared" si="210"/>
        <v>0</v>
      </c>
      <c r="SKV46" s="43">
        <f t="shared" si="210"/>
        <v>0</v>
      </c>
      <c r="SKW46" s="43">
        <f t="shared" si="210"/>
        <v>0</v>
      </c>
      <c r="SKX46" s="43">
        <f t="shared" si="210"/>
        <v>0</v>
      </c>
      <c r="SKY46" s="43">
        <f t="shared" si="210"/>
        <v>0</v>
      </c>
      <c r="SKZ46" s="43">
        <f t="shared" si="210"/>
        <v>0</v>
      </c>
      <c r="SLA46" s="43">
        <f t="shared" si="210"/>
        <v>0</v>
      </c>
      <c r="SLB46" s="43">
        <f t="shared" si="210"/>
        <v>0</v>
      </c>
      <c r="SLC46" s="43">
        <f t="shared" si="210"/>
        <v>0</v>
      </c>
      <c r="SLD46" s="43">
        <f t="shared" si="210"/>
        <v>0</v>
      </c>
      <c r="SLE46" s="43">
        <f t="shared" si="210"/>
        <v>0</v>
      </c>
      <c r="SLF46" s="43">
        <f t="shared" si="210"/>
        <v>0</v>
      </c>
      <c r="SLG46" s="43">
        <f t="shared" si="210"/>
        <v>0</v>
      </c>
      <c r="SLH46" s="43">
        <f t="shared" si="210"/>
        <v>0</v>
      </c>
      <c r="SLI46" s="43">
        <f t="shared" si="210"/>
        <v>0</v>
      </c>
      <c r="SLJ46" s="43">
        <f t="shared" si="210"/>
        <v>0</v>
      </c>
      <c r="SLK46" s="43">
        <f t="shared" si="210"/>
        <v>0</v>
      </c>
      <c r="SLL46" s="43">
        <f t="shared" si="210"/>
        <v>0</v>
      </c>
      <c r="SLM46" s="43">
        <f t="shared" si="210"/>
        <v>0</v>
      </c>
      <c r="SLN46" s="43">
        <f t="shared" si="210"/>
        <v>0</v>
      </c>
      <c r="SLO46" s="43">
        <f t="shared" si="210"/>
        <v>0</v>
      </c>
      <c r="SLP46" s="43">
        <f t="shared" si="210"/>
        <v>0</v>
      </c>
      <c r="SLQ46" s="43">
        <f t="shared" si="210"/>
        <v>0</v>
      </c>
      <c r="SLR46" s="43">
        <f t="shared" si="210"/>
        <v>0</v>
      </c>
      <c r="SLS46" s="43">
        <f t="shared" si="210"/>
        <v>0</v>
      </c>
      <c r="SLT46" s="43">
        <f t="shared" si="210"/>
        <v>0</v>
      </c>
      <c r="SLU46" s="43">
        <f t="shared" si="210"/>
        <v>0</v>
      </c>
      <c r="SLV46" s="43">
        <f t="shared" si="210"/>
        <v>0</v>
      </c>
      <c r="SLW46" s="43">
        <f t="shared" si="210"/>
        <v>0</v>
      </c>
      <c r="SLX46" s="43">
        <f t="shared" si="210"/>
        <v>0</v>
      </c>
      <c r="SLY46" s="43">
        <f t="shared" si="210"/>
        <v>0</v>
      </c>
      <c r="SLZ46" s="43">
        <f t="shared" si="210"/>
        <v>0</v>
      </c>
      <c r="SMA46" s="43">
        <f t="shared" si="210"/>
        <v>0</v>
      </c>
      <c r="SMB46" s="43">
        <f t="shared" si="210"/>
        <v>0</v>
      </c>
      <c r="SMC46" s="43">
        <f t="shared" si="210"/>
        <v>0</v>
      </c>
      <c r="SMD46" s="43">
        <f t="shared" si="210"/>
        <v>0</v>
      </c>
      <c r="SME46" s="43">
        <f t="shared" si="210"/>
        <v>0</v>
      </c>
      <c r="SMF46" s="43">
        <f t="shared" si="210"/>
        <v>0</v>
      </c>
      <c r="SMG46" s="43">
        <f t="shared" si="210"/>
        <v>0</v>
      </c>
      <c r="SMH46" s="43">
        <f t="shared" si="210"/>
        <v>0</v>
      </c>
      <c r="SMI46" s="43">
        <f t="shared" si="210"/>
        <v>0</v>
      </c>
      <c r="SMJ46" s="43">
        <f t="shared" ref="SMJ46:SOU46" si="211">SUM(SMJ43:SMJ45)</f>
        <v>0</v>
      </c>
      <c r="SMK46" s="43">
        <f t="shared" si="211"/>
        <v>0</v>
      </c>
      <c r="SML46" s="43">
        <f t="shared" si="211"/>
        <v>0</v>
      </c>
      <c r="SMM46" s="43">
        <f t="shared" si="211"/>
        <v>0</v>
      </c>
      <c r="SMN46" s="43">
        <f t="shared" si="211"/>
        <v>0</v>
      </c>
      <c r="SMO46" s="43">
        <f t="shared" si="211"/>
        <v>0</v>
      </c>
      <c r="SMP46" s="43">
        <f t="shared" si="211"/>
        <v>0</v>
      </c>
      <c r="SMQ46" s="43">
        <f t="shared" si="211"/>
        <v>0</v>
      </c>
      <c r="SMR46" s="43">
        <f t="shared" si="211"/>
        <v>0</v>
      </c>
      <c r="SMS46" s="43">
        <f t="shared" si="211"/>
        <v>0</v>
      </c>
      <c r="SMT46" s="43">
        <f t="shared" si="211"/>
        <v>0</v>
      </c>
      <c r="SMU46" s="43">
        <f t="shared" si="211"/>
        <v>0</v>
      </c>
      <c r="SMV46" s="43">
        <f t="shared" si="211"/>
        <v>0</v>
      </c>
      <c r="SMW46" s="43">
        <f t="shared" si="211"/>
        <v>0</v>
      </c>
      <c r="SMX46" s="43">
        <f t="shared" si="211"/>
        <v>0</v>
      </c>
      <c r="SMY46" s="43">
        <f t="shared" si="211"/>
        <v>0</v>
      </c>
      <c r="SMZ46" s="43">
        <f t="shared" si="211"/>
        <v>0</v>
      </c>
      <c r="SNA46" s="43">
        <f t="shared" si="211"/>
        <v>0</v>
      </c>
      <c r="SNB46" s="43">
        <f t="shared" si="211"/>
        <v>0</v>
      </c>
      <c r="SNC46" s="43">
        <f t="shared" si="211"/>
        <v>0</v>
      </c>
      <c r="SND46" s="43">
        <f t="shared" si="211"/>
        <v>0</v>
      </c>
      <c r="SNE46" s="43">
        <f t="shared" si="211"/>
        <v>0</v>
      </c>
      <c r="SNF46" s="43">
        <f t="shared" si="211"/>
        <v>0</v>
      </c>
      <c r="SNG46" s="43">
        <f t="shared" si="211"/>
        <v>0</v>
      </c>
      <c r="SNH46" s="43">
        <f t="shared" si="211"/>
        <v>0</v>
      </c>
      <c r="SNI46" s="43">
        <f t="shared" si="211"/>
        <v>0</v>
      </c>
      <c r="SNJ46" s="43">
        <f t="shared" si="211"/>
        <v>0</v>
      </c>
      <c r="SNK46" s="43">
        <f t="shared" si="211"/>
        <v>0</v>
      </c>
      <c r="SNL46" s="43">
        <f t="shared" si="211"/>
        <v>0</v>
      </c>
      <c r="SNM46" s="43">
        <f t="shared" si="211"/>
        <v>0</v>
      </c>
      <c r="SNN46" s="43">
        <f t="shared" si="211"/>
        <v>0</v>
      </c>
      <c r="SNO46" s="43">
        <f t="shared" si="211"/>
        <v>0</v>
      </c>
      <c r="SNP46" s="43">
        <f t="shared" si="211"/>
        <v>0</v>
      </c>
      <c r="SNQ46" s="43">
        <f t="shared" si="211"/>
        <v>0</v>
      </c>
      <c r="SNR46" s="43">
        <f t="shared" si="211"/>
        <v>0</v>
      </c>
      <c r="SNS46" s="43">
        <f t="shared" si="211"/>
        <v>0</v>
      </c>
      <c r="SNT46" s="43">
        <f t="shared" si="211"/>
        <v>0</v>
      </c>
      <c r="SNU46" s="43">
        <f t="shared" si="211"/>
        <v>0</v>
      </c>
      <c r="SNV46" s="43">
        <f t="shared" si="211"/>
        <v>0</v>
      </c>
      <c r="SNW46" s="43">
        <f t="shared" si="211"/>
        <v>0</v>
      </c>
      <c r="SNX46" s="43">
        <f t="shared" si="211"/>
        <v>0</v>
      </c>
      <c r="SNY46" s="43">
        <f t="shared" si="211"/>
        <v>0</v>
      </c>
      <c r="SNZ46" s="43">
        <f t="shared" si="211"/>
        <v>0</v>
      </c>
      <c r="SOA46" s="43">
        <f t="shared" si="211"/>
        <v>0</v>
      </c>
      <c r="SOB46" s="43">
        <f t="shared" si="211"/>
        <v>0</v>
      </c>
      <c r="SOC46" s="43">
        <f t="shared" si="211"/>
        <v>0</v>
      </c>
      <c r="SOD46" s="43">
        <f t="shared" si="211"/>
        <v>0</v>
      </c>
      <c r="SOE46" s="43">
        <f t="shared" si="211"/>
        <v>0</v>
      </c>
      <c r="SOF46" s="43">
        <f t="shared" si="211"/>
        <v>0</v>
      </c>
      <c r="SOG46" s="43">
        <f t="shared" si="211"/>
        <v>0</v>
      </c>
      <c r="SOH46" s="43">
        <f t="shared" si="211"/>
        <v>0</v>
      </c>
      <c r="SOI46" s="43">
        <f t="shared" si="211"/>
        <v>0</v>
      </c>
      <c r="SOJ46" s="43">
        <f t="shared" si="211"/>
        <v>0</v>
      </c>
      <c r="SOK46" s="43">
        <f t="shared" si="211"/>
        <v>0</v>
      </c>
      <c r="SOL46" s="43">
        <f t="shared" si="211"/>
        <v>0</v>
      </c>
      <c r="SOM46" s="43">
        <f t="shared" si="211"/>
        <v>0</v>
      </c>
      <c r="SON46" s="43">
        <f t="shared" si="211"/>
        <v>0</v>
      </c>
      <c r="SOO46" s="43">
        <f t="shared" si="211"/>
        <v>0</v>
      </c>
      <c r="SOP46" s="43">
        <f t="shared" si="211"/>
        <v>0</v>
      </c>
      <c r="SOQ46" s="43">
        <f t="shared" si="211"/>
        <v>0</v>
      </c>
      <c r="SOR46" s="43">
        <f t="shared" si="211"/>
        <v>0</v>
      </c>
      <c r="SOS46" s="43">
        <f t="shared" si="211"/>
        <v>0</v>
      </c>
      <c r="SOT46" s="43">
        <f t="shared" si="211"/>
        <v>0</v>
      </c>
      <c r="SOU46" s="43">
        <f t="shared" si="211"/>
        <v>0</v>
      </c>
      <c r="SOV46" s="43">
        <f t="shared" ref="SOV46:SRG46" si="212">SUM(SOV43:SOV45)</f>
        <v>0</v>
      </c>
      <c r="SOW46" s="43">
        <f t="shared" si="212"/>
        <v>0</v>
      </c>
      <c r="SOX46" s="43">
        <f t="shared" si="212"/>
        <v>0</v>
      </c>
      <c r="SOY46" s="43">
        <f t="shared" si="212"/>
        <v>0</v>
      </c>
      <c r="SOZ46" s="43">
        <f t="shared" si="212"/>
        <v>0</v>
      </c>
      <c r="SPA46" s="43">
        <f t="shared" si="212"/>
        <v>0</v>
      </c>
      <c r="SPB46" s="43">
        <f t="shared" si="212"/>
        <v>0</v>
      </c>
      <c r="SPC46" s="43">
        <f t="shared" si="212"/>
        <v>0</v>
      </c>
      <c r="SPD46" s="43">
        <f t="shared" si="212"/>
        <v>0</v>
      </c>
      <c r="SPE46" s="43">
        <f t="shared" si="212"/>
        <v>0</v>
      </c>
      <c r="SPF46" s="43">
        <f t="shared" si="212"/>
        <v>0</v>
      </c>
      <c r="SPG46" s="43">
        <f t="shared" si="212"/>
        <v>0</v>
      </c>
      <c r="SPH46" s="43">
        <f t="shared" si="212"/>
        <v>0</v>
      </c>
      <c r="SPI46" s="43">
        <f t="shared" si="212"/>
        <v>0</v>
      </c>
      <c r="SPJ46" s="43">
        <f t="shared" si="212"/>
        <v>0</v>
      </c>
      <c r="SPK46" s="43">
        <f t="shared" si="212"/>
        <v>0</v>
      </c>
      <c r="SPL46" s="43">
        <f t="shared" si="212"/>
        <v>0</v>
      </c>
      <c r="SPM46" s="43">
        <f t="shared" si="212"/>
        <v>0</v>
      </c>
      <c r="SPN46" s="43">
        <f t="shared" si="212"/>
        <v>0</v>
      </c>
      <c r="SPO46" s="43">
        <f t="shared" si="212"/>
        <v>0</v>
      </c>
      <c r="SPP46" s="43">
        <f t="shared" si="212"/>
        <v>0</v>
      </c>
      <c r="SPQ46" s="43">
        <f t="shared" si="212"/>
        <v>0</v>
      </c>
      <c r="SPR46" s="43">
        <f t="shared" si="212"/>
        <v>0</v>
      </c>
      <c r="SPS46" s="43">
        <f t="shared" si="212"/>
        <v>0</v>
      </c>
      <c r="SPT46" s="43">
        <f t="shared" si="212"/>
        <v>0</v>
      </c>
      <c r="SPU46" s="43">
        <f t="shared" si="212"/>
        <v>0</v>
      </c>
      <c r="SPV46" s="43">
        <f t="shared" si="212"/>
        <v>0</v>
      </c>
      <c r="SPW46" s="43">
        <f t="shared" si="212"/>
        <v>0</v>
      </c>
      <c r="SPX46" s="43">
        <f t="shared" si="212"/>
        <v>0</v>
      </c>
      <c r="SPY46" s="43">
        <f t="shared" si="212"/>
        <v>0</v>
      </c>
      <c r="SPZ46" s="43">
        <f t="shared" si="212"/>
        <v>0</v>
      </c>
      <c r="SQA46" s="43">
        <f t="shared" si="212"/>
        <v>0</v>
      </c>
      <c r="SQB46" s="43">
        <f t="shared" si="212"/>
        <v>0</v>
      </c>
      <c r="SQC46" s="43">
        <f t="shared" si="212"/>
        <v>0</v>
      </c>
      <c r="SQD46" s="43">
        <f t="shared" si="212"/>
        <v>0</v>
      </c>
      <c r="SQE46" s="43">
        <f t="shared" si="212"/>
        <v>0</v>
      </c>
      <c r="SQF46" s="43">
        <f t="shared" si="212"/>
        <v>0</v>
      </c>
      <c r="SQG46" s="43">
        <f t="shared" si="212"/>
        <v>0</v>
      </c>
      <c r="SQH46" s="43">
        <f t="shared" si="212"/>
        <v>0</v>
      </c>
      <c r="SQI46" s="43">
        <f t="shared" si="212"/>
        <v>0</v>
      </c>
      <c r="SQJ46" s="43">
        <f t="shared" si="212"/>
        <v>0</v>
      </c>
      <c r="SQK46" s="43">
        <f t="shared" si="212"/>
        <v>0</v>
      </c>
      <c r="SQL46" s="43">
        <f t="shared" si="212"/>
        <v>0</v>
      </c>
      <c r="SQM46" s="43">
        <f t="shared" si="212"/>
        <v>0</v>
      </c>
      <c r="SQN46" s="43">
        <f t="shared" si="212"/>
        <v>0</v>
      </c>
      <c r="SQO46" s="43">
        <f t="shared" si="212"/>
        <v>0</v>
      </c>
      <c r="SQP46" s="43">
        <f t="shared" si="212"/>
        <v>0</v>
      </c>
      <c r="SQQ46" s="43">
        <f t="shared" si="212"/>
        <v>0</v>
      </c>
      <c r="SQR46" s="43">
        <f t="shared" si="212"/>
        <v>0</v>
      </c>
      <c r="SQS46" s="43">
        <f t="shared" si="212"/>
        <v>0</v>
      </c>
      <c r="SQT46" s="43">
        <f t="shared" si="212"/>
        <v>0</v>
      </c>
      <c r="SQU46" s="43">
        <f t="shared" si="212"/>
        <v>0</v>
      </c>
      <c r="SQV46" s="43">
        <f t="shared" si="212"/>
        <v>0</v>
      </c>
      <c r="SQW46" s="43">
        <f t="shared" si="212"/>
        <v>0</v>
      </c>
      <c r="SQX46" s="43">
        <f t="shared" si="212"/>
        <v>0</v>
      </c>
      <c r="SQY46" s="43">
        <f t="shared" si="212"/>
        <v>0</v>
      </c>
      <c r="SQZ46" s="43">
        <f t="shared" si="212"/>
        <v>0</v>
      </c>
      <c r="SRA46" s="43">
        <f t="shared" si="212"/>
        <v>0</v>
      </c>
      <c r="SRB46" s="43">
        <f t="shared" si="212"/>
        <v>0</v>
      </c>
      <c r="SRC46" s="43">
        <f t="shared" si="212"/>
        <v>0</v>
      </c>
      <c r="SRD46" s="43">
        <f t="shared" si="212"/>
        <v>0</v>
      </c>
      <c r="SRE46" s="43">
        <f t="shared" si="212"/>
        <v>0</v>
      </c>
      <c r="SRF46" s="43">
        <f t="shared" si="212"/>
        <v>0</v>
      </c>
      <c r="SRG46" s="43">
        <f t="shared" si="212"/>
        <v>0</v>
      </c>
      <c r="SRH46" s="43">
        <f t="shared" ref="SRH46:STS46" si="213">SUM(SRH43:SRH45)</f>
        <v>0</v>
      </c>
      <c r="SRI46" s="43">
        <f t="shared" si="213"/>
        <v>0</v>
      </c>
      <c r="SRJ46" s="43">
        <f t="shared" si="213"/>
        <v>0</v>
      </c>
      <c r="SRK46" s="43">
        <f t="shared" si="213"/>
        <v>0</v>
      </c>
      <c r="SRL46" s="43">
        <f t="shared" si="213"/>
        <v>0</v>
      </c>
      <c r="SRM46" s="43">
        <f t="shared" si="213"/>
        <v>0</v>
      </c>
      <c r="SRN46" s="43">
        <f t="shared" si="213"/>
        <v>0</v>
      </c>
      <c r="SRO46" s="43">
        <f t="shared" si="213"/>
        <v>0</v>
      </c>
      <c r="SRP46" s="43">
        <f t="shared" si="213"/>
        <v>0</v>
      </c>
      <c r="SRQ46" s="43">
        <f t="shared" si="213"/>
        <v>0</v>
      </c>
      <c r="SRR46" s="43">
        <f t="shared" si="213"/>
        <v>0</v>
      </c>
      <c r="SRS46" s="43">
        <f t="shared" si="213"/>
        <v>0</v>
      </c>
      <c r="SRT46" s="43">
        <f t="shared" si="213"/>
        <v>0</v>
      </c>
      <c r="SRU46" s="43">
        <f t="shared" si="213"/>
        <v>0</v>
      </c>
      <c r="SRV46" s="43">
        <f t="shared" si="213"/>
        <v>0</v>
      </c>
      <c r="SRW46" s="43">
        <f t="shared" si="213"/>
        <v>0</v>
      </c>
      <c r="SRX46" s="43">
        <f t="shared" si="213"/>
        <v>0</v>
      </c>
      <c r="SRY46" s="43">
        <f t="shared" si="213"/>
        <v>0</v>
      </c>
      <c r="SRZ46" s="43">
        <f t="shared" si="213"/>
        <v>0</v>
      </c>
      <c r="SSA46" s="43">
        <f t="shared" si="213"/>
        <v>0</v>
      </c>
      <c r="SSB46" s="43">
        <f t="shared" si="213"/>
        <v>0</v>
      </c>
      <c r="SSC46" s="43">
        <f t="shared" si="213"/>
        <v>0</v>
      </c>
      <c r="SSD46" s="43">
        <f t="shared" si="213"/>
        <v>0</v>
      </c>
      <c r="SSE46" s="43">
        <f t="shared" si="213"/>
        <v>0</v>
      </c>
      <c r="SSF46" s="43">
        <f t="shared" si="213"/>
        <v>0</v>
      </c>
      <c r="SSG46" s="43">
        <f t="shared" si="213"/>
        <v>0</v>
      </c>
      <c r="SSH46" s="43">
        <f t="shared" si="213"/>
        <v>0</v>
      </c>
      <c r="SSI46" s="43">
        <f t="shared" si="213"/>
        <v>0</v>
      </c>
      <c r="SSJ46" s="43">
        <f t="shared" si="213"/>
        <v>0</v>
      </c>
      <c r="SSK46" s="43">
        <f t="shared" si="213"/>
        <v>0</v>
      </c>
      <c r="SSL46" s="43">
        <f t="shared" si="213"/>
        <v>0</v>
      </c>
      <c r="SSM46" s="43">
        <f t="shared" si="213"/>
        <v>0</v>
      </c>
      <c r="SSN46" s="43">
        <f t="shared" si="213"/>
        <v>0</v>
      </c>
      <c r="SSO46" s="43">
        <f t="shared" si="213"/>
        <v>0</v>
      </c>
      <c r="SSP46" s="43">
        <f t="shared" si="213"/>
        <v>0</v>
      </c>
      <c r="SSQ46" s="43">
        <f t="shared" si="213"/>
        <v>0</v>
      </c>
      <c r="SSR46" s="43">
        <f t="shared" si="213"/>
        <v>0</v>
      </c>
      <c r="SSS46" s="43">
        <f t="shared" si="213"/>
        <v>0</v>
      </c>
      <c r="SST46" s="43">
        <f t="shared" si="213"/>
        <v>0</v>
      </c>
      <c r="SSU46" s="43">
        <f t="shared" si="213"/>
        <v>0</v>
      </c>
      <c r="SSV46" s="43">
        <f t="shared" si="213"/>
        <v>0</v>
      </c>
      <c r="SSW46" s="43">
        <f t="shared" si="213"/>
        <v>0</v>
      </c>
      <c r="SSX46" s="43">
        <f t="shared" si="213"/>
        <v>0</v>
      </c>
      <c r="SSY46" s="43">
        <f t="shared" si="213"/>
        <v>0</v>
      </c>
      <c r="SSZ46" s="43">
        <f t="shared" si="213"/>
        <v>0</v>
      </c>
      <c r="STA46" s="43">
        <f t="shared" si="213"/>
        <v>0</v>
      </c>
      <c r="STB46" s="43">
        <f t="shared" si="213"/>
        <v>0</v>
      </c>
      <c r="STC46" s="43">
        <f t="shared" si="213"/>
        <v>0</v>
      </c>
      <c r="STD46" s="43">
        <f t="shared" si="213"/>
        <v>0</v>
      </c>
      <c r="STE46" s="43">
        <f t="shared" si="213"/>
        <v>0</v>
      </c>
      <c r="STF46" s="43">
        <f t="shared" si="213"/>
        <v>0</v>
      </c>
      <c r="STG46" s="43">
        <f t="shared" si="213"/>
        <v>0</v>
      </c>
      <c r="STH46" s="43">
        <f t="shared" si="213"/>
        <v>0</v>
      </c>
      <c r="STI46" s="43">
        <f t="shared" si="213"/>
        <v>0</v>
      </c>
      <c r="STJ46" s="43">
        <f t="shared" si="213"/>
        <v>0</v>
      </c>
      <c r="STK46" s="43">
        <f t="shared" si="213"/>
        <v>0</v>
      </c>
      <c r="STL46" s="43">
        <f t="shared" si="213"/>
        <v>0</v>
      </c>
      <c r="STM46" s="43">
        <f t="shared" si="213"/>
        <v>0</v>
      </c>
      <c r="STN46" s="43">
        <f t="shared" si="213"/>
        <v>0</v>
      </c>
      <c r="STO46" s="43">
        <f t="shared" si="213"/>
        <v>0</v>
      </c>
      <c r="STP46" s="43">
        <f t="shared" si="213"/>
        <v>0</v>
      </c>
      <c r="STQ46" s="43">
        <f t="shared" si="213"/>
        <v>0</v>
      </c>
      <c r="STR46" s="43">
        <f t="shared" si="213"/>
        <v>0</v>
      </c>
      <c r="STS46" s="43">
        <f t="shared" si="213"/>
        <v>0</v>
      </c>
      <c r="STT46" s="43">
        <f t="shared" ref="STT46:SWE46" si="214">SUM(STT43:STT45)</f>
        <v>0</v>
      </c>
      <c r="STU46" s="43">
        <f t="shared" si="214"/>
        <v>0</v>
      </c>
      <c r="STV46" s="43">
        <f t="shared" si="214"/>
        <v>0</v>
      </c>
      <c r="STW46" s="43">
        <f t="shared" si="214"/>
        <v>0</v>
      </c>
      <c r="STX46" s="43">
        <f t="shared" si="214"/>
        <v>0</v>
      </c>
      <c r="STY46" s="43">
        <f t="shared" si="214"/>
        <v>0</v>
      </c>
      <c r="STZ46" s="43">
        <f t="shared" si="214"/>
        <v>0</v>
      </c>
      <c r="SUA46" s="43">
        <f t="shared" si="214"/>
        <v>0</v>
      </c>
      <c r="SUB46" s="43">
        <f t="shared" si="214"/>
        <v>0</v>
      </c>
      <c r="SUC46" s="43">
        <f t="shared" si="214"/>
        <v>0</v>
      </c>
      <c r="SUD46" s="43">
        <f t="shared" si="214"/>
        <v>0</v>
      </c>
      <c r="SUE46" s="43">
        <f t="shared" si="214"/>
        <v>0</v>
      </c>
      <c r="SUF46" s="43">
        <f t="shared" si="214"/>
        <v>0</v>
      </c>
      <c r="SUG46" s="43">
        <f t="shared" si="214"/>
        <v>0</v>
      </c>
      <c r="SUH46" s="43">
        <f t="shared" si="214"/>
        <v>0</v>
      </c>
      <c r="SUI46" s="43">
        <f t="shared" si="214"/>
        <v>0</v>
      </c>
      <c r="SUJ46" s="43">
        <f t="shared" si="214"/>
        <v>0</v>
      </c>
      <c r="SUK46" s="43">
        <f t="shared" si="214"/>
        <v>0</v>
      </c>
      <c r="SUL46" s="43">
        <f t="shared" si="214"/>
        <v>0</v>
      </c>
      <c r="SUM46" s="43">
        <f t="shared" si="214"/>
        <v>0</v>
      </c>
      <c r="SUN46" s="43">
        <f t="shared" si="214"/>
        <v>0</v>
      </c>
      <c r="SUO46" s="43">
        <f t="shared" si="214"/>
        <v>0</v>
      </c>
      <c r="SUP46" s="43">
        <f t="shared" si="214"/>
        <v>0</v>
      </c>
      <c r="SUQ46" s="43">
        <f t="shared" si="214"/>
        <v>0</v>
      </c>
      <c r="SUR46" s="43">
        <f t="shared" si="214"/>
        <v>0</v>
      </c>
      <c r="SUS46" s="43">
        <f t="shared" si="214"/>
        <v>0</v>
      </c>
      <c r="SUT46" s="43">
        <f t="shared" si="214"/>
        <v>0</v>
      </c>
      <c r="SUU46" s="43">
        <f t="shared" si="214"/>
        <v>0</v>
      </c>
      <c r="SUV46" s="43">
        <f t="shared" si="214"/>
        <v>0</v>
      </c>
      <c r="SUW46" s="43">
        <f t="shared" si="214"/>
        <v>0</v>
      </c>
      <c r="SUX46" s="43">
        <f t="shared" si="214"/>
        <v>0</v>
      </c>
      <c r="SUY46" s="43">
        <f t="shared" si="214"/>
        <v>0</v>
      </c>
      <c r="SUZ46" s="43">
        <f t="shared" si="214"/>
        <v>0</v>
      </c>
      <c r="SVA46" s="43">
        <f t="shared" si="214"/>
        <v>0</v>
      </c>
      <c r="SVB46" s="43">
        <f t="shared" si="214"/>
        <v>0</v>
      </c>
      <c r="SVC46" s="43">
        <f t="shared" si="214"/>
        <v>0</v>
      </c>
      <c r="SVD46" s="43">
        <f t="shared" si="214"/>
        <v>0</v>
      </c>
      <c r="SVE46" s="43">
        <f t="shared" si="214"/>
        <v>0</v>
      </c>
      <c r="SVF46" s="43">
        <f t="shared" si="214"/>
        <v>0</v>
      </c>
      <c r="SVG46" s="43">
        <f t="shared" si="214"/>
        <v>0</v>
      </c>
      <c r="SVH46" s="43">
        <f t="shared" si="214"/>
        <v>0</v>
      </c>
      <c r="SVI46" s="43">
        <f t="shared" si="214"/>
        <v>0</v>
      </c>
      <c r="SVJ46" s="43">
        <f t="shared" si="214"/>
        <v>0</v>
      </c>
      <c r="SVK46" s="43">
        <f t="shared" si="214"/>
        <v>0</v>
      </c>
      <c r="SVL46" s="43">
        <f t="shared" si="214"/>
        <v>0</v>
      </c>
      <c r="SVM46" s="43">
        <f t="shared" si="214"/>
        <v>0</v>
      </c>
      <c r="SVN46" s="43">
        <f t="shared" si="214"/>
        <v>0</v>
      </c>
      <c r="SVO46" s="43">
        <f t="shared" si="214"/>
        <v>0</v>
      </c>
      <c r="SVP46" s="43">
        <f t="shared" si="214"/>
        <v>0</v>
      </c>
      <c r="SVQ46" s="43">
        <f t="shared" si="214"/>
        <v>0</v>
      </c>
      <c r="SVR46" s="43">
        <f t="shared" si="214"/>
        <v>0</v>
      </c>
      <c r="SVS46" s="43">
        <f t="shared" si="214"/>
        <v>0</v>
      </c>
      <c r="SVT46" s="43">
        <f t="shared" si="214"/>
        <v>0</v>
      </c>
      <c r="SVU46" s="43">
        <f t="shared" si="214"/>
        <v>0</v>
      </c>
      <c r="SVV46" s="43">
        <f t="shared" si="214"/>
        <v>0</v>
      </c>
      <c r="SVW46" s="43">
        <f t="shared" si="214"/>
        <v>0</v>
      </c>
      <c r="SVX46" s="43">
        <f t="shared" si="214"/>
        <v>0</v>
      </c>
      <c r="SVY46" s="43">
        <f t="shared" si="214"/>
        <v>0</v>
      </c>
      <c r="SVZ46" s="43">
        <f t="shared" si="214"/>
        <v>0</v>
      </c>
      <c r="SWA46" s="43">
        <f t="shared" si="214"/>
        <v>0</v>
      </c>
      <c r="SWB46" s="43">
        <f t="shared" si="214"/>
        <v>0</v>
      </c>
      <c r="SWC46" s="43">
        <f t="shared" si="214"/>
        <v>0</v>
      </c>
      <c r="SWD46" s="43">
        <f t="shared" si="214"/>
        <v>0</v>
      </c>
      <c r="SWE46" s="43">
        <f t="shared" si="214"/>
        <v>0</v>
      </c>
      <c r="SWF46" s="43">
        <f t="shared" ref="SWF46:SYQ46" si="215">SUM(SWF43:SWF45)</f>
        <v>0</v>
      </c>
      <c r="SWG46" s="43">
        <f t="shared" si="215"/>
        <v>0</v>
      </c>
      <c r="SWH46" s="43">
        <f t="shared" si="215"/>
        <v>0</v>
      </c>
      <c r="SWI46" s="43">
        <f t="shared" si="215"/>
        <v>0</v>
      </c>
      <c r="SWJ46" s="43">
        <f t="shared" si="215"/>
        <v>0</v>
      </c>
      <c r="SWK46" s="43">
        <f t="shared" si="215"/>
        <v>0</v>
      </c>
      <c r="SWL46" s="43">
        <f t="shared" si="215"/>
        <v>0</v>
      </c>
      <c r="SWM46" s="43">
        <f t="shared" si="215"/>
        <v>0</v>
      </c>
      <c r="SWN46" s="43">
        <f t="shared" si="215"/>
        <v>0</v>
      </c>
      <c r="SWO46" s="43">
        <f t="shared" si="215"/>
        <v>0</v>
      </c>
      <c r="SWP46" s="43">
        <f t="shared" si="215"/>
        <v>0</v>
      </c>
      <c r="SWQ46" s="43">
        <f t="shared" si="215"/>
        <v>0</v>
      </c>
      <c r="SWR46" s="43">
        <f t="shared" si="215"/>
        <v>0</v>
      </c>
      <c r="SWS46" s="43">
        <f t="shared" si="215"/>
        <v>0</v>
      </c>
      <c r="SWT46" s="43">
        <f t="shared" si="215"/>
        <v>0</v>
      </c>
      <c r="SWU46" s="43">
        <f t="shared" si="215"/>
        <v>0</v>
      </c>
      <c r="SWV46" s="43">
        <f t="shared" si="215"/>
        <v>0</v>
      </c>
      <c r="SWW46" s="43">
        <f t="shared" si="215"/>
        <v>0</v>
      </c>
      <c r="SWX46" s="43">
        <f t="shared" si="215"/>
        <v>0</v>
      </c>
      <c r="SWY46" s="43">
        <f t="shared" si="215"/>
        <v>0</v>
      </c>
      <c r="SWZ46" s="43">
        <f t="shared" si="215"/>
        <v>0</v>
      </c>
      <c r="SXA46" s="43">
        <f t="shared" si="215"/>
        <v>0</v>
      </c>
      <c r="SXB46" s="43">
        <f t="shared" si="215"/>
        <v>0</v>
      </c>
      <c r="SXC46" s="43">
        <f t="shared" si="215"/>
        <v>0</v>
      </c>
      <c r="SXD46" s="43">
        <f t="shared" si="215"/>
        <v>0</v>
      </c>
      <c r="SXE46" s="43">
        <f t="shared" si="215"/>
        <v>0</v>
      </c>
      <c r="SXF46" s="43">
        <f t="shared" si="215"/>
        <v>0</v>
      </c>
      <c r="SXG46" s="43">
        <f t="shared" si="215"/>
        <v>0</v>
      </c>
      <c r="SXH46" s="43">
        <f t="shared" si="215"/>
        <v>0</v>
      </c>
      <c r="SXI46" s="43">
        <f t="shared" si="215"/>
        <v>0</v>
      </c>
      <c r="SXJ46" s="43">
        <f t="shared" si="215"/>
        <v>0</v>
      </c>
      <c r="SXK46" s="43">
        <f t="shared" si="215"/>
        <v>0</v>
      </c>
      <c r="SXL46" s="43">
        <f t="shared" si="215"/>
        <v>0</v>
      </c>
      <c r="SXM46" s="43">
        <f t="shared" si="215"/>
        <v>0</v>
      </c>
      <c r="SXN46" s="43">
        <f t="shared" si="215"/>
        <v>0</v>
      </c>
      <c r="SXO46" s="43">
        <f t="shared" si="215"/>
        <v>0</v>
      </c>
      <c r="SXP46" s="43">
        <f t="shared" si="215"/>
        <v>0</v>
      </c>
      <c r="SXQ46" s="43">
        <f t="shared" si="215"/>
        <v>0</v>
      </c>
      <c r="SXR46" s="43">
        <f t="shared" si="215"/>
        <v>0</v>
      </c>
      <c r="SXS46" s="43">
        <f t="shared" si="215"/>
        <v>0</v>
      </c>
      <c r="SXT46" s="43">
        <f t="shared" si="215"/>
        <v>0</v>
      </c>
      <c r="SXU46" s="43">
        <f t="shared" si="215"/>
        <v>0</v>
      </c>
      <c r="SXV46" s="43">
        <f t="shared" si="215"/>
        <v>0</v>
      </c>
      <c r="SXW46" s="43">
        <f t="shared" si="215"/>
        <v>0</v>
      </c>
      <c r="SXX46" s="43">
        <f t="shared" si="215"/>
        <v>0</v>
      </c>
      <c r="SXY46" s="43">
        <f t="shared" si="215"/>
        <v>0</v>
      </c>
      <c r="SXZ46" s="43">
        <f t="shared" si="215"/>
        <v>0</v>
      </c>
      <c r="SYA46" s="43">
        <f t="shared" si="215"/>
        <v>0</v>
      </c>
      <c r="SYB46" s="43">
        <f t="shared" si="215"/>
        <v>0</v>
      </c>
      <c r="SYC46" s="43">
        <f t="shared" si="215"/>
        <v>0</v>
      </c>
      <c r="SYD46" s="43">
        <f t="shared" si="215"/>
        <v>0</v>
      </c>
      <c r="SYE46" s="43">
        <f t="shared" si="215"/>
        <v>0</v>
      </c>
      <c r="SYF46" s="43">
        <f t="shared" si="215"/>
        <v>0</v>
      </c>
      <c r="SYG46" s="43">
        <f t="shared" si="215"/>
        <v>0</v>
      </c>
      <c r="SYH46" s="43">
        <f t="shared" si="215"/>
        <v>0</v>
      </c>
      <c r="SYI46" s="43">
        <f t="shared" si="215"/>
        <v>0</v>
      </c>
      <c r="SYJ46" s="43">
        <f t="shared" si="215"/>
        <v>0</v>
      </c>
      <c r="SYK46" s="43">
        <f t="shared" si="215"/>
        <v>0</v>
      </c>
      <c r="SYL46" s="43">
        <f t="shared" si="215"/>
        <v>0</v>
      </c>
      <c r="SYM46" s="43">
        <f t="shared" si="215"/>
        <v>0</v>
      </c>
      <c r="SYN46" s="43">
        <f t="shared" si="215"/>
        <v>0</v>
      </c>
      <c r="SYO46" s="43">
        <f t="shared" si="215"/>
        <v>0</v>
      </c>
      <c r="SYP46" s="43">
        <f t="shared" si="215"/>
        <v>0</v>
      </c>
      <c r="SYQ46" s="43">
        <f t="shared" si="215"/>
        <v>0</v>
      </c>
      <c r="SYR46" s="43">
        <f t="shared" ref="SYR46:TBC46" si="216">SUM(SYR43:SYR45)</f>
        <v>0</v>
      </c>
      <c r="SYS46" s="43">
        <f t="shared" si="216"/>
        <v>0</v>
      </c>
      <c r="SYT46" s="43">
        <f t="shared" si="216"/>
        <v>0</v>
      </c>
      <c r="SYU46" s="43">
        <f t="shared" si="216"/>
        <v>0</v>
      </c>
      <c r="SYV46" s="43">
        <f t="shared" si="216"/>
        <v>0</v>
      </c>
      <c r="SYW46" s="43">
        <f t="shared" si="216"/>
        <v>0</v>
      </c>
      <c r="SYX46" s="43">
        <f t="shared" si="216"/>
        <v>0</v>
      </c>
      <c r="SYY46" s="43">
        <f t="shared" si="216"/>
        <v>0</v>
      </c>
      <c r="SYZ46" s="43">
        <f t="shared" si="216"/>
        <v>0</v>
      </c>
      <c r="SZA46" s="43">
        <f t="shared" si="216"/>
        <v>0</v>
      </c>
      <c r="SZB46" s="43">
        <f t="shared" si="216"/>
        <v>0</v>
      </c>
      <c r="SZC46" s="43">
        <f t="shared" si="216"/>
        <v>0</v>
      </c>
      <c r="SZD46" s="43">
        <f t="shared" si="216"/>
        <v>0</v>
      </c>
      <c r="SZE46" s="43">
        <f t="shared" si="216"/>
        <v>0</v>
      </c>
      <c r="SZF46" s="43">
        <f t="shared" si="216"/>
        <v>0</v>
      </c>
      <c r="SZG46" s="43">
        <f t="shared" si="216"/>
        <v>0</v>
      </c>
      <c r="SZH46" s="43">
        <f t="shared" si="216"/>
        <v>0</v>
      </c>
      <c r="SZI46" s="43">
        <f t="shared" si="216"/>
        <v>0</v>
      </c>
      <c r="SZJ46" s="43">
        <f t="shared" si="216"/>
        <v>0</v>
      </c>
      <c r="SZK46" s="43">
        <f t="shared" si="216"/>
        <v>0</v>
      </c>
      <c r="SZL46" s="43">
        <f t="shared" si="216"/>
        <v>0</v>
      </c>
      <c r="SZM46" s="43">
        <f t="shared" si="216"/>
        <v>0</v>
      </c>
      <c r="SZN46" s="43">
        <f t="shared" si="216"/>
        <v>0</v>
      </c>
      <c r="SZO46" s="43">
        <f t="shared" si="216"/>
        <v>0</v>
      </c>
      <c r="SZP46" s="43">
        <f t="shared" si="216"/>
        <v>0</v>
      </c>
      <c r="SZQ46" s="43">
        <f t="shared" si="216"/>
        <v>0</v>
      </c>
      <c r="SZR46" s="43">
        <f t="shared" si="216"/>
        <v>0</v>
      </c>
      <c r="SZS46" s="43">
        <f t="shared" si="216"/>
        <v>0</v>
      </c>
      <c r="SZT46" s="43">
        <f t="shared" si="216"/>
        <v>0</v>
      </c>
      <c r="SZU46" s="43">
        <f t="shared" si="216"/>
        <v>0</v>
      </c>
      <c r="SZV46" s="43">
        <f t="shared" si="216"/>
        <v>0</v>
      </c>
      <c r="SZW46" s="43">
        <f t="shared" si="216"/>
        <v>0</v>
      </c>
      <c r="SZX46" s="43">
        <f t="shared" si="216"/>
        <v>0</v>
      </c>
      <c r="SZY46" s="43">
        <f t="shared" si="216"/>
        <v>0</v>
      </c>
      <c r="SZZ46" s="43">
        <f t="shared" si="216"/>
        <v>0</v>
      </c>
      <c r="TAA46" s="43">
        <f t="shared" si="216"/>
        <v>0</v>
      </c>
      <c r="TAB46" s="43">
        <f t="shared" si="216"/>
        <v>0</v>
      </c>
      <c r="TAC46" s="43">
        <f t="shared" si="216"/>
        <v>0</v>
      </c>
      <c r="TAD46" s="43">
        <f t="shared" si="216"/>
        <v>0</v>
      </c>
      <c r="TAE46" s="43">
        <f t="shared" si="216"/>
        <v>0</v>
      </c>
      <c r="TAF46" s="43">
        <f t="shared" si="216"/>
        <v>0</v>
      </c>
      <c r="TAG46" s="43">
        <f t="shared" si="216"/>
        <v>0</v>
      </c>
      <c r="TAH46" s="43">
        <f t="shared" si="216"/>
        <v>0</v>
      </c>
      <c r="TAI46" s="43">
        <f t="shared" si="216"/>
        <v>0</v>
      </c>
      <c r="TAJ46" s="43">
        <f t="shared" si="216"/>
        <v>0</v>
      </c>
      <c r="TAK46" s="43">
        <f t="shared" si="216"/>
        <v>0</v>
      </c>
      <c r="TAL46" s="43">
        <f t="shared" si="216"/>
        <v>0</v>
      </c>
      <c r="TAM46" s="43">
        <f t="shared" si="216"/>
        <v>0</v>
      </c>
      <c r="TAN46" s="43">
        <f t="shared" si="216"/>
        <v>0</v>
      </c>
      <c r="TAO46" s="43">
        <f t="shared" si="216"/>
        <v>0</v>
      </c>
      <c r="TAP46" s="43">
        <f t="shared" si="216"/>
        <v>0</v>
      </c>
      <c r="TAQ46" s="43">
        <f t="shared" si="216"/>
        <v>0</v>
      </c>
      <c r="TAR46" s="43">
        <f t="shared" si="216"/>
        <v>0</v>
      </c>
      <c r="TAS46" s="43">
        <f t="shared" si="216"/>
        <v>0</v>
      </c>
      <c r="TAT46" s="43">
        <f t="shared" si="216"/>
        <v>0</v>
      </c>
      <c r="TAU46" s="43">
        <f t="shared" si="216"/>
        <v>0</v>
      </c>
      <c r="TAV46" s="43">
        <f t="shared" si="216"/>
        <v>0</v>
      </c>
      <c r="TAW46" s="43">
        <f t="shared" si="216"/>
        <v>0</v>
      </c>
      <c r="TAX46" s="43">
        <f t="shared" si="216"/>
        <v>0</v>
      </c>
      <c r="TAY46" s="43">
        <f t="shared" si="216"/>
        <v>0</v>
      </c>
      <c r="TAZ46" s="43">
        <f t="shared" si="216"/>
        <v>0</v>
      </c>
      <c r="TBA46" s="43">
        <f t="shared" si="216"/>
        <v>0</v>
      </c>
      <c r="TBB46" s="43">
        <f t="shared" si="216"/>
        <v>0</v>
      </c>
      <c r="TBC46" s="43">
        <f t="shared" si="216"/>
        <v>0</v>
      </c>
      <c r="TBD46" s="43">
        <f t="shared" ref="TBD46:TDO46" si="217">SUM(TBD43:TBD45)</f>
        <v>0</v>
      </c>
      <c r="TBE46" s="43">
        <f t="shared" si="217"/>
        <v>0</v>
      </c>
      <c r="TBF46" s="43">
        <f t="shared" si="217"/>
        <v>0</v>
      </c>
      <c r="TBG46" s="43">
        <f t="shared" si="217"/>
        <v>0</v>
      </c>
      <c r="TBH46" s="43">
        <f t="shared" si="217"/>
        <v>0</v>
      </c>
      <c r="TBI46" s="43">
        <f t="shared" si="217"/>
        <v>0</v>
      </c>
      <c r="TBJ46" s="43">
        <f t="shared" si="217"/>
        <v>0</v>
      </c>
      <c r="TBK46" s="43">
        <f t="shared" si="217"/>
        <v>0</v>
      </c>
      <c r="TBL46" s="43">
        <f t="shared" si="217"/>
        <v>0</v>
      </c>
      <c r="TBM46" s="43">
        <f t="shared" si="217"/>
        <v>0</v>
      </c>
      <c r="TBN46" s="43">
        <f t="shared" si="217"/>
        <v>0</v>
      </c>
      <c r="TBO46" s="43">
        <f t="shared" si="217"/>
        <v>0</v>
      </c>
      <c r="TBP46" s="43">
        <f t="shared" si="217"/>
        <v>0</v>
      </c>
      <c r="TBQ46" s="43">
        <f t="shared" si="217"/>
        <v>0</v>
      </c>
      <c r="TBR46" s="43">
        <f t="shared" si="217"/>
        <v>0</v>
      </c>
      <c r="TBS46" s="43">
        <f t="shared" si="217"/>
        <v>0</v>
      </c>
      <c r="TBT46" s="43">
        <f t="shared" si="217"/>
        <v>0</v>
      </c>
      <c r="TBU46" s="43">
        <f t="shared" si="217"/>
        <v>0</v>
      </c>
      <c r="TBV46" s="43">
        <f t="shared" si="217"/>
        <v>0</v>
      </c>
      <c r="TBW46" s="43">
        <f t="shared" si="217"/>
        <v>0</v>
      </c>
      <c r="TBX46" s="43">
        <f t="shared" si="217"/>
        <v>0</v>
      </c>
      <c r="TBY46" s="43">
        <f t="shared" si="217"/>
        <v>0</v>
      </c>
      <c r="TBZ46" s="43">
        <f t="shared" si="217"/>
        <v>0</v>
      </c>
      <c r="TCA46" s="43">
        <f t="shared" si="217"/>
        <v>0</v>
      </c>
      <c r="TCB46" s="43">
        <f t="shared" si="217"/>
        <v>0</v>
      </c>
      <c r="TCC46" s="43">
        <f t="shared" si="217"/>
        <v>0</v>
      </c>
      <c r="TCD46" s="43">
        <f t="shared" si="217"/>
        <v>0</v>
      </c>
      <c r="TCE46" s="43">
        <f t="shared" si="217"/>
        <v>0</v>
      </c>
      <c r="TCF46" s="43">
        <f t="shared" si="217"/>
        <v>0</v>
      </c>
      <c r="TCG46" s="43">
        <f t="shared" si="217"/>
        <v>0</v>
      </c>
      <c r="TCH46" s="43">
        <f t="shared" si="217"/>
        <v>0</v>
      </c>
      <c r="TCI46" s="43">
        <f t="shared" si="217"/>
        <v>0</v>
      </c>
      <c r="TCJ46" s="43">
        <f t="shared" si="217"/>
        <v>0</v>
      </c>
      <c r="TCK46" s="43">
        <f t="shared" si="217"/>
        <v>0</v>
      </c>
      <c r="TCL46" s="43">
        <f t="shared" si="217"/>
        <v>0</v>
      </c>
      <c r="TCM46" s="43">
        <f t="shared" si="217"/>
        <v>0</v>
      </c>
      <c r="TCN46" s="43">
        <f t="shared" si="217"/>
        <v>0</v>
      </c>
      <c r="TCO46" s="43">
        <f t="shared" si="217"/>
        <v>0</v>
      </c>
      <c r="TCP46" s="43">
        <f t="shared" si="217"/>
        <v>0</v>
      </c>
      <c r="TCQ46" s="43">
        <f t="shared" si="217"/>
        <v>0</v>
      </c>
      <c r="TCR46" s="43">
        <f t="shared" si="217"/>
        <v>0</v>
      </c>
      <c r="TCS46" s="43">
        <f t="shared" si="217"/>
        <v>0</v>
      </c>
      <c r="TCT46" s="43">
        <f t="shared" si="217"/>
        <v>0</v>
      </c>
      <c r="TCU46" s="43">
        <f t="shared" si="217"/>
        <v>0</v>
      </c>
      <c r="TCV46" s="43">
        <f t="shared" si="217"/>
        <v>0</v>
      </c>
      <c r="TCW46" s="43">
        <f t="shared" si="217"/>
        <v>0</v>
      </c>
      <c r="TCX46" s="43">
        <f t="shared" si="217"/>
        <v>0</v>
      </c>
      <c r="TCY46" s="43">
        <f t="shared" si="217"/>
        <v>0</v>
      </c>
      <c r="TCZ46" s="43">
        <f t="shared" si="217"/>
        <v>0</v>
      </c>
      <c r="TDA46" s="43">
        <f t="shared" si="217"/>
        <v>0</v>
      </c>
      <c r="TDB46" s="43">
        <f t="shared" si="217"/>
        <v>0</v>
      </c>
      <c r="TDC46" s="43">
        <f t="shared" si="217"/>
        <v>0</v>
      </c>
      <c r="TDD46" s="43">
        <f t="shared" si="217"/>
        <v>0</v>
      </c>
      <c r="TDE46" s="43">
        <f t="shared" si="217"/>
        <v>0</v>
      </c>
      <c r="TDF46" s="43">
        <f t="shared" si="217"/>
        <v>0</v>
      </c>
      <c r="TDG46" s="43">
        <f t="shared" si="217"/>
        <v>0</v>
      </c>
      <c r="TDH46" s="43">
        <f t="shared" si="217"/>
        <v>0</v>
      </c>
      <c r="TDI46" s="43">
        <f t="shared" si="217"/>
        <v>0</v>
      </c>
      <c r="TDJ46" s="43">
        <f t="shared" si="217"/>
        <v>0</v>
      </c>
      <c r="TDK46" s="43">
        <f t="shared" si="217"/>
        <v>0</v>
      </c>
      <c r="TDL46" s="43">
        <f t="shared" si="217"/>
        <v>0</v>
      </c>
      <c r="TDM46" s="43">
        <f t="shared" si="217"/>
        <v>0</v>
      </c>
      <c r="TDN46" s="43">
        <f t="shared" si="217"/>
        <v>0</v>
      </c>
      <c r="TDO46" s="43">
        <f t="shared" si="217"/>
        <v>0</v>
      </c>
      <c r="TDP46" s="43">
        <f t="shared" ref="TDP46:TGA46" si="218">SUM(TDP43:TDP45)</f>
        <v>0</v>
      </c>
      <c r="TDQ46" s="43">
        <f t="shared" si="218"/>
        <v>0</v>
      </c>
      <c r="TDR46" s="43">
        <f t="shared" si="218"/>
        <v>0</v>
      </c>
      <c r="TDS46" s="43">
        <f t="shared" si="218"/>
        <v>0</v>
      </c>
      <c r="TDT46" s="43">
        <f t="shared" si="218"/>
        <v>0</v>
      </c>
      <c r="TDU46" s="43">
        <f t="shared" si="218"/>
        <v>0</v>
      </c>
      <c r="TDV46" s="43">
        <f t="shared" si="218"/>
        <v>0</v>
      </c>
      <c r="TDW46" s="43">
        <f t="shared" si="218"/>
        <v>0</v>
      </c>
      <c r="TDX46" s="43">
        <f t="shared" si="218"/>
        <v>0</v>
      </c>
      <c r="TDY46" s="43">
        <f t="shared" si="218"/>
        <v>0</v>
      </c>
      <c r="TDZ46" s="43">
        <f t="shared" si="218"/>
        <v>0</v>
      </c>
      <c r="TEA46" s="43">
        <f t="shared" si="218"/>
        <v>0</v>
      </c>
      <c r="TEB46" s="43">
        <f t="shared" si="218"/>
        <v>0</v>
      </c>
      <c r="TEC46" s="43">
        <f t="shared" si="218"/>
        <v>0</v>
      </c>
      <c r="TED46" s="43">
        <f t="shared" si="218"/>
        <v>0</v>
      </c>
      <c r="TEE46" s="43">
        <f t="shared" si="218"/>
        <v>0</v>
      </c>
      <c r="TEF46" s="43">
        <f t="shared" si="218"/>
        <v>0</v>
      </c>
      <c r="TEG46" s="43">
        <f t="shared" si="218"/>
        <v>0</v>
      </c>
      <c r="TEH46" s="43">
        <f t="shared" si="218"/>
        <v>0</v>
      </c>
      <c r="TEI46" s="43">
        <f t="shared" si="218"/>
        <v>0</v>
      </c>
      <c r="TEJ46" s="43">
        <f t="shared" si="218"/>
        <v>0</v>
      </c>
      <c r="TEK46" s="43">
        <f t="shared" si="218"/>
        <v>0</v>
      </c>
      <c r="TEL46" s="43">
        <f t="shared" si="218"/>
        <v>0</v>
      </c>
      <c r="TEM46" s="43">
        <f t="shared" si="218"/>
        <v>0</v>
      </c>
      <c r="TEN46" s="43">
        <f t="shared" si="218"/>
        <v>0</v>
      </c>
      <c r="TEO46" s="43">
        <f t="shared" si="218"/>
        <v>0</v>
      </c>
      <c r="TEP46" s="43">
        <f t="shared" si="218"/>
        <v>0</v>
      </c>
      <c r="TEQ46" s="43">
        <f t="shared" si="218"/>
        <v>0</v>
      </c>
      <c r="TER46" s="43">
        <f t="shared" si="218"/>
        <v>0</v>
      </c>
      <c r="TES46" s="43">
        <f t="shared" si="218"/>
        <v>0</v>
      </c>
      <c r="TET46" s="43">
        <f t="shared" si="218"/>
        <v>0</v>
      </c>
      <c r="TEU46" s="43">
        <f t="shared" si="218"/>
        <v>0</v>
      </c>
      <c r="TEV46" s="43">
        <f t="shared" si="218"/>
        <v>0</v>
      </c>
      <c r="TEW46" s="43">
        <f t="shared" si="218"/>
        <v>0</v>
      </c>
      <c r="TEX46" s="43">
        <f t="shared" si="218"/>
        <v>0</v>
      </c>
      <c r="TEY46" s="43">
        <f t="shared" si="218"/>
        <v>0</v>
      </c>
      <c r="TEZ46" s="43">
        <f t="shared" si="218"/>
        <v>0</v>
      </c>
      <c r="TFA46" s="43">
        <f t="shared" si="218"/>
        <v>0</v>
      </c>
      <c r="TFB46" s="43">
        <f t="shared" si="218"/>
        <v>0</v>
      </c>
      <c r="TFC46" s="43">
        <f t="shared" si="218"/>
        <v>0</v>
      </c>
      <c r="TFD46" s="43">
        <f t="shared" si="218"/>
        <v>0</v>
      </c>
      <c r="TFE46" s="43">
        <f t="shared" si="218"/>
        <v>0</v>
      </c>
      <c r="TFF46" s="43">
        <f t="shared" si="218"/>
        <v>0</v>
      </c>
      <c r="TFG46" s="43">
        <f t="shared" si="218"/>
        <v>0</v>
      </c>
      <c r="TFH46" s="43">
        <f t="shared" si="218"/>
        <v>0</v>
      </c>
      <c r="TFI46" s="43">
        <f t="shared" si="218"/>
        <v>0</v>
      </c>
      <c r="TFJ46" s="43">
        <f t="shared" si="218"/>
        <v>0</v>
      </c>
      <c r="TFK46" s="43">
        <f t="shared" si="218"/>
        <v>0</v>
      </c>
      <c r="TFL46" s="43">
        <f t="shared" si="218"/>
        <v>0</v>
      </c>
      <c r="TFM46" s="43">
        <f t="shared" si="218"/>
        <v>0</v>
      </c>
      <c r="TFN46" s="43">
        <f t="shared" si="218"/>
        <v>0</v>
      </c>
      <c r="TFO46" s="43">
        <f t="shared" si="218"/>
        <v>0</v>
      </c>
      <c r="TFP46" s="43">
        <f t="shared" si="218"/>
        <v>0</v>
      </c>
      <c r="TFQ46" s="43">
        <f t="shared" si="218"/>
        <v>0</v>
      </c>
      <c r="TFR46" s="43">
        <f t="shared" si="218"/>
        <v>0</v>
      </c>
      <c r="TFS46" s="43">
        <f t="shared" si="218"/>
        <v>0</v>
      </c>
      <c r="TFT46" s="43">
        <f t="shared" si="218"/>
        <v>0</v>
      </c>
      <c r="TFU46" s="43">
        <f t="shared" si="218"/>
        <v>0</v>
      </c>
      <c r="TFV46" s="43">
        <f t="shared" si="218"/>
        <v>0</v>
      </c>
      <c r="TFW46" s="43">
        <f t="shared" si="218"/>
        <v>0</v>
      </c>
      <c r="TFX46" s="43">
        <f t="shared" si="218"/>
        <v>0</v>
      </c>
      <c r="TFY46" s="43">
        <f t="shared" si="218"/>
        <v>0</v>
      </c>
      <c r="TFZ46" s="43">
        <f t="shared" si="218"/>
        <v>0</v>
      </c>
      <c r="TGA46" s="43">
        <f t="shared" si="218"/>
        <v>0</v>
      </c>
      <c r="TGB46" s="43">
        <f t="shared" ref="TGB46:TIM46" si="219">SUM(TGB43:TGB45)</f>
        <v>0</v>
      </c>
      <c r="TGC46" s="43">
        <f t="shared" si="219"/>
        <v>0</v>
      </c>
      <c r="TGD46" s="43">
        <f t="shared" si="219"/>
        <v>0</v>
      </c>
      <c r="TGE46" s="43">
        <f t="shared" si="219"/>
        <v>0</v>
      </c>
      <c r="TGF46" s="43">
        <f t="shared" si="219"/>
        <v>0</v>
      </c>
      <c r="TGG46" s="43">
        <f t="shared" si="219"/>
        <v>0</v>
      </c>
      <c r="TGH46" s="43">
        <f t="shared" si="219"/>
        <v>0</v>
      </c>
      <c r="TGI46" s="43">
        <f t="shared" si="219"/>
        <v>0</v>
      </c>
      <c r="TGJ46" s="43">
        <f t="shared" si="219"/>
        <v>0</v>
      </c>
      <c r="TGK46" s="43">
        <f t="shared" si="219"/>
        <v>0</v>
      </c>
      <c r="TGL46" s="43">
        <f t="shared" si="219"/>
        <v>0</v>
      </c>
      <c r="TGM46" s="43">
        <f t="shared" si="219"/>
        <v>0</v>
      </c>
      <c r="TGN46" s="43">
        <f t="shared" si="219"/>
        <v>0</v>
      </c>
      <c r="TGO46" s="43">
        <f t="shared" si="219"/>
        <v>0</v>
      </c>
      <c r="TGP46" s="43">
        <f t="shared" si="219"/>
        <v>0</v>
      </c>
      <c r="TGQ46" s="43">
        <f t="shared" si="219"/>
        <v>0</v>
      </c>
      <c r="TGR46" s="43">
        <f t="shared" si="219"/>
        <v>0</v>
      </c>
      <c r="TGS46" s="43">
        <f t="shared" si="219"/>
        <v>0</v>
      </c>
      <c r="TGT46" s="43">
        <f t="shared" si="219"/>
        <v>0</v>
      </c>
      <c r="TGU46" s="43">
        <f t="shared" si="219"/>
        <v>0</v>
      </c>
      <c r="TGV46" s="43">
        <f t="shared" si="219"/>
        <v>0</v>
      </c>
      <c r="TGW46" s="43">
        <f t="shared" si="219"/>
        <v>0</v>
      </c>
      <c r="TGX46" s="43">
        <f t="shared" si="219"/>
        <v>0</v>
      </c>
      <c r="TGY46" s="43">
        <f t="shared" si="219"/>
        <v>0</v>
      </c>
      <c r="TGZ46" s="43">
        <f t="shared" si="219"/>
        <v>0</v>
      </c>
      <c r="THA46" s="43">
        <f t="shared" si="219"/>
        <v>0</v>
      </c>
      <c r="THB46" s="43">
        <f t="shared" si="219"/>
        <v>0</v>
      </c>
      <c r="THC46" s="43">
        <f t="shared" si="219"/>
        <v>0</v>
      </c>
      <c r="THD46" s="43">
        <f t="shared" si="219"/>
        <v>0</v>
      </c>
      <c r="THE46" s="43">
        <f t="shared" si="219"/>
        <v>0</v>
      </c>
      <c r="THF46" s="43">
        <f t="shared" si="219"/>
        <v>0</v>
      </c>
      <c r="THG46" s="43">
        <f t="shared" si="219"/>
        <v>0</v>
      </c>
      <c r="THH46" s="43">
        <f t="shared" si="219"/>
        <v>0</v>
      </c>
      <c r="THI46" s="43">
        <f t="shared" si="219"/>
        <v>0</v>
      </c>
      <c r="THJ46" s="43">
        <f t="shared" si="219"/>
        <v>0</v>
      </c>
      <c r="THK46" s="43">
        <f t="shared" si="219"/>
        <v>0</v>
      </c>
      <c r="THL46" s="43">
        <f t="shared" si="219"/>
        <v>0</v>
      </c>
      <c r="THM46" s="43">
        <f t="shared" si="219"/>
        <v>0</v>
      </c>
      <c r="THN46" s="43">
        <f t="shared" si="219"/>
        <v>0</v>
      </c>
      <c r="THO46" s="43">
        <f t="shared" si="219"/>
        <v>0</v>
      </c>
      <c r="THP46" s="43">
        <f t="shared" si="219"/>
        <v>0</v>
      </c>
      <c r="THQ46" s="43">
        <f t="shared" si="219"/>
        <v>0</v>
      </c>
      <c r="THR46" s="43">
        <f t="shared" si="219"/>
        <v>0</v>
      </c>
      <c r="THS46" s="43">
        <f t="shared" si="219"/>
        <v>0</v>
      </c>
      <c r="THT46" s="43">
        <f t="shared" si="219"/>
        <v>0</v>
      </c>
      <c r="THU46" s="43">
        <f t="shared" si="219"/>
        <v>0</v>
      </c>
      <c r="THV46" s="43">
        <f t="shared" si="219"/>
        <v>0</v>
      </c>
      <c r="THW46" s="43">
        <f t="shared" si="219"/>
        <v>0</v>
      </c>
      <c r="THX46" s="43">
        <f t="shared" si="219"/>
        <v>0</v>
      </c>
      <c r="THY46" s="43">
        <f t="shared" si="219"/>
        <v>0</v>
      </c>
      <c r="THZ46" s="43">
        <f t="shared" si="219"/>
        <v>0</v>
      </c>
      <c r="TIA46" s="43">
        <f t="shared" si="219"/>
        <v>0</v>
      </c>
      <c r="TIB46" s="43">
        <f t="shared" si="219"/>
        <v>0</v>
      </c>
      <c r="TIC46" s="43">
        <f t="shared" si="219"/>
        <v>0</v>
      </c>
      <c r="TID46" s="43">
        <f t="shared" si="219"/>
        <v>0</v>
      </c>
      <c r="TIE46" s="43">
        <f t="shared" si="219"/>
        <v>0</v>
      </c>
      <c r="TIF46" s="43">
        <f t="shared" si="219"/>
        <v>0</v>
      </c>
      <c r="TIG46" s="43">
        <f t="shared" si="219"/>
        <v>0</v>
      </c>
      <c r="TIH46" s="43">
        <f t="shared" si="219"/>
        <v>0</v>
      </c>
      <c r="TII46" s="43">
        <f t="shared" si="219"/>
        <v>0</v>
      </c>
      <c r="TIJ46" s="43">
        <f t="shared" si="219"/>
        <v>0</v>
      </c>
      <c r="TIK46" s="43">
        <f t="shared" si="219"/>
        <v>0</v>
      </c>
      <c r="TIL46" s="43">
        <f t="shared" si="219"/>
        <v>0</v>
      </c>
      <c r="TIM46" s="43">
        <f t="shared" si="219"/>
        <v>0</v>
      </c>
      <c r="TIN46" s="43">
        <f t="shared" ref="TIN46:TKY46" si="220">SUM(TIN43:TIN45)</f>
        <v>0</v>
      </c>
      <c r="TIO46" s="43">
        <f t="shared" si="220"/>
        <v>0</v>
      </c>
      <c r="TIP46" s="43">
        <f t="shared" si="220"/>
        <v>0</v>
      </c>
      <c r="TIQ46" s="43">
        <f t="shared" si="220"/>
        <v>0</v>
      </c>
      <c r="TIR46" s="43">
        <f t="shared" si="220"/>
        <v>0</v>
      </c>
      <c r="TIS46" s="43">
        <f t="shared" si="220"/>
        <v>0</v>
      </c>
      <c r="TIT46" s="43">
        <f t="shared" si="220"/>
        <v>0</v>
      </c>
      <c r="TIU46" s="43">
        <f t="shared" si="220"/>
        <v>0</v>
      </c>
      <c r="TIV46" s="43">
        <f t="shared" si="220"/>
        <v>0</v>
      </c>
      <c r="TIW46" s="43">
        <f t="shared" si="220"/>
        <v>0</v>
      </c>
      <c r="TIX46" s="43">
        <f t="shared" si="220"/>
        <v>0</v>
      </c>
      <c r="TIY46" s="43">
        <f t="shared" si="220"/>
        <v>0</v>
      </c>
      <c r="TIZ46" s="43">
        <f t="shared" si="220"/>
        <v>0</v>
      </c>
      <c r="TJA46" s="43">
        <f t="shared" si="220"/>
        <v>0</v>
      </c>
      <c r="TJB46" s="43">
        <f t="shared" si="220"/>
        <v>0</v>
      </c>
      <c r="TJC46" s="43">
        <f t="shared" si="220"/>
        <v>0</v>
      </c>
      <c r="TJD46" s="43">
        <f t="shared" si="220"/>
        <v>0</v>
      </c>
      <c r="TJE46" s="43">
        <f t="shared" si="220"/>
        <v>0</v>
      </c>
      <c r="TJF46" s="43">
        <f t="shared" si="220"/>
        <v>0</v>
      </c>
      <c r="TJG46" s="43">
        <f t="shared" si="220"/>
        <v>0</v>
      </c>
      <c r="TJH46" s="43">
        <f t="shared" si="220"/>
        <v>0</v>
      </c>
      <c r="TJI46" s="43">
        <f t="shared" si="220"/>
        <v>0</v>
      </c>
      <c r="TJJ46" s="43">
        <f t="shared" si="220"/>
        <v>0</v>
      </c>
      <c r="TJK46" s="43">
        <f t="shared" si="220"/>
        <v>0</v>
      </c>
      <c r="TJL46" s="43">
        <f t="shared" si="220"/>
        <v>0</v>
      </c>
      <c r="TJM46" s="43">
        <f t="shared" si="220"/>
        <v>0</v>
      </c>
      <c r="TJN46" s="43">
        <f t="shared" si="220"/>
        <v>0</v>
      </c>
      <c r="TJO46" s="43">
        <f t="shared" si="220"/>
        <v>0</v>
      </c>
      <c r="TJP46" s="43">
        <f t="shared" si="220"/>
        <v>0</v>
      </c>
      <c r="TJQ46" s="43">
        <f t="shared" si="220"/>
        <v>0</v>
      </c>
      <c r="TJR46" s="43">
        <f t="shared" si="220"/>
        <v>0</v>
      </c>
      <c r="TJS46" s="43">
        <f t="shared" si="220"/>
        <v>0</v>
      </c>
      <c r="TJT46" s="43">
        <f t="shared" si="220"/>
        <v>0</v>
      </c>
      <c r="TJU46" s="43">
        <f t="shared" si="220"/>
        <v>0</v>
      </c>
      <c r="TJV46" s="43">
        <f t="shared" si="220"/>
        <v>0</v>
      </c>
      <c r="TJW46" s="43">
        <f t="shared" si="220"/>
        <v>0</v>
      </c>
      <c r="TJX46" s="43">
        <f t="shared" si="220"/>
        <v>0</v>
      </c>
      <c r="TJY46" s="43">
        <f t="shared" si="220"/>
        <v>0</v>
      </c>
      <c r="TJZ46" s="43">
        <f t="shared" si="220"/>
        <v>0</v>
      </c>
      <c r="TKA46" s="43">
        <f t="shared" si="220"/>
        <v>0</v>
      </c>
      <c r="TKB46" s="43">
        <f t="shared" si="220"/>
        <v>0</v>
      </c>
      <c r="TKC46" s="43">
        <f t="shared" si="220"/>
        <v>0</v>
      </c>
      <c r="TKD46" s="43">
        <f t="shared" si="220"/>
        <v>0</v>
      </c>
      <c r="TKE46" s="43">
        <f t="shared" si="220"/>
        <v>0</v>
      </c>
      <c r="TKF46" s="43">
        <f t="shared" si="220"/>
        <v>0</v>
      </c>
      <c r="TKG46" s="43">
        <f t="shared" si="220"/>
        <v>0</v>
      </c>
      <c r="TKH46" s="43">
        <f t="shared" si="220"/>
        <v>0</v>
      </c>
      <c r="TKI46" s="43">
        <f t="shared" si="220"/>
        <v>0</v>
      </c>
      <c r="TKJ46" s="43">
        <f t="shared" si="220"/>
        <v>0</v>
      </c>
      <c r="TKK46" s="43">
        <f t="shared" si="220"/>
        <v>0</v>
      </c>
      <c r="TKL46" s="43">
        <f t="shared" si="220"/>
        <v>0</v>
      </c>
      <c r="TKM46" s="43">
        <f t="shared" si="220"/>
        <v>0</v>
      </c>
      <c r="TKN46" s="43">
        <f t="shared" si="220"/>
        <v>0</v>
      </c>
      <c r="TKO46" s="43">
        <f t="shared" si="220"/>
        <v>0</v>
      </c>
      <c r="TKP46" s="43">
        <f t="shared" si="220"/>
        <v>0</v>
      </c>
      <c r="TKQ46" s="43">
        <f t="shared" si="220"/>
        <v>0</v>
      </c>
      <c r="TKR46" s="43">
        <f t="shared" si="220"/>
        <v>0</v>
      </c>
      <c r="TKS46" s="43">
        <f t="shared" si="220"/>
        <v>0</v>
      </c>
      <c r="TKT46" s="43">
        <f t="shared" si="220"/>
        <v>0</v>
      </c>
      <c r="TKU46" s="43">
        <f t="shared" si="220"/>
        <v>0</v>
      </c>
      <c r="TKV46" s="43">
        <f t="shared" si="220"/>
        <v>0</v>
      </c>
      <c r="TKW46" s="43">
        <f t="shared" si="220"/>
        <v>0</v>
      </c>
      <c r="TKX46" s="43">
        <f t="shared" si="220"/>
        <v>0</v>
      </c>
      <c r="TKY46" s="43">
        <f t="shared" si="220"/>
        <v>0</v>
      </c>
      <c r="TKZ46" s="43">
        <f t="shared" ref="TKZ46:TNK46" si="221">SUM(TKZ43:TKZ45)</f>
        <v>0</v>
      </c>
      <c r="TLA46" s="43">
        <f t="shared" si="221"/>
        <v>0</v>
      </c>
      <c r="TLB46" s="43">
        <f t="shared" si="221"/>
        <v>0</v>
      </c>
      <c r="TLC46" s="43">
        <f t="shared" si="221"/>
        <v>0</v>
      </c>
      <c r="TLD46" s="43">
        <f t="shared" si="221"/>
        <v>0</v>
      </c>
      <c r="TLE46" s="43">
        <f t="shared" si="221"/>
        <v>0</v>
      </c>
      <c r="TLF46" s="43">
        <f t="shared" si="221"/>
        <v>0</v>
      </c>
      <c r="TLG46" s="43">
        <f t="shared" si="221"/>
        <v>0</v>
      </c>
      <c r="TLH46" s="43">
        <f t="shared" si="221"/>
        <v>0</v>
      </c>
      <c r="TLI46" s="43">
        <f t="shared" si="221"/>
        <v>0</v>
      </c>
      <c r="TLJ46" s="43">
        <f t="shared" si="221"/>
        <v>0</v>
      </c>
      <c r="TLK46" s="43">
        <f t="shared" si="221"/>
        <v>0</v>
      </c>
      <c r="TLL46" s="43">
        <f t="shared" si="221"/>
        <v>0</v>
      </c>
      <c r="TLM46" s="43">
        <f t="shared" si="221"/>
        <v>0</v>
      </c>
      <c r="TLN46" s="43">
        <f t="shared" si="221"/>
        <v>0</v>
      </c>
      <c r="TLO46" s="43">
        <f t="shared" si="221"/>
        <v>0</v>
      </c>
      <c r="TLP46" s="43">
        <f t="shared" si="221"/>
        <v>0</v>
      </c>
      <c r="TLQ46" s="43">
        <f t="shared" si="221"/>
        <v>0</v>
      </c>
      <c r="TLR46" s="43">
        <f t="shared" si="221"/>
        <v>0</v>
      </c>
      <c r="TLS46" s="43">
        <f t="shared" si="221"/>
        <v>0</v>
      </c>
      <c r="TLT46" s="43">
        <f t="shared" si="221"/>
        <v>0</v>
      </c>
      <c r="TLU46" s="43">
        <f t="shared" si="221"/>
        <v>0</v>
      </c>
      <c r="TLV46" s="43">
        <f t="shared" si="221"/>
        <v>0</v>
      </c>
      <c r="TLW46" s="43">
        <f t="shared" si="221"/>
        <v>0</v>
      </c>
      <c r="TLX46" s="43">
        <f t="shared" si="221"/>
        <v>0</v>
      </c>
      <c r="TLY46" s="43">
        <f t="shared" si="221"/>
        <v>0</v>
      </c>
      <c r="TLZ46" s="43">
        <f t="shared" si="221"/>
        <v>0</v>
      </c>
      <c r="TMA46" s="43">
        <f t="shared" si="221"/>
        <v>0</v>
      </c>
      <c r="TMB46" s="43">
        <f t="shared" si="221"/>
        <v>0</v>
      </c>
      <c r="TMC46" s="43">
        <f t="shared" si="221"/>
        <v>0</v>
      </c>
      <c r="TMD46" s="43">
        <f t="shared" si="221"/>
        <v>0</v>
      </c>
      <c r="TME46" s="43">
        <f t="shared" si="221"/>
        <v>0</v>
      </c>
      <c r="TMF46" s="43">
        <f t="shared" si="221"/>
        <v>0</v>
      </c>
      <c r="TMG46" s="43">
        <f t="shared" si="221"/>
        <v>0</v>
      </c>
      <c r="TMH46" s="43">
        <f t="shared" si="221"/>
        <v>0</v>
      </c>
      <c r="TMI46" s="43">
        <f t="shared" si="221"/>
        <v>0</v>
      </c>
      <c r="TMJ46" s="43">
        <f t="shared" si="221"/>
        <v>0</v>
      </c>
      <c r="TMK46" s="43">
        <f t="shared" si="221"/>
        <v>0</v>
      </c>
      <c r="TML46" s="43">
        <f t="shared" si="221"/>
        <v>0</v>
      </c>
      <c r="TMM46" s="43">
        <f t="shared" si="221"/>
        <v>0</v>
      </c>
      <c r="TMN46" s="43">
        <f t="shared" si="221"/>
        <v>0</v>
      </c>
      <c r="TMO46" s="43">
        <f t="shared" si="221"/>
        <v>0</v>
      </c>
      <c r="TMP46" s="43">
        <f t="shared" si="221"/>
        <v>0</v>
      </c>
      <c r="TMQ46" s="43">
        <f t="shared" si="221"/>
        <v>0</v>
      </c>
      <c r="TMR46" s="43">
        <f t="shared" si="221"/>
        <v>0</v>
      </c>
      <c r="TMS46" s="43">
        <f t="shared" si="221"/>
        <v>0</v>
      </c>
      <c r="TMT46" s="43">
        <f t="shared" si="221"/>
        <v>0</v>
      </c>
      <c r="TMU46" s="43">
        <f t="shared" si="221"/>
        <v>0</v>
      </c>
      <c r="TMV46" s="43">
        <f t="shared" si="221"/>
        <v>0</v>
      </c>
      <c r="TMW46" s="43">
        <f t="shared" si="221"/>
        <v>0</v>
      </c>
      <c r="TMX46" s="43">
        <f t="shared" si="221"/>
        <v>0</v>
      </c>
      <c r="TMY46" s="43">
        <f t="shared" si="221"/>
        <v>0</v>
      </c>
      <c r="TMZ46" s="43">
        <f t="shared" si="221"/>
        <v>0</v>
      </c>
      <c r="TNA46" s="43">
        <f t="shared" si="221"/>
        <v>0</v>
      </c>
      <c r="TNB46" s="43">
        <f t="shared" si="221"/>
        <v>0</v>
      </c>
      <c r="TNC46" s="43">
        <f t="shared" si="221"/>
        <v>0</v>
      </c>
      <c r="TND46" s="43">
        <f t="shared" si="221"/>
        <v>0</v>
      </c>
      <c r="TNE46" s="43">
        <f t="shared" si="221"/>
        <v>0</v>
      </c>
      <c r="TNF46" s="43">
        <f t="shared" si="221"/>
        <v>0</v>
      </c>
      <c r="TNG46" s="43">
        <f t="shared" si="221"/>
        <v>0</v>
      </c>
      <c r="TNH46" s="43">
        <f t="shared" si="221"/>
        <v>0</v>
      </c>
      <c r="TNI46" s="43">
        <f t="shared" si="221"/>
        <v>0</v>
      </c>
      <c r="TNJ46" s="43">
        <f t="shared" si="221"/>
        <v>0</v>
      </c>
      <c r="TNK46" s="43">
        <f t="shared" si="221"/>
        <v>0</v>
      </c>
      <c r="TNL46" s="43">
        <f t="shared" ref="TNL46:TPW46" si="222">SUM(TNL43:TNL45)</f>
        <v>0</v>
      </c>
      <c r="TNM46" s="43">
        <f t="shared" si="222"/>
        <v>0</v>
      </c>
      <c r="TNN46" s="43">
        <f t="shared" si="222"/>
        <v>0</v>
      </c>
      <c r="TNO46" s="43">
        <f t="shared" si="222"/>
        <v>0</v>
      </c>
      <c r="TNP46" s="43">
        <f t="shared" si="222"/>
        <v>0</v>
      </c>
      <c r="TNQ46" s="43">
        <f t="shared" si="222"/>
        <v>0</v>
      </c>
      <c r="TNR46" s="43">
        <f t="shared" si="222"/>
        <v>0</v>
      </c>
      <c r="TNS46" s="43">
        <f t="shared" si="222"/>
        <v>0</v>
      </c>
      <c r="TNT46" s="43">
        <f t="shared" si="222"/>
        <v>0</v>
      </c>
      <c r="TNU46" s="43">
        <f t="shared" si="222"/>
        <v>0</v>
      </c>
      <c r="TNV46" s="43">
        <f t="shared" si="222"/>
        <v>0</v>
      </c>
      <c r="TNW46" s="43">
        <f t="shared" si="222"/>
        <v>0</v>
      </c>
      <c r="TNX46" s="43">
        <f t="shared" si="222"/>
        <v>0</v>
      </c>
      <c r="TNY46" s="43">
        <f t="shared" si="222"/>
        <v>0</v>
      </c>
      <c r="TNZ46" s="43">
        <f t="shared" si="222"/>
        <v>0</v>
      </c>
      <c r="TOA46" s="43">
        <f t="shared" si="222"/>
        <v>0</v>
      </c>
      <c r="TOB46" s="43">
        <f t="shared" si="222"/>
        <v>0</v>
      </c>
      <c r="TOC46" s="43">
        <f t="shared" si="222"/>
        <v>0</v>
      </c>
      <c r="TOD46" s="43">
        <f t="shared" si="222"/>
        <v>0</v>
      </c>
      <c r="TOE46" s="43">
        <f t="shared" si="222"/>
        <v>0</v>
      </c>
      <c r="TOF46" s="43">
        <f t="shared" si="222"/>
        <v>0</v>
      </c>
      <c r="TOG46" s="43">
        <f t="shared" si="222"/>
        <v>0</v>
      </c>
      <c r="TOH46" s="43">
        <f t="shared" si="222"/>
        <v>0</v>
      </c>
      <c r="TOI46" s="43">
        <f t="shared" si="222"/>
        <v>0</v>
      </c>
      <c r="TOJ46" s="43">
        <f t="shared" si="222"/>
        <v>0</v>
      </c>
      <c r="TOK46" s="43">
        <f t="shared" si="222"/>
        <v>0</v>
      </c>
      <c r="TOL46" s="43">
        <f t="shared" si="222"/>
        <v>0</v>
      </c>
      <c r="TOM46" s="43">
        <f t="shared" si="222"/>
        <v>0</v>
      </c>
      <c r="TON46" s="43">
        <f t="shared" si="222"/>
        <v>0</v>
      </c>
      <c r="TOO46" s="43">
        <f t="shared" si="222"/>
        <v>0</v>
      </c>
      <c r="TOP46" s="43">
        <f t="shared" si="222"/>
        <v>0</v>
      </c>
      <c r="TOQ46" s="43">
        <f t="shared" si="222"/>
        <v>0</v>
      </c>
      <c r="TOR46" s="43">
        <f t="shared" si="222"/>
        <v>0</v>
      </c>
      <c r="TOS46" s="43">
        <f t="shared" si="222"/>
        <v>0</v>
      </c>
      <c r="TOT46" s="43">
        <f t="shared" si="222"/>
        <v>0</v>
      </c>
      <c r="TOU46" s="43">
        <f t="shared" si="222"/>
        <v>0</v>
      </c>
      <c r="TOV46" s="43">
        <f t="shared" si="222"/>
        <v>0</v>
      </c>
      <c r="TOW46" s="43">
        <f t="shared" si="222"/>
        <v>0</v>
      </c>
      <c r="TOX46" s="43">
        <f t="shared" si="222"/>
        <v>0</v>
      </c>
      <c r="TOY46" s="43">
        <f t="shared" si="222"/>
        <v>0</v>
      </c>
      <c r="TOZ46" s="43">
        <f t="shared" si="222"/>
        <v>0</v>
      </c>
      <c r="TPA46" s="43">
        <f t="shared" si="222"/>
        <v>0</v>
      </c>
      <c r="TPB46" s="43">
        <f t="shared" si="222"/>
        <v>0</v>
      </c>
      <c r="TPC46" s="43">
        <f t="shared" si="222"/>
        <v>0</v>
      </c>
      <c r="TPD46" s="43">
        <f t="shared" si="222"/>
        <v>0</v>
      </c>
      <c r="TPE46" s="43">
        <f t="shared" si="222"/>
        <v>0</v>
      </c>
      <c r="TPF46" s="43">
        <f t="shared" si="222"/>
        <v>0</v>
      </c>
      <c r="TPG46" s="43">
        <f t="shared" si="222"/>
        <v>0</v>
      </c>
      <c r="TPH46" s="43">
        <f t="shared" si="222"/>
        <v>0</v>
      </c>
      <c r="TPI46" s="43">
        <f t="shared" si="222"/>
        <v>0</v>
      </c>
      <c r="TPJ46" s="43">
        <f t="shared" si="222"/>
        <v>0</v>
      </c>
      <c r="TPK46" s="43">
        <f t="shared" si="222"/>
        <v>0</v>
      </c>
      <c r="TPL46" s="43">
        <f t="shared" si="222"/>
        <v>0</v>
      </c>
      <c r="TPM46" s="43">
        <f t="shared" si="222"/>
        <v>0</v>
      </c>
      <c r="TPN46" s="43">
        <f t="shared" si="222"/>
        <v>0</v>
      </c>
      <c r="TPO46" s="43">
        <f t="shared" si="222"/>
        <v>0</v>
      </c>
      <c r="TPP46" s="43">
        <f t="shared" si="222"/>
        <v>0</v>
      </c>
      <c r="TPQ46" s="43">
        <f t="shared" si="222"/>
        <v>0</v>
      </c>
      <c r="TPR46" s="43">
        <f t="shared" si="222"/>
        <v>0</v>
      </c>
      <c r="TPS46" s="43">
        <f t="shared" si="222"/>
        <v>0</v>
      </c>
      <c r="TPT46" s="43">
        <f t="shared" si="222"/>
        <v>0</v>
      </c>
      <c r="TPU46" s="43">
        <f t="shared" si="222"/>
        <v>0</v>
      </c>
      <c r="TPV46" s="43">
        <f t="shared" si="222"/>
        <v>0</v>
      </c>
      <c r="TPW46" s="43">
        <f t="shared" si="222"/>
        <v>0</v>
      </c>
      <c r="TPX46" s="43">
        <f t="shared" ref="TPX46:TSI46" si="223">SUM(TPX43:TPX45)</f>
        <v>0</v>
      </c>
      <c r="TPY46" s="43">
        <f t="shared" si="223"/>
        <v>0</v>
      </c>
      <c r="TPZ46" s="43">
        <f t="shared" si="223"/>
        <v>0</v>
      </c>
      <c r="TQA46" s="43">
        <f t="shared" si="223"/>
        <v>0</v>
      </c>
      <c r="TQB46" s="43">
        <f t="shared" si="223"/>
        <v>0</v>
      </c>
      <c r="TQC46" s="43">
        <f t="shared" si="223"/>
        <v>0</v>
      </c>
      <c r="TQD46" s="43">
        <f t="shared" si="223"/>
        <v>0</v>
      </c>
      <c r="TQE46" s="43">
        <f t="shared" si="223"/>
        <v>0</v>
      </c>
      <c r="TQF46" s="43">
        <f t="shared" si="223"/>
        <v>0</v>
      </c>
      <c r="TQG46" s="43">
        <f t="shared" si="223"/>
        <v>0</v>
      </c>
      <c r="TQH46" s="43">
        <f t="shared" si="223"/>
        <v>0</v>
      </c>
      <c r="TQI46" s="43">
        <f t="shared" si="223"/>
        <v>0</v>
      </c>
      <c r="TQJ46" s="43">
        <f t="shared" si="223"/>
        <v>0</v>
      </c>
      <c r="TQK46" s="43">
        <f t="shared" si="223"/>
        <v>0</v>
      </c>
      <c r="TQL46" s="43">
        <f t="shared" si="223"/>
        <v>0</v>
      </c>
      <c r="TQM46" s="43">
        <f t="shared" si="223"/>
        <v>0</v>
      </c>
      <c r="TQN46" s="43">
        <f t="shared" si="223"/>
        <v>0</v>
      </c>
      <c r="TQO46" s="43">
        <f t="shared" si="223"/>
        <v>0</v>
      </c>
      <c r="TQP46" s="43">
        <f t="shared" si="223"/>
        <v>0</v>
      </c>
      <c r="TQQ46" s="43">
        <f t="shared" si="223"/>
        <v>0</v>
      </c>
      <c r="TQR46" s="43">
        <f t="shared" si="223"/>
        <v>0</v>
      </c>
      <c r="TQS46" s="43">
        <f t="shared" si="223"/>
        <v>0</v>
      </c>
      <c r="TQT46" s="43">
        <f t="shared" si="223"/>
        <v>0</v>
      </c>
      <c r="TQU46" s="43">
        <f t="shared" si="223"/>
        <v>0</v>
      </c>
      <c r="TQV46" s="43">
        <f t="shared" si="223"/>
        <v>0</v>
      </c>
      <c r="TQW46" s="43">
        <f t="shared" si="223"/>
        <v>0</v>
      </c>
      <c r="TQX46" s="43">
        <f t="shared" si="223"/>
        <v>0</v>
      </c>
      <c r="TQY46" s="43">
        <f t="shared" si="223"/>
        <v>0</v>
      </c>
      <c r="TQZ46" s="43">
        <f t="shared" si="223"/>
        <v>0</v>
      </c>
      <c r="TRA46" s="43">
        <f t="shared" si="223"/>
        <v>0</v>
      </c>
      <c r="TRB46" s="43">
        <f t="shared" si="223"/>
        <v>0</v>
      </c>
      <c r="TRC46" s="43">
        <f t="shared" si="223"/>
        <v>0</v>
      </c>
      <c r="TRD46" s="43">
        <f t="shared" si="223"/>
        <v>0</v>
      </c>
      <c r="TRE46" s="43">
        <f t="shared" si="223"/>
        <v>0</v>
      </c>
      <c r="TRF46" s="43">
        <f t="shared" si="223"/>
        <v>0</v>
      </c>
      <c r="TRG46" s="43">
        <f t="shared" si="223"/>
        <v>0</v>
      </c>
      <c r="TRH46" s="43">
        <f t="shared" si="223"/>
        <v>0</v>
      </c>
      <c r="TRI46" s="43">
        <f t="shared" si="223"/>
        <v>0</v>
      </c>
      <c r="TRJ46" s="43">
        <f t="shared" si="223"/>
        <v>0</v>
      </c>
      <c r="TRK46" s="43">
        <f t="shared" si="223"/>
        <v>0</v>
      </c>
      <c r="TRL46" s="43">
        <f t="shared" si="223"/>
        <v>0</v>
      </c>
      <c r="TRM46" s="43">
        <f t="shared" si="223"/>
        <v>0</v>
      </c>
      <c r="TRN46" s="43">
        <f t="shared" si="223"/>
        <v>0</v>
      </c>
      <c r="TRO46" s="43">
        <f t="shared" si="223"/>
        <v>0</v>
      </c>
      <c r="TRP46" s="43">
        <f t="shared" si="223"/>
        <v>0</v>
      </c>
      <c r="TRQ46" s="43">
        <f t="shared" si="223"/>
        <v>0</v>
      </c>
      <c r="TRR46" s="43">
        <f t="shared" si="223"/>
        <v>0</v>
      </c>
      <c r="TRS46" s="43">
        <f t="shared" si="223"/>
        <v>0</v>
      </c>
      <c r="TRT46" s="43">
        <f t="shared" si="223"/>
        <v>0</v>
      </c>
      <c r="TRU46" s="43">
        <f t="shared" si="223"/>
        <v>0</v>
      </c>
      <c r="TRV46" s="43">
        <f t="shared" si="223"/>
        <v>0</v>
      </c>
      <c r="TRW46" s="43">
        <f t="shared" si="223"/>
        <v>0</v>
      </c>
      <c r="TRX46" s="43">
        <f t="shared" si="223"/>
        <v>0</v>
      </c>
      <c r="TRY46" s="43">
        <f t="shared" si="223"/>
        <v>0</v>
      </c>
      <c r="TRZ46" s="43">
        <f t="shared" si="223"/>
        <v>0</v>
      </c>
      <c r="TSA46" s="43">
        <f t="shared" si="223"/>
        <v>0</v>
      </c>
      <c r="TSB46" s="43">
        <f t="shared" si="223"/>
        <v>0</v>
      </c>
      <c r="TSC46" s="43">
        <f t="shared" si="223"/>
        <v>0</v>
      </c>
      <c r="TSD46" s="43">
        <f t="shared" si="223"/>
        <v>0</v>
      </c>
      <c r="TSE46" s="43">
        <f t="shared" si="223"/>
        <v>0</v>
      </c>
      <c r="TSF46" s="43">
        <f t="shared" si="223"/>
        <v>0</v>
      </c>
      <c r="TSG46" s="43">
        <f t="shared" si="223"/>
        <v>0</v>
      </c>
      <c r="TSH46" s="43">
        <f t="shared" si="223"/>
        <v>0</v>
      </c>
      <c r="TSI46" s="43">
        <f t="shared" si="223"/>
        <v>0</v>
      </c>
      <c r="TSJ46" s="43">
        <f t="shared" ref="TSJ46:TUU46" si="224">SUM(TSJ43:TSJ45)</f>
        <v>0</v>
      </c>
      <c r="TSK46" s="43">
        <f t="shared" si="224"/>
        <v>0</v>
      </c>
      <c r="TSL46" s="43">
        <f t="shared" si="224"/>
        <v>0</v>
      </c>
      <c r="TSM46" s="43">
        <f t="shared" si="224"/>
        <v>0</v>
      </c>
      <c r="TSN46" s="43">
        <f t="shared" si="224"/>
        <v>0</v>
      </c>
      <c r="TSO46" s="43">
        <f t="shared" si="224"/>
        <v>0</v>
      </c>
      <c r="TSP46" s="43">
        <f t="shared" si="224"/>
        <v>0</v>
      </c>
      <c r="TSQ46" s="43">
        <f t="shared" si="224"/>
        <v>0</v>
      </c>
      <c r="TSR46" s="43">
        <f t="shared" si="224"/>
        <v>0</v>
      </c>
      <c r="TSS46" s="43">
        <f t="shared" si="224"/>
        <v>0</v>
      </c>
      <c r="TST46" s="43">
        <f t="shared" si="224"/>
        <v>0</v>
      </c>
      <c r="TSU46" s="43">
        <f t="shared" si="224"/>
        <v>0</v>
      </c>
      <c r="TSV46" s="43">
        <f t="shared" si="224"/>
        <v>0</v>
      </c>
      <c r="TSW46" s="43">
        <f t="shared" si="224"/>
        <v>0</v>
      </c>
      <c r="TSX46" s="43">
        <f t="shared" si="224"/>
        <v>0</v>
      </c>
      <c r="TSY46" s="43">
        <f t="shared" si="224"/>
        <v>0</v>
      </c>
      <c r="TSZ46" s="43">
        <f t="shared" si="224"/>
        <v>0</v>
      </c>
      <c r="TTA46" s="43">
        <f t="shared" si="224"/>
        <v>0</v>
      </c>
      <c r="TTB46" s="43">
        <f t="shared" si="224"/>
        <v>0</v>
      </c>
      <c r="TTC46" s="43">
        <f t="shared" si="224"/>
        <v>0</v>
      </c>
      <c r="TTD46" s="43">
        <f t="shared" si="224"/>
        <v>0</v>
      </c>
      <c r="TTE46" s="43">
        <f t="shared" si="224"/>
        <v>0</v>
      </c>
      <c r="TTF46" s="43">
        <f t="shared" si="224"/>
        <v>0</v>
      </c>
      <c r="TTG46" s="43">
        <f t="shared" si="224"/>
        <v>0</v>
      </c>
      <c r="TTH46" s="43">
        <f t="shared" si="224"/>
        <v>0</v>
      </c>
      <c r="TTI46" s="43">
        <f t="shared" si="224"/>
        <v>0</v>
      </c>
      <c r="TTJ46" s="43">
        <f t="shared" si="224"/>
        <v>0</v>
      </c>
      <c r="TTK46" s="43">
        <f t="shared" si="224"/>
        <v>0</v>
      </c>
      <c r="TTL46" s="43">
        <f t="shared" si="224"/>
        <v>0</v>
      </c>
      <c r="TTM46" s="43">
        <f t="shared" si="224"/>
        <v>0</v>
      </c>
      <c r="TTN46" s="43">
        <f t="shared" si="224"/>
        <v>0</v>
      </c>
      <c r="TTO46" s="43">
        <f t="shared" si="224"/>
        <v>0</v>
      </c>
      <c r="TTP46" s="43">
        <f t="shared" si="224"/>
        <v>0</v>
      </c>
      <c r="TTQ46" s="43">
        <f t="shared" si="224"/>
        <v>0</v>
      </c>
      <c r="TTR46" s="43">
        <f t="shared" si="224"/>
        <v>0</v>
      </c>
      <c r="TTS46" s="43">
        <f t="shared" si="224"/>
        <v>0</v>
      </c>
      <c r="TTT46" s="43">
        <f t="shared" si="224"/>
        <v>0</v>
      </c>
      <c r="TTU46" s="43">
        <f t="shared" si="224"/>
        <v>0</v>
      </c>
      <c r="TTV46" s="43">
        <f t="shared" si="224"/>
        <v>0</v>
      </c>
      <c r="TTW46" s="43">
        <f t="shared" si="224"/>
        <v>0</v>
      </c>
      <c r="TTX46" s="43">
        <f t="shared" si="224"/>
        <v>0</v>
      </c>
      <c r="TTY46" s="43">
        <f t="shared" si="224"/>
        <v>0</v>
      </c>
      <c r="TTZ46" s="43">
        <f t="shared" si="224"/>
        <v>0</v>
      </c>
      <c r="TUA46" s="43">
        <f t="shared" si="224"/>
        <v>0</v>
      </c>
      <c r="TUB46" s="43">
        <f t="shared" si="224"/>
        <v>0</v>
      </c>
      <c r="TUC46" s="43">
        <f t="shared" si="224"/>
        <v>0</v>
      </c>
      <c r="TUD46" s="43">
        <f t="shared" si="224"/>
        <v>0</v>
      </c>
      <c r="TUE46" s="43">
        <f t="shared" si="224"/>
        <v>0</v>
      </c>
      <c r="TUF46" s="43">
        <f t="shared" si="224"/>
        <v>0</v>
      </c>
      <c r="TUG46" s="43">
        <f t="shared" si="224"/>
        <v>0</v>
      </c>
      <c r="TUH46" s="43">
        <f t="shared" si="224"/>
        <v>0</v>
      </c>
      <c r="TUI46" s="43">
        <f t="shared" si="224"/>
        <v>0</v>
      </c>
      <c r="TUJ46" s="43">
        <f t="shared" si="224"/>
        <v>0</v>
      </c>
      <c r="TUK46" s="43">
        <f t="shared" si="224"/>
        <v>0</v>
      </c>
      <c r="TUL46" s="43">
        <f t="shared" si="224"/>
        <v>0</v>
      </c>
      <c r="TUM46" s="43">
        <f t="shared" si="224"/>
        <v>0</v>
      </c>
      <c r="TUN46" s="43">
        <f t="shared" si="224"/>
        <v>0</v>
      </c>
      <c r="TUO46" s="43">
        <f t="shared" si="224"/>
        <v>0</v>
      </c>
      <c r="TUP46" s="43">
        <f t="shared" si="224"/>
        <v>0</v>
      </c>
      <c r="TUQ46" s="43">
        <f t="shared" si="224"/>
        <v>0</v>
      </c>
      <c r="TUR46" s="43">
        <f t="shared" si="224"/>
        <v>0</v>
      </c>
      <c r="TUS46" s="43">
        <f t="shared" si="224"/>
        <v>0</v>
      </c>
      <c r="TUT46" s="43">
        <f t="shared" si="224"/>
        <v>0</v>
      </c>
      <c r="TUU46" s="43">
        <f t="shared" si="224"/>
        <v>0</v>
      </c>
      <c r="TUV46" s="43">
        <f t="shared" ref="TUV46:TXG46" si="225">SUM(TUV43:TUV45)</f>
        <v>0</v>
      </c>
      <c r="TUW46" s="43">
        <f t="shared" si="225"/>
        <v>0</v>
      </c>
      <c r="TUX46" s="43">
        <f t="shared" si="225"/>
        <v>0</v>
      </c>
      <c r="TUY46" s="43">
        <f t="shared" si="225"/>
        <v>0</v>
      </c>
      <c r="TUZ46" s="43">
        <f t="shared" si="225"/>
        <v>0</v>
      </c>
      <c r="TVA46" s="43">
        <f t="shared" si="225"/>
        <v>0</v>
      </c>
      <c r="TVB46" s="43">
        <f t="shared" si="225"/>
        <v>0</v>
      </c>
      <c r="TVC46" s="43">
        <f t="shared" si="225"/>
        <v>0</v>
      </c>
      <c r="TVD46" s="43">
        <f t="shared" si="225"/>
        <v>0</v>
      </c>
      <c r="TVE46" s="43">
        <f t="shared" si="225"/>
        <v>0</v>
      </c>
      <c r="TVF46" s="43">
        <f t="shared" si="225"/>
        <v>0</v>
      </c>
      <c r="TVG46" s="43">
        <f t="shared" si="225"/>
        <v>0</v>
      </c>
      <c r="TVH46" s="43">
        <f t="shared" si="225"/>
        <v>0</v>
      </c>
      <c r="TVI46" s="43">
        <f t="shared" si="225"/>
        <v>0</v>
      </c>
      <c r="TVJ46" s="43">
        <f t="shared" si="225"/>
        <v>0</v>
      </c>
      <c r="TVK46" s="43">
        <f t="shared" si="225"/>
        <v>0</v>
      </c>
      <c r="TVL46" s="43">
        <f t="shared" si="225"/>
        <v>0</v>
      </c>
      <c r="TVM46" s="43">
        <f t="shared" si="225"/>
        <v>0</v>
      </c>
      <c r="TVN46" s="43">
        <f t="shared" si="225"/>
        <v>0</v>
      </c>
      <c r="TVO46" s="43">
        <f t="shared" si="225"/>
        <v>0</v>
      </c>
      <c r="TVP46" s="43">
        <f t="shared" si="225"/>
        <v>0</v>
      </c>
      <c r="TVQ46" s="43">
        <f t="shared" si="225"/>
        <v>0</v>
      </c>
      <c r="TVR46" s="43">
        <f t="shared" si="225"/>
        <v>0</v>
      </c>
      <c r="TVS46" s="43">
        <f t="shared" si="225"/>
        <v>0</v>
      </c>
      <c r="TVT46" s="43">
        <f t="shared" si="225"/>
        <v>0</v>
      </c>
      <c r="TVU46" s="43">
        <f t="shared" si="225"/>
        <v>0</v>
      </c>
      <c r="TVV46" s="43">
        <f t="shared" si="225"/>
        <v>0</v>
      </c>
      <c r="TVW46" s="43">
        <f t="shared" si="225"/>
        <v>0</v>
      </c>
      <c r="TVX46" s="43">
        <f t="shared" si="225"/>
        <v>0</v>
      </c>
      <c r="TVY46" s="43">
        <f t="shared" si="225"/>
        <v>0</v>
      </c>
      <c r="TVZ46" s="43">
        <f t="shared" si="225"/>
        <v>0</v>
      </c>
      <c r="TWA46" s="43">
        <f t="shared" si="225"/>
        <v>0</v>
      </c>
      <c r="TWB46" s="43">
        <f t="shared" si="225"/>
        <v>0</v>
      </c>
      <c r="TWC46" s="43">
        <f t="shared" si="225"/>
        <v>0</v>
      </c>
      <c r="TWD46" s="43">
        <f t="shared" si="225"/>
        <v>0</v>
      </c>
      <c r="TWE46" s="43">
        <f t="shared" si="225"/>
        <v>0</v>
      </c>
      <c r="TWF46" s="43">
        <f t="shared" si="225"/>
        <v>0</v>
      </c>
      <c r="TWG46" s="43">
        <f t="shared" si="225"/>
        <v>0</v>
      </c>
      <c r="TWH46" s="43">
        <f t="shared" si="225"/>
        <v>0</v>
      </c>
      <c r="TWI46" s="43">
        <f t="shared" si="225"/>
        <v>0</v>
      </c>
      <c r="TWJ46" s="43">
        <f t="shared" si="225"/>
        <v>0</v>
      </c>
      <c r="TWK46" s="43">
        <f t="shared" si="225"/>
        <v>0</v>
      </c>
      <c r="TWL46" s="43">
        <f t="shared" si="225"/>
        <v>0</v>
      </c>
      <c r="TWM46" s="43">
        <f t="shared" si="225"/>
        <v>0</v>
      </c>
      <c r="TWN46" s="43">
        <f t="shared" si="225"/>
        <v>0</v>
      </c>
      <c r="TWO46" s="43">
        <f t="shared" si="225"/>
        <v>0</v>
      </c>
      <c r="TWP46" s="43">
        <f t="shared" si="225"/>
        <v>0</v>
      </c>
      <c r="TWQ46" s="43">
        <f t="shared" si="225"/>
        <v>0</v>
      </c>
      <c r="TWR46" s="43">
        <f t="shared" si="225"/>
        <v>0</v>
      </c>
      <c r="TWS46" s="43">
        <f t="shared" si="225"/>
        <v>0</v>
      </c>
      <c r="TWT46" s="43">
        <f t="shared" si="225"/>
        <v>0</v>
      </c>
      <c r="TWU46" s="43">
        <f t="shared" si="225"/>
        <v>0</v>
      </c>
      <c r="TWV46" s="43">
        <f t="shared" si="225"/>
        <v>0</v>
      </c>
      <c r="TWW46" s="43">
        <f t="shared" si="225"/>
        <v>0</v>
      </c>
      <c r="TWX46" s="43">
        <f t="shared" si="225"/>
        <v>0</v>
      </c>
      <c r="TWY46" s="43">
        <f t="shared" si="225"/>
        <v>0</v>
      </c>
      <c r="TWZ46" s="43">
        <f t="shared" si="225"/>
        <v>0</v>
      </c>
      <c r="TXA46" s="43">
        <f t="shared" si="225"/>
        <v>0</v>
      </c>
      <c r="TXB46" s="43">
        <f t="shared" si="225"/>
        <v>0</v>
      </c>
      <c r="TXC46" s="43">
        <f t="shared" si="225"/>
        <v>0</v>
      </c>
      <c r="TXD46" s="43">
        <f t="shared" si="225"/>
        <v>0</v>
      </c>
      <c r="TXE46" s="43">
        <f t="shared" si="225"/>
        <v>0</v>
      </c>
      <c r="TXF46" s="43">
        <f t="shared" si="225"/>
        <v>0</v>
      </c>
      <c r="TXG46" s="43">
        <f t="shared" si="225"/>
        <v>0</v>
      </c>
      <c r="TXH46" s="43">
        <f t="shared" ref="TXH46:TZS46" si="226">SUM(TXH43:TXH45)</f>
        <v>0</v>
      </c>
      <c r="TXI46" s="43">
        <f t="shared" si="226"/>
        <v>0</v>
      </c>
      <c r="TXJ46" s="43">
        <f t="shared" si="226"/>
        <v>0</v>
      </c>
      <c r="TXK46" s="43">
        <f t="shared" si="226"/>
        <v>0</v>
      </c>
      <c r="TXL46" s="43">
        <f t="shared" si="226"/>
        <v>0</v>
      </c>
      <c r="TXM46" s="43">
        <f t="shared" si="226"/>
        <v>0</v>
      </c>
      <c r="TXN46" s="43">
        <f t="shared" si="226"/>
        <v>0</v>
      </c>
      <c r="TXO46" s="43">
        <f t="shared" si="226"/>
        <v>0</v>
      </c>
      <c r="TXP46" s="43">
        <f t="shared" si="226"/>
        <v>0</v>
      </c>
      <c r="TXQ46" s="43">
        <f t="shared" si="226"/>
        <v>0</v>
      </c>
      <c r="TXR46" s="43">
        <f t="shared" si="226"/>
        <v>0</v>
      </c>
      <c r="TXS46" s="43">
        <f t="shared" si="226"/>
        <v>0</v>
      </c>
      <c r="TXT46" s="43">
        <f t="shared" si="226"/>
        <v>0</v>
      </c>
      <c r="TXU46" s="43">
        <f t="shared" si="226"/>
        <v>0</v>
      </c>
      <c r="TXV46" s="43">
        <f t="shared" si="226"/>
        <v>0</v>
      </c>
      <c r="TXW46" s="43">
        <f t="shared" si="226"/>
        <v>0</v>
      </c>
      <c r="TXX46" s="43">
        <f t="shared" si="226"/>
        <v>0</v>
      </c>
      <c r="TXY46" s="43">
        <f t="shared" si="226"/>
        <v>0</v>
      </c>
      <c r="TXZ46" s="43">
        <f t="shared" si="226"/>
        <v>0</v>
      </c>
      <c r="TYA46" s="43">
        <f t="shared" si="226"/>
        <v>0</v>
      </c>
      <c r="TYB46" s="43">
        <f t="shared" si="226"/>
        <v>0</v>
      </c>
      <c r="TYC46" s="43">
        <f t="shared" si="226"/>
        <v>0</v>
      </c>
      <c r="TYD46" s="43">
        <f t="shared" si="226"/>
        <v>0</v>
      </c>
      <c r="TYE46" s="43">
        <f t="shared" si="226"/>
        <v>0</v>
      </c>
      <c r="TYF46" s="43">
        <f t="shared" si="226"/>
        <v>0</v>
      </c>
      <c r="TYG46" s="43">
        <f t="shared" si="226"/>
        <v>0</v>
      </c>
      <c r="TYH46" s="43">
        <f t="shared" si="226"/>
        <v>0</v>
      </c>
      <c r="TYI46" s="43">
        <f t="shared" si="226"/>
        <v>0</v>
      </c>
      <c r="TYJ46" s="43">
        <f t="shared" si="226"/>
        <v>0</v>
      </c>
      <c r="TYK46" s="43">
        <f t="shared" si="226"/>
        <v>0</v>
      </c>
      <c r="TYL46" s="43">
        <f t="shared" si="226"/>
        <v>0</v>
      </c>
      <c r="TYM46" s="43">
        <f t="shared" si="226"/>
        <v>0</v>
      </c>
      <c r="TYN46" s="43">
        <f t="shared" si="226"/>
        <v>0</v>
      </c>
      <c r="TYO46" s="43">
        <f t="shared" si="226"/>
        <v>0</v>
      </c>
      <c r="TYP46" s="43">
        <f t="shared" si="226"/>
        <v>0</v>
      </c>
      <c r="TYQ46" s="43">
        <f t="shared" si="226"/>
        <v>0</v>
      </c>
      <c r="TYR46" s="43">
        <f t="shared" si="226"/>
        <v>0</v>
      </c>
      <c r="TYS46" s="43">
        <f t="shared" si="226"/>
        <v>0</v>
      </c>
      <c r="TYT46" s="43">
        <f t="shared" si="226"/>
        <v>0</v>
      </c>
      <c r="TYU46" s="43">
        <f t="shared" si="226"/>
        <v>0</v>
      </c>
      <c r="TYV46" s="43">
        <f t="shared" si="226"/>
        <v>0</v>
      </c>
      <c r="TYW46" s="43">
        <f t="shared" si="226"/>
        <v>0</v>
      </c>
      <c r="TYX46" s="43">
        <f t="shared" si="226"/>
        <v>0</v>
      </c>
      <c r="TYY46" s="43">
        <f t="shared" si="226"/>
        <v>0</v>
      </c>
      <c r="TYZ46" s="43">
        <f t="shared" si="226"/>
        <v>0</v>
      </c>
      <c r="TZA46" s="43">
        <f t="shared" si="226"/>
        <v>0</v>
      </c>
      <c r="TZB46" s="43">
        <f t="shared" si="226"/>
        <v>0</v>
      </c>
      <c r="TZC46" s="43">
        <f t="shared" si="226"/>
        <v>0</v>
      </c>
      <c r="TZD46" s="43">
        <f t="shared" si="226"/>
        <v>0</v>
      </c>
      <c r="TZE46" s="43">
        <f t="shared" si="226"/>
        <v>0</v>
      </c>
      <c r="TZF46" s="43">
        <f t="shared" si="226"/>
        <v>0</v>
      </c>
      <c r="TZG46" s="43">
        <f t="shared" si="226"/>
        <v>0</v>
      </c>
      <c r="TZH46" s="43">
        <f t="shared" si="226"/>
        <v>0</v>
      </c>
      <c r="TZI46" s="43">
        <f t="shared" si="226"/>
        <v>0</v>
      </c>
      <c r="TZJ46" s="43">
        <f t="shared" si="226"/>
        <v>0</v>
      </c>
      <c r="TZK46" s="43">
        <f t="shared" si="226"/>
        <v>0</v>
      </c>
      <c r="TZL46" s="43">
        <f t="shared" si="226"/>
        <v>0</v>
      </c>
      <c r="TZM46" s="43">
        <f t="shared" si="226"/>
        <v>0</v>
      </c>
      <c r="TZN46" s="43">
        <f t="shared" si="226"/>
        <v>0</v>
      </c>
      <c r="TZO46" s="43">
        <f t="shared" si="226"/>
        <v>0</v>
      </c>
      <c r="TZP46" s="43">
        <f t="shared" si="226"/>
        <v>0</v>
      </c>
      <c r="TZQ46" s="43">
        <f t="shared" si="226"/>
        <v>0</v>
      </c>
      <c r="TZR46" s="43">
        <f t="shared" si="226"/>
        <v>0</v>
      </c>
      <c r="TZS46" s="43">
        <f t="shared" si="226"/>
        <v>0</v>
      </c>
      <c r="TZT46" s="43">
        <f t="shared" ref="TZT46:UCE46" si="227">SUM(TZT43:TZT45)</f>
        <v>0</v>
      </c>
      <c r="TZU46" s="43">
        <f t="shared" si="227"/>
        <v>0</v>
      </c>
      <c r="TZV46" s="43">
        <f t="shared" si="227"/>
        <v>0</v>
      </c>
      <c r="TZW46" s="43">
        <f t="shared" si="227"/>
        <v>0</v>
      </c>
      <c r="TZX46" s="43">
        <f t="shared" si="227"/>
        <v>0</v>
      </c>
      <c r="TZY46" s="43">
        <f t="shared" si="227"/>
        <v>0</v>
      </c>
      <c r="TZZ46" s="43">
        <f t="shared" si="227"/>
        <v>0</v>
      </c>
      <c r="UAA46" s="43">
        <f t="shared" si="227"/>
        <v>0</v>
      </c>
      <c r="UAB46" s="43">
        <f t="shared" si="227"/>
        <v>0</v>
      </c>
      <c r="UAC46" s="43">
        <f t="shared" si="227"/>
        <v>0</v>
      </c>
      <c r="UAD46" s="43">
        <f t="shared" si="227"/>
        <v>0</v>
      </c>
      <c r="UAE46" s="43">
        <f t="shared" si="227"/>
        <v>0</v>
      </c>
      <c r="UAF46" s="43">
        <f t="shared" si="227"/>
        <v>0</v>
      </c>
      <c r="UAG46" s="43">
        <f t="shared" si="227"/>
        <v>0</v>
      </c>
      <c r="UAH46" s="43">
        <f t="shared" si="227"/>
        <v>0</v>
      </c>
      <c r="UAI46" s="43">
        <f t="shared" si="227"/>
        <v>0</v>
      </c>
      <c r="UAJ46" s="43">
        <f t="shared" si="227"/>
        <v>0</v>
      </c>
      <c r="UAK46" s="43">
        <f t="shared" si="227"/>
        <v>0</v>
      </c>
      <c r="UAL46" s="43">
        <f t="shared" si="227"/>
        <v>0</v>
      </c>
      <c r="UAM46" s="43">
        <f t="shared" si="227"/>
        <v>0</v>
      </c>
      <c r="UAN46" s="43">
        <f t="shared" si="227"/>
        <v>0</v>
      </c>
      <c r="UAO46" s="43">
        <f t="shared" si="227"/>
        <v>0</v>
      </c>
      <c r="UAP46" s="43">
        <f t="shared" si="227"/>
        <v>0</v>
      </c>
      <c r="UAQ46" s="43">
        <f t="shared" si="227"/>
        <v>0</v>
      </c>
      <c r="UAR46" s="43">
        <f t="shared" si="227"/>
        <v>0</v>
      </c>
      <c r="UAS46" s="43">
        <f t="shared" si="227"/>
        <v>0</v>
      </c>
      <c r="UAT46" s="43">
        <f t="shared" si="227"/>
        <v>0</v>
      </c>
      <c r="UAU46" s="43">
        <f t="shared" si="227"/>
        <v>0</v>
      </c>
      <c r="UAV46" s="43">
        <f t="shared" si="227"/>
        <v>0</v>
      </c>
      <c r="UAW46" s="43">
        <f t="shared" si="227"/>
        <v>0</v>
      </c>
      <c r="UAX46" s="43">
        <f t="shared" si="227"/>
        <v>0</v>
      </c>
      <c r="UAY46" s="43">
        <f t="shared" si="227"/>
        <v>0</v>
      </c>
      <c r="UAZ46" s="43">
        <f t="shared" si="227"/>
        <v>0</v>
      </c>
      <c r="UBA46" s="43">
        <f t="shared" si="227"/>
        <v>0</v>
      </c>
      <c r="UBB46" s="43">
        <f t="shared" si="227"/>
        <v>0</v>
      </c>
      <c r="UBC46" s="43">
        <f t="shared" si="227"/>
        <v>0</v>
      </c>
      <c r="UBD46" s="43">
        <f t="shared" si="227"/>
        <v>0</v>
      </c>
      <c r="UBE46" s="43">
        <f t="shared" si="227"/>
        <v>0</v>
      </c>
      <c r="UBF46" s="43">
        <f t="shared" si="227"/>
        <v>0</v>
      </c>
      <c r="UBG46" s="43">
        <f t="shared" si="227"/>
        <v>0</v>
      </c>
      <c r="UBH46" s="43">
        <f t="shared" si="227"/>
        <v>0</v>
      </c>
      <c r="UBI46" s="43">
        <f t="shared" si="227"/>
        <v>0</v>
      </c>
      <c r="UBJ46" s="43">
        <f t="shared" si="227"/>
        <v>0</v>
      </c>
      <c r="UBK46" s="43">
        <f t="shared" si="227"/>
        <v>0</v>
      </c>
      <c r="UBL46" s="43">
        <f t="shared" si="227"/>
        <v>0</v>
      </c>
      <c r="UBM46" s="43">
        <f t="shared" si="227"/>
        <v>0</v>
      </c>
      <c r="UBN46" s="43">
        <f t="shared" si="227"/>
        <v>0</v>
      </c>
      <c r="UBO46" s="43">
        <f t="shared" si="227"/>
        <v>0</v>
      </c>
      <c r="UBP46" s="43">
        <f t="shared" si="227"/>
        <v>0</v>
      </c>
      <c r="UBQ46" s="43">
        <f t="shared" si="227"/>
        <v>0</v>
      </c>
      <c r="UBR46" s="43">
        <f t="shared" si="227"/>
        <v>0</v>
      </c>
      <c r="UBS46" s="43">
        <f t="shared" si="227"/>
        <v>0</v>
      </c>
      <c r="UBT46" s="43">
        <f t="shared" si="227"/>
        <v>0</v>
      </c>
      <c r="UBU46" s="43">
        <f t="shared" si="227"/>
        <v>0</v>
      </c>
      <c r="UBV46" s="43">
        <f t="shared" si="227"/>
        <v>0</v>
      </c>
      <c r="UBW46" s="43">
        <f t="shared" si="227"/>
        <v>0</v>
      </c>
      <c r="UBX46" s="43">
        <f t="shared" si="227"/>
        <v>0</v>
      </c>
      <c r="UBY46" s="43">
        <f t="shared" si="227"/>
        <v>0</v>
      </c>
      <c r="UBZ46" s="43">
        <f t="shared" si="227"/>
        <v>0</v>
      </c>
      <c r="UCA46" s="43">
        <f t="shared" si="227"/>
        <v>0</v>
      </c>
      <c r="UCB46" s="43">
        <f t="shared" si="227"/>
        <v>0</v>
      </c>
      <c r="UCC46" s="43">
        <f t="shared" si="227"/>
        <v>0</v>
      </c>
      <c r="UCD46" s="43">
        <f t="shared" si="227"/>
        <v>0</v>
      </c>
      <c r="UCE46" s="43">
        <f t="shared" si="227"/>
        <v>0</v>
      </c>
      <c r="UCF46" s="43">
        <f t="shared" ref="UCF46:UEQ46" si="228">SUM(UCF43:UCF45)</f>
        <v>0</v>
      </c>
      <c r="UCG46" s="43">
        <f t="shared" si="228"/>
        <v>0</v>
      </c>
      <c r="UCH46" s="43">
        <f t="shared" si="228"/>
        <v>0</v>
      </c>
      <c r="UCI46" s="43">
        <f t="shared" si="228"/>
        <v>0</v>
      </c>
      <c r="UCJ46" s="43">
        <f t="shared" si="228"/>
        <v>0</v>
      </c>
      <c r="UCK46" s="43">
        <f t="shared" si="228"/>
        <v>0</v>
      </c>
      <c r="UCL46" s="43">
        <f t="shared" si="228"/>
        <v>0</v>
      </c>
      <c r="UCM46" s="43">
        <f t="shared" si="228"/>
        <v>0</v>
      </c>
      <c r="UCN46" s="43">
        <f t="shared" si="228"/>
        <v>0</v>
      </c>
      <c r="UCO46" s="43">
        <f t="shared" si="228"/>
        <v>0</v>
      </c>
      <c r="UCP46" s="43">
        <f t="shared" si="228"/>
        <v>0</v>
      </c>
      <c r="UCQ46" s="43">
        <f t="shared" si="228"/>
        <v>0</v>
      </c>
      <c r="UCR46" s="43">
        <f t="shared" si="228"/>
        <v>0</v>
      </c>
      <c r="UCS46" s="43">
        <f t="shared" si="228"/>
        <v>0</v>
      </c>
      <c r="UCT46" s="43">
        <f t="shared" si="228"/>
        <v>0</v>
      </c>
      <c r="UCU46" s="43">
        <f t="shared" si="228"/>
        <v>0</v>
      </c>
      <c r="UCV46" s="43">
        <f t="shared" si="228"/>
        <v>0</v>
      </c>
      <c r="UCW46" s="43">
        <f t="shared" si="228"/>
        <v>0</v>
      </c>
      <c r="UCX46" s="43">
        <f t="shared" si="228"/>
        <v>0</v>
      </c>
      <c r="UCY46" s="43">
        <f t="shared" si="228"/>
        <v>0</v>
      </c>
      <c r="UCZ46" s="43">
        <f t="shared" si="228"/>
        <v>0</v>
      </c>
      <c r="UDA46" s="43">
        <f t="shared" si="228"/>
        <v>0</v>
      </c>
      <c r="UDB46" s="43">
        <f t="shared" si="228"/>
        <v>0</v>
      </c>
      <c r="UDC46" s="43">
        <f t="shared" si="228"/>
        <v>0</v>
      </c>
      <c r="UDD46" s="43">
        <f t="shared" si="228"/>
        <v>0</v>
      </c>
      <c r="UDE46" s="43">
        <f t="shared" si="228"/>
        <v>0</v>
      </c>
      <c r="UDF46" s="43">
        <f t="shared" si="228"/>
        <v>0</v>
      </c>
      <c r="UDG46" s="43">
        <f t="shared" si="228"/>
        <v>0</v>
      </c>
      <c r="UDH46" s="43">
        <f t="shared" si="228"/>
        <v>0</v>
      </c>
      <c r="UDI46" s="43">
        <f t="shared" si="228"/>
        <v>0</v>
      </c>
      <c r="UDJ46" s="43">
        <f t="shared" si="228"/>
        <v>0</v>
      </c>
      <c r="UDK46" s="43">
        <f t="shared" si="228"/>
        <v>0</v>
      </c>
      <c r="UDL46" s="43">
        <f t="shared" si="228"/>
        <v>0</v>
      </c>
      <c r="UDM46" s="43">
        <f t="shared" si="228"/>
        <v>0</v>
      </c>
      <c r="UDN46" s="43">
        <f t="shared" si="228"/>
        <v>0</v>
      </c>
      <c r="UDO46" s="43">
        <f t="shared" si="228"/>
        <v>0</v>
      </c>
      <c r="UDP46" s="43">
        <f t="shared" si="228"/>
        <v>0</v>
      </c>
      <c r="UDQ46" s="43">
        <f t="shared" si="228"/>
        <v>0</v>
      </c>
      <c r="UDR46" s="43">
        <f t="shared" si="228"/>
        <v>0</v>
      </c>
      <c r="UDS46" s="43">
        <f t="shared" si="228"/>
        <v>0</v>
      </c>
      <c r="UDT46" s="43">
        <f t="shared" si="228"/>
        <v>0</v>
      </c>
      <c r="UDU46" s="43">
        <f t="shared" si="228"/>
        <v>0</v>
      </c>
      <c r="UDV46" s="43">
        <f t="shared" si="228"/>
        <v>0</v>
      </c>
      <c r="UDW46" s="43">
        <f t="shared" si="228"/>
        <v>0</v>
      </c>
      <c r="UDX46" s="43">
        <f t="shared" si="228"/>
        <v>0</v>
      </c>
      <c r="UDY46" s="43">
        <f t="shared" si="228"/>
        <v>0</v>
      </c>
      <c r="UDZ46" s="43">
        <f t="shared" si="228"/>
        <v>0</v>
      </c>
      <c r="UEA46" s="43">
        <f t="shared" si="228"/>
        <v>0</v>
      </c>
      <c r="UEB46" s="43">
        <f t="shared" si="228"/>
        <v>0</v>
      </c>
      <c r="UEC46" s="43">
        <f t="shared" si="228"/>
        <v>0</v>
      </c>
      <c r="UED46" s="43">
        <f t="shared" si="228"/>
        <v>0</v>
      </c>
      <c r="UEE46" s="43">
        <f t="shared" si="228"/>
        <v>0</v>
      </c>
      <c r="UEF46" s="43">
        <f t="shared" si="228"/>
        <v>0</v>
      </c>
      <c r="UEG46" s="43">
        <f t="shared" si="228"/>
        <v>0</v>
      </c>
      <c r="UEH46" s="43">
        <f t="shared" si="228"/>
        <v>0</v>
      </c>
      <c r="UEI46" s="43">
        <f t="shared" si="228"/>
        <v>0</v>
      </c>
      <c r="UEJ46" s="43">
        <f t="shared" si="228"/>
        <v>0</v>
      </c>
      <c r="UEK46" s="43">
        <f t="shared" si="228"/>
        <v>0</v>
      </c>
      <c r="UEL46" s="43">
        <f t="shared" si="228"/>
        <v>0</v>
      </c>
      <c r="UEM46" s="43">
        <f t="shared" si="228"/>
        <v>0</v>
      </c>
      <c r="UEN46" s="43">
        <f t="shared" si="228"/>
        <v>0</v>
      </c>
      <c r="UEO46" s="43">
        <f t="shared" si="228"/>
        <v>0</v>
      </c>
      <c r="UEP46" s="43">
        <f t="shared" si="228"/>
        <v>0</v>
      </c>
      <c r="UEQ46" s="43">
        <f t="shared" si="228"/>
        <v>0</v>
      </c>
      <c r="UER46" s="43">
        <f t="shared" ref="UER46:UHC46" si="229">SUM(UER43:UER45)</f>
        <v>0</v>
      </c>
      <c r="UES46" s="43">
        <f t="shared" si="229"/>
        <v>0</v>
      </c>
      <c r="UET46" s="43">
        <f t="shared" si="229"/>
        <v>0</v>
      </c>
      <c r="UEU46" s="43">
        <f t="shared" si="229"/>
        <v>0</v>
      </c>
      <c r="UEV46" s="43">
        <f t="shared" si="229"/>
        <v>0</v>
      </c>
      <c r="UEW46" s="43">
        <f t="shared" si="229"/>
        <v>0</v>
      </c>
      <c r="UEX46" s="43">
        <f t="shared" si="229"/>
        <v>0</v>
      </c>
      <c r="UEY46" s="43">
        <f t="shared" si="229"/>
        <v>0</v>
      </c>
      <c r="UEZ46" s="43">
        <f t="shared" si="229"/>
        <v>0</v>
      </c>
      <c r="UFA46" s="43">
        <f t="shared" si="229"/>
        <v>0</v>
      </c>
      <c r="UFB46" s="43">
        <f t="shared" si="229"/>
        <v>0</v>
      </c>
      <c r="UFC46" s="43">
        <f t="shared" si="229"/>
        <v>0</v>
      </c>
      <c r="UFD46" s="43">
        <f t="shared" si="229"/>
        <v>0</v>
      </c>
      <c r="UFE46" s="43">
        <f t="shared" si="229"/>
        <v>0</v>
      </c>
      <c r="UFF46" s="43">
        <f t="shared" si="229"/>
        <v>0</v>
      </c>
      <c r="UFG46" s="43">
        <f t="shared" si="229"/>
        <v>0</v>
      </c>
      <c r="UFH46" s="43">
        <f t="shared" si="229"/>
        <v>0</v>
      </c>
      <c r="UFI46" s="43">
        <f t="shared" si="229"/>
        <v>0</v>
      </c>
      <c r="UFJ46" s="43">
        <f t="shared" si="229"/>
        <v>0</v>
      </c>
      <c r="UFK46" s="43">
        <f t="shared" si="229"/>
        <v>0</v>
      </c>
      <c r="UFL46" s="43">
        <f t="shared" si="229"/>
        <v>0</v>
      </c>
      <c r="UFM46" s="43">
        <f t="shared" si="229"/>
        <v>0</v>
      </c>
      <c r="UFN46" s="43">
        <f t="shared" si="229"/>
        <v>0</v>
      </c>
      <c r="UFO46" s="43">
        <f t="shared" si="229"/>
        <v>0</v>
      </c>
      <c r="UFP46" s="43">
        <f t="shared" si="229"/>
        <v>0</v>
      </c>
      <c r="UFQ46" s="43">
        <f t="shared" si="229"/>
        <v>0</v>
      </c>
      <c r="UFR46" s="43">
        <f t="shared" si="229"/>
        <v>0</v>
      </c>
      <c r="UFS46" s="43">
        <f t="shared" si="229"/>
        <v>0</v>
      </c>
      <c r="UFT46" s="43">
        <f t="shared" si="229"/>
        <v>0</v>
      </c>
      <c r="UFU46" s="43">
        <f t="shared" si="229"/>
        <v>0</v>
      </c>
      <c r="UFV46" s="43">
        <f t="shared" si="229"/>
        <v>0</v>
      </c>
      <c r="UFW46" s="43">
        <f t="shared" si="229"/>
        <v>0</v>
      </c>
      <c r="UFX46" s="43">
        <f t="shared" si="229"/>
        <v>0</v>
      </c>
      <c r="UFY46" s="43">
        <f t="shared" si="229"/>
        <v>0</v>
      </c>
      <c r="UFZ46" s="43">
        <f t="shared" si="229"/>
        <v>0</v>
      </c>
      <c r="UGA46" s="43">
        <f t="shared" si="229"/>
        <v>0</v>
      </c>
      <c r="UGB46" s="43">
        <f t="shared" si="229"/>
        <v>0</v>
      </c>
      <c r="UGC46" s="43">
        <f t="shared" si="229"/>
        <v>0</v>
      </c>
      <c r="UGD46" s="43">
        <f t="shared" si="229"/>
        <v>0</v>
      </c>
      <c r="UGE46" s="43">
        <f t="shared" si="229"/>
        <v>0</v>
      </c>
      <c r="UGF46" s="43">
        <f t="shared" si="229"/>
        <v>0</v>
      </c>
      <c r="UGG46" s="43">
        <f t="shared" si="229"/>
        <v>0</v>
      </c>
      <c r="UGH46" s="43">
        <f t="shared" si="229"/>
        <v>0</v>
      </c>
      <c r="UGI46" s="43">
        <f t="shared" si="229"/>
        <v>0</v>
      </c>
      <c r="UGJ46" s="43">
        <f t="shared" si="229"/>
        <v>0</v>
      </c>
      <c r="UGK46" s="43">
        <f t="shared" si="229"/>
        <v>0</v>
      </c>
      <c r="UGL46" s="43">
        <f t="shared" si="229"/>
        <v>0</v>
      </c>
      <c r="UGM46" s="43">
        <f t="shared" si="229"/>
        <v>0</v>
      </c>
      <c r="UGN46" s="43">
        <f t="shared" si="229"/>
        <v>0</v>
      </c>
      <c r="UGO46" s="43">
        <f t="shared" si="229"/>
        <v>0</v>
      </c>
      <c r="UGP46" s="43">
        <f t="shared" si="229"/>
        <v>0</v>
      </c>
      <c r="UGQ46" s="43">
        <f t="shared" si="229"/>
        <v>0</v>
      </c>
      <c r="UGR46" s="43">
        <f t="shared" si="229"/>
        <v>0</v>
      </c>
      <c r="UGS46" s="43">
        <f t="shared" si="229"/>
        <v>0</v>
      </c>
      <c r="UGT46" s="43">
        <f t="shared" si="229"/>
        <v>0</v>
      </c>
      <c r="UGU46" s="43">
        <f t="shared" si="229"/>
        <v>0</v>
      </c>
      <c r="UGV46" s="43">
        <f t="shared" si="229"/>
        <v>0</v>
      </c>
      <c r="UGW46" s="43">
        <f t="shared" si="229"/>
        <v>0</v>
      </c>
      <c r="UGX46" s="43">
        <f t="shared" si="229"/>
        <v>0</v>
      </c>
      <c r="UGY46" s="43">
        <f t="shared" si="229"/>
        <v>0</v>
      </c>
      <c r="UGZ46" s="43">
        <f t="shared" si="229"/>
        <v>0</v>
      </c>
      <c r="UHA46" s="43">
        <f t="shared" si="229"/>
        <v>0</v>
      </c>
      <c r="UHB46" s="43">
        <f t="shared" si="229"/>
        <v>0</v>
      </c>
      <c r="UHC46" s="43">
        <f t="shared" si="229"/>
        <v>0</v>
      </c>
      <c r="UHD46" s="43">
        <f t="shared" ref="UHD46:UJO46" si="230">SUM(UHD43:UHD45)</f>
        <v>0</v>
      </c>
      <c r="UHE46" s="43">
        <f t="shared" si="230"/>
        <v>0</v>
      </c>
      <c r="UHF46" s="43">
        <f t="shared" si="230"/>
        <v>0</v>
      </c>
      <c r="UHG46" s="43">
        <f t="shared" si="230"/>
        <v>0</v>
      </c>
      <c r="UHH46" s="43">
        <f t="shared" si="230"/>
        <v>0</v>
      </c>
      <c r="UHI46" s="43">
        <f t="shared" si="230"/>
        <v>0</v>
      </c>
      <c r="UHJ46" s="43">
        <f t="shared" si="230"/>
        <v>0</v>
      </c>
      <c r="UHK46" s="43">
        <f t="shared" si="230"/>
        <v>0</v>
      </c>
      <c r="UHL46" s="43">
        <f t="shared" si="230"/>
        <v>0</v>
      </c>
      <c r="UHM46" s="43">
        <f t="shared" si="230"/>
        <v>0</v>
      </c>
      <c r="UHN46" s="43">
        <f t="shared" si="230"/>
        <v>0</v>
      </c>
      <c r="UHO46" s="43">
        <f t="shared" si="230"/>
        <v>0</v>
      </c>
      <c r="UHP46" s="43">
        <f t="shared" si="230"/>
        <v>0</v>
      </c>
      <c r="UHQ46" s="43">
        <f t="shared" si="230"/>
        <v>0</v>
      </c>
      <c r="UHR46" s="43">
        <f t="shared" si="230"/>
        <v>0</v>
      </c>
      <c r="UHS46" s="43">
        <f t="shared" si="230"/>
        <v>0</v>
      </c>
      <c r="UHT46" s="43">
        <f t="shared" si="230"/>
        <v>0</v>
      </c>
      <c r="UHU46" s="43">
        <f t="shared" si="230"/>
        <v>0</v>
      </c>
      <c r="UHV46" s="43">
        <f t="shared" si="230"/>
        <v>0</v>
      </c>
      <c r="UHW46" s="43">
        <f t="shared" si="230"/>
        <v>0</v>
      </c>
      <c r="UHX46" s="43">
        <f t="shared" si="230"/>
        <v>0</v>
      </c>
      <c r="UHY46" s="43">
        <f t="shared" si="230"/>
        <v>0</v>
      </c>
      <c r="UHZ46" s="43">
        <f t="shared" si="230"/>
        <v>0</v>
      </c>
      <c r="UIA46" s="43">
        <f t="shared" si="230"/>
        <v>0</v>
      </c>
      <c r="UIB46" s="43">
        <f t="shared" si="230"/>
        <v>0</v>
      </c>
      <c r="UIC46" s="43">
        <f t="shared" si="230"/>
        <v>0</v>
      </c>
      <c r="UID46" s="43">
        <f t="shared" si="230"/>
        <v>0</v>
      </c>
      <c r="UIE46" s="43">
        <f t="shared" si="230"/>
        <v>0</v>
      </c>
      <c r="UIF46" s="43">
        <f t="shared" si="230"/>
        <v>0</v>
      </c>
      <c r="UIG46" s="43">
        <f t="shared" si="230"/>
        <v>0</v>
      </c>
      <c r="UIH46" s="43">
        <f t="shared" si="230"/>
        <v>0</v>
      </c>
      <c r="UII46" s="43">
        <f t="shared" si="230"/>
        <v>0</v>
      </c>
      <c r="UIJ46" s="43">
        <f t="shared" si="230"/>
        <v>0</v>
      </c>
      <c r="UIK46" s="43">
        <f t="shared" si="230"/>
        <v>0</v>
      </c>
      <c r="UIL46" s="43">
        <f t="shared" si="230"/>
        <v>0</v>
      </c>
      <c r="UIM46" s="43">
        <f t="shared" si="230"/>
        <v>0</v>
      </c>
      <c r="UIN46" s="43">
        <f t="shared" si="230"/>
        <v>0</v>
      </c>
      <c r="UIO46" s="43">
        <f t="shared" si="230"/>
        <v>0</v>
      </c>
      <c r="UIP46" s="43">
        <f t="shared" si="230"/>
        <v>0</v>
      </c>
      <c r="UIQ46" s="43">
        <f t="shared" si="230"/>
        <v>0</v>
      </c>
      <c r="UIR46" s="43">
        <f t="shared" si="230"/>
        <v>0</v>
      </c>
      <c r="UIS46" s="43">
        <f t="shared" si="230"/>
        <v>0</v>
      </c>
      <c r="UIT46" s="43">
        <f t="shared" si="230"/>
        <v>0</v>
      </c>
      <c r="UIU46" s="43">
        <f t="shared" si="230"/>
        <v>0</v>
      </c>
      <c r="UIV46" s="43">
        <f t="shared" si="230"/>
        <v>0</v>
      </c>
      <c r="UIW46" s="43">
        <f t="shared" si="230"/>
        <v>0</v>
      </c>
      <c r="UIX46" s="43">
        <f t="shared" si="230"/>
        <v>0</v>
      </c>
      <c r="UIY46" s="43">
        <f t="shared" si="230"/>
        <v>0</v>
      </c>
      <c r="UIZ46" s="43">
        <f t="shared" si="230"/>
        <v>0</v>
      </c>
      <c r="UJA46" s="43">
        <f t="shared" si="230"/>
        <v>0</v>
      </c>
      <c r="UJB46" s="43">
        <f t="shared" si="230"/>
        <v>0</v>
      </c>
      <c r="UJC46" s="43">
        <f t="shared" si="230"/>
        <v>0</v>
      </c>
      <c r="UJD46" s="43">
        <f t="shared" si="230"/>
        <v>0</v>
      </c>
      <c r="UJE46" s="43">
        <f t="shared" si="230"/>
        <v>0</v>
      </c>
      <c r="UJF46" s="43">
        <f t="shared" si="230"/>
        <v>0</v>
      </c>
      <c r="UJG46" s="43">
        <f t="shared" si="230"/>
        <v>0</v>
      </c>
      <c r="UJH46" s="43">
        <f t="shared" si="230"/>
        <v>0</v>
      </c>
      <c r="UJI46" s="43">
        <f t="shared" si="230"/>
        <v>0</v>
      </c>
      <c r="UJJ46" s="43">
        <f t="shared" si="230"/>
        <v>0</v>
      </c>
      <c r="UJK46" s="43">
        <f t="shared" si="230"/>
        <v>0</v>
      </c>
      <c r="UJL46" s="43">
        <f t="shared" si="230"/>
        <v>0</v>
      </c>
      <c r="UJM46" s="43">
        <f t="shared" si="230"/>
        <v>0</v>
      </c>
      <c r="UJN46" s="43">
        <f t="shared" si="230"/>
        <v>0</v>
      </c>
      <c r="UJO46" s="43">
        <f t="shared" si="230"/>
        <v>0</v>
      </c>
      <c r="UJP46" s="43">
        <f t="shared" ref="UJP46:UMA46" si="231">SUM(UJP43:UJP45)</f>
        <v>0</v>
      </c>
      <c r="UJQ46" s="43">
        <f t="shared" si="231"/>
        <v>0</v>
      </c>
      <c r="UJR46" s="43">
        <f t="shared" si="231"/>
        <v>0</v>
      </c>
      <c r="UJS46" s="43">
        <f t="shared" si="231"/>
        <v>0</v>
      </c>
      <c r="UJT46" s="43">
        <f t="shared" si="231"/>
        <v>0</v>
      </c>
      <c r="UJU46" s="43">
        <f t="shared" si="231"/>
        <v>0</v>
      </c>
      <c r="UJV46" s="43">
        <f t="shared" si="231"/>
        <v>0</v>
      </c>
      <c r="UJW46" s="43">
        <f t="shared" si="231"/>
        <v>0</v>
      </c>
      <c r="UJX46" s="43">
        <f t="shared" si="231"/>
        <v>0</v>
      </c>
      <c r="UJY46" s="43">
        <f t="shared" si="231"/>
        <v>0</v>
      </c>
      <c r="UJZ46" s="43">
        <f t="shared" si="231"/>
        <v>0</v>
      </c>
      <c r="UKA46" s="43">
        <f t="shared" si="231"/>
        <v>0</v>
      </c>
      <c r="UKB46" s="43">
        <f t="shared" si="231"/>
        <v>0</v>
      </c>
      <c r="UKC46" s="43">
        <f t="shared" si="231"/>
        <v>0</v>
      </c>
      <c r="UKD46" s="43">
        <f t="shared" si="231"/>
        <v>0</v>
      </c>
      <c r="UKE46" s="43">
        <f t="shared" si="231"/>
        <v>0</v>
      </c>
      <c r="UKF46" s="43">
        <f t="shared" si="231"/>
        <v>0</v>
      </c>
      <c r="UKG46" s="43">
        <f t="shared" si="231"/>
        <v>0</v>
      </c>
      <c r="UKH46" s="43">
        <f t="shared" si="231"/>
        <v>0</v>
      </c>
      <c r="UKI46" s="43">
        <f t="shared" si="231"/>
        <v>0</v>
      </c>
      <c r="UKJ46" s="43">
        <f t="shared" si="231"/>
        <v>0</v>
      </c>
      <c r="UKK46" s="43">
        <f t="shared" si="231"/>
        <v>0</v>
      </c>
      <c r="UKL46" s="43">
        <f t="shared" si="231"/>
        <v>0</v>
      </c>
      <c r="UKM46" s="43">
        <f t="shared" si="231"/>
        <v>0</v>
      </c>
      <c r="UKN46" s="43">
        <f t="shared" si="231"/>
        <v>0</v>
      </c>
      <c r="UKO46" s="43">
        <f t="shared" si="231"/>
        <v>0</v>
      </c>
      <c r="UKP46" s="43">
        <f t="shared" si="231"/>
        <v>0</v>
      </c>
      <c r="UKQ46" s="43">
        <f t="shared" si="231"/>
        <v>0</v>
      </c>
      <c r="UKR46" s="43">
        <f t="shared" si="231"/>
        <v>0</v>
      </c>
      <c r="UKS46" s="43">
        <f t="shared" si="231"/>
        <v>0</v>
      </c>
      <c r="UKT46" s="43">
        <f t="shared" si="231"/>
        <v>0</v>
      </c>
      <c r="UKU46" s="43">
        <f t="shared" si="231"/>
        <v>0</v>
      </c>
      <c r="UKV46" s="43">
        <f t="shared" si="231"/>
        <v>0</v>
      </c>
      <c r="UKW46" s="43">
        <f t="shared" si="231"/>
        <v>0</v>
      </c>
      <c r="UKX46" s="43">
        <f t="shared" si="231"/>
        <v>0</v>
      </c>
      <c r="UKY46" s="43">
        <f t="shared" si="231"/>
        <v>0</v>
      </c>
      <c r="UKZ46" s="43">
        <f t="shared" si="231"/>
        <v>0</v>
      </c>
      <c r="ULA46" s="43">
        <f t="shared" si="231"/>
        <v>0</v>
      </c>
      <c r="ULB46" s="43">
        <f t="shared" si="231"/>
        <v>0</v>
      </c>
      <c r="ULC46" s="43">
        <f t="shared" si="231"/>
        <v>0</v>
      </c>
      <c r="ULD46" s="43">
        <f t="shared" si="231"/>
        <v>0</v>
      </c>
      <c r="ULE46" s="43">
        <f t="shared" si="231"/>
        <v>0</v>
      </c>
      <c r="ULF46" s="43">
        <f t="shared" si="231"/>
        <v>0</v>
      </c>
      <c r="ULG46" s="43">
        <f t="shared" si="231"/>
        <v>0</v>
      </c>
      <c r="ULH46" s="43">
        <f t="shared" si="231"/>
        <v>0</v>
      </c>
      <c r="ULI46" s="43">
        <f t="shared" si="231"/>
        <v>0</v>
      </c>
      <c r="ULJ46" s="43">
        <f t="shared" si="231"/>
        <v>0</v>
      </c>
      <c r="ULK46" s="43">
        <f t="shared" si="231"/>
        <v>0</v>
      </c>
      <c r="ULL46" s="43">
        <f t="shared" si="231"/>
        <v>0</v>
      </c>
      <c r="ULM46" s="43">
        <f t="shared" si="231"/>
        <v>0</v>
      </c>
      <c r="ULN46" s="43">
        <f t="shared" si="231"/>
        <v>0</v>
      </c>
      <c r="ULO46" s="43">
        <f t="shared" si="231"/>
        <v>0</v>
      </c>
      <c r="ULP46" s="43">
        <f t="shared" si="231"/>
        <v>0</v>
      </c>
      <c r="ULQ46" s="43">
        <f t="shared" si="231"/>
        <v>0</v>
      </c>
      <c r="ULR46" s="43">
        <f t="shared" si="231"/>
        <v>0</v>
      </c>
      <c r="ULS46" s="43">
        <f t="shared" si="231"/>
        <v>0</v>
      </c>
      <c r="ULT46" s="43">
        <f t="shared" si="231"/>
        <v>0</v>
      </c>
      <c r="ULU46" s="43">
        <f t="shared" si="231"/>
        <v>0</v>
      </c>
      <c r="ULV46" s="43">
        <f t="shared" si="231"/>
        <v>0</v>
      </c>
      <c r="ULW46" s="43">
        <f t="shared" si="231"/>
        <v>0</v>
      </c>
      <c r="ULX46" s="43">
        <f t="shared" si="231"/>
        <v>0</v>
      </c>
      <c r="ULY46" s="43">
        <f t="shared" si="231"/>
        <v>0</v>
      </c>
      <c r="ULZ46" s="43">
        <f t="shared" si="231"/>
        <v>0</v>
      </c>
      <c r="UMA46" s="43">
        <f t="shared" si="231"/>
        <v>0</v>
      </c>
      <c r="UMB46" s="43">
        <f t="shared" ref="UMB46:UOM46" si="232">SUM(UMB43:UMB45)</f>
        <v>0</v>
      </c>
      <c r="UMC46" s="43">
        <f t="shared" si="232"/>
        <v>0</v>
      </c>
      <c r="UMD46" s="43">
        <f t="shared" si="232"/>
        <v>0</v>
      </c>
      <c r="UME46" s="43">
        <f t="shared" si="232"/>
        <v>0</v>
      </c>
      <c r="UMF46" s="43">
        <f t="shared" si="232"/>
        <v>0</v>
      </c>
      <c r="UMG46" s="43">
        <f t="shared" si="232"/>
        <v>0</v>
      </c>
      <c r="UMH46" s="43">
        <f t="shared" si="232"/>
        <v>0</v>
      </c>
      <c r="UMI46" s="43">
        <f t="shared" si="232"/>
        <v>0</v>
      </c>
      <c r="UMJ46" s="43">
        <f t="shared" si="232"/>
        <v>0</v>
      </c>
      <c r="UMK46" s="43">
        <f t="shared" si="232"/>
        <v>0</v>
      </c>
      <c r="UML46" s="43">
        <f t="shared" si="232"/>
        <v>0</v>
      </c>
      <c r="UMM46" s="43">
        <f t="shared" si="232"/>
        <v>0</v>
      </c>
      <c r="UMN46" s="43">
        <f t="shared" si="232"/>
        <v>0</v>
      </c>
      <c r="UMO46" s="43">
        <f t="shared" si="232"/>
        <v>0</v>
      </c>
      <c r="UMP46" s="43">
        <f t="shared" si="232"/>
        <v>0</v>
      </c>
      <c r="UMQ46" s="43">
        <f t="shared" si="232"/>
        <v>0</v>
      </c>
      <c r="UMR46" s="43">
        <f t="shared" si="232"/>
        <v>0</v>
      </c>
      <c r="UMS46" s="43">
        <f t="shared" si="232"/>
        <v>0</v>
      </c>
      <c r="UMT46" s="43">
        <f t="shared" si="232"/>
        <v>0</v>
      </c>
      <c r="UMU46" s="43">
        <f t="shared" si="232"/>
        <v>0</v>
      </c>
      <c r="UMV46" s="43">
        <f t="shared" si="232"/>
        <v>0</v>
      </c>
      <c r="UMW46" s="43">
        <f t="shared" si="232"/>
        <v>0</v>
      </c>
      <c r="UMX46" s="43">
        <f t="shared" si="232"/>
        <v>0</v>
      </c>
      <c r="UMY46" s="43">
        <f t="shared" si="232"/>
        <v>0</v>
      </c>
      <c r="UMZ46" s="43">
        <f t="shared" si="232"/>
        <v>0</v>
      </c>
      <c r="UNA46" s="43">
        <f t="shared" si="232"/>
        <v>0</v>
      </c>
      <c r="UNB46" s="43">
        <f t="shared" si="232"/>
        <v>0</v>
      </c>
      <c r="UNC46" s="43">
        <f t="shared" si="232"/>
        <v>0</v>
      </c>
      <c r="UND46" s="43">
        <f t="shared" si="232"/>
        <v>0</v>
      </c>
      <c r="UNE46" s="43">
        <f t="shared" si="232"/>
        <v>0</v>
      </c>
      <c r="UNF46" s="43">
        <f t="shared" si="232"/>
        <v>0</v>
      </c>
      <c r="UNG46" s="43">
        <f t="shared" si="232"/>
        <v>0</v>
      </c>
      <c r="UNH46" s="43">
        <f t="shared" si="232"/>
        <v>0</v>
      </c>
      <c r="UNI46" s="43">
        <f t="shared" si="232"/>
        <v>0</v>
      </c>
      <c r="UNJ46" s="43">
        <f t="shared" si="232"/>
        <v>0</v>
      </c>
      <c r="UNK46" s="43">
        <f t="shared" si="232"/>
        <v>0</v>
      </c>
      <c r="UNL46" s="43">
        <f t="shared" si="232"/>
        <v>0</v>
      </c>
      <c r="UNM46" s="43">
        <f t="shared" si="232"/>
        <v>0</v>
      </c>
      <c r="UNN46" s="43">
        <f t="shared" si="232"/>
        <v>0</v>
      </c>
      <c r="UNO46" s="43">
        <f t="shared" si="232"/>
        <v>0</v>
      </c>
      <c r="UNP46" s="43">
        <f t="shared" si="232"/>
        <v>0</v>
      </c>
      <c r="UNQ46" s="43">
        <f t="shared" si="232"/>
        <v>0</v>
      </c>
      <c r="UNR46" s="43">
        <f t="shared" si="232"/>
        <v>0</v>
      </c>
      <c r="UNS46" s="43">
        <f t="shared" si="232"/>
        <v>0</v>
      </c>
      <c r="UNT46" s="43">
        <f t="shared" si="232"/>
        <v>0</v>
      </c>
      <c r="UNU46" s="43">
        <f t="shared" si="232"/>
        <v>0</v>
      </c>
      <c r="UNV46" s="43">
        <f t="shared" si="232"/>
        <v>0</v>
      </c>
      <c r="UNW46" s="43">
        <f t="shared" si="232"/>
        <v>0</v>
      </c>
      <c r="UNX46" s="43">
        <f t="shared" si="232"/>
        <v>0</v>
      </c>
      <c r="UNY46" s="43">
        <f t="shared" si="232"/>
        <v>0</v>
      </c>
      <c r="UNZ46" s="43">
        <f t="shared" si="232"/>
        <v>0</v>
      </c>
      <c r="UOA46" s="43">
        <f t="shared" si="232"/>
        <v>0</v>
      </c>
      <c r="UOB46" s="43">
        <f t="shared" si="232"/>
        <v>0</v>
      </c>
      <c r="UOC46" s="43">
        <f t="shared" si="232"/>
        <v>0</v>
      </c>
      <c r="UOD46" s="43">
        <f t="shared" si="232"/>
        <v>0</v>
      </c>
      <c r="UOE46" s="43">
        <f t="shared" si="232"/>
        <v>0</v>
      </c>
      <c r="UOF46" s="43">
        <f t="shared" si="232"/>
        <v>0</v>
      </c>
      <c r="UOG46" s="43">
        <f t="shared" si="232"/>
        <v>0</v>
      </c>
      <c r="UOH46" s="43">
        <f t="shared" si="232"/>
        <v>0</v>
      </c>
      <c r="UOI46" s="43">
        <f t="shared" si="232"/>
        <v>0</v>
      </c>
      <c r="UOJ46" s="43">
        <f t="shared" si="232"/>
        <v>0</v>
      </c>
      <c r="UOK46" s="43">
        <f t="shared" si="232"/>
        <v>0</v>
      </c>
      <c r="UOL46" s="43">
        <f t="shared" si="232"/>
        <v>0</v>
      </c>
      <c r="UOM46" s="43">
        <f t="shared" si="232"/>
        <v>0</v>
      </c>
      <c r="UON46" s="43">
        <f t="shared" ref="UON46:UQY46" si="233">SUM(UON43:UON45)</f>
        <v>0</v>
      </c>
      <c r="UOO46" s="43">
        <f t="shared" si="233"/>
        <v>0</v>
      </c>
      <c r="UOP46" s="43">
        <f t="shared" si="233"/>
        <v>0</v>
      </c>
      <c r="UOQ46" s="43">
        <f t="shared" si="233"/>
        <v>0</v>
      </c>
      <c r="UOR46" s="43">
        <f t="shared" si="233"/>
        <v>0</v>
      </c>
      <c r="UOS46" s="43">
        <f t="shared" si="233"/>
        <v>0</v>
      </c>
      <c r="UOT46" s="43">
        <f t="shared" si="233"/>
        <v>0</v>
      </c>
      <c r="UOU46" s="43">
        <f t="shared" si="233"/>
        <v>0</v>
      </c>
      <c r="UOV46" s="43">
        <f t="shared" si="233"/>
        <v>0</v>
      </c>
      <c r="UOW46" s="43">
        <f t="shared" si="233"/>
        <v>0</v>
      </c>
      <c r="UOX46" s="43">
        <f t="shared" si="233"/>
        <v>0</v>
      </c>
      <c r="UOY46" s="43">
        <f t="shared" si="233"/>
        <v>0</v>
      </c>
      <c r="UOZ46" s="43">
        <f t="shared" si="233"/>
        <v>0</v>
      </c>
      <c r="UPA46" s="43">
        <f t="shared" si="233"/>
        <v>0</v>
      </c>
      <c r="UPB46" s="43">
        <f t="shared" si="233"/>
        <v>0</v>
      </c>
      <c r="UPC46" s="43">
        <f t="shared" si="233"/>
        <v>0</v>
      </c>
      <c r="UPD46" s="43">
        <f t="shared" si="233"/>
        <v>0</v>
      </c>
      <c r="UPE46" s="43">
        <f t="shared" si="233"/>
        <v>0</v>
      </c>
      <c r="UPF46" s="43">
        <f t="shared" si="233"/>
        <v>0</v>
      </c>
      <c r="UPG46" s="43">
        <f t="shared" si="233"/>
        <v>0</v>
      </c>
      <c r="UPH46" s="43">
        <f t="shared" si="233"/>
        <v>0</v>
      </c>
      <c r="UPI46" s="43">
        <f t="shared" si="233"/>
        <v>0</v>
      </c>
      <c r="UPJ46" s="43">
        <f t="shared" si="233"/>
        <v>0</v>
      </c>
      <c r="UPK46" s="43">
        <f t="shared" si="233"/>
        <v>0</v>
      </c>
      <c r="UPL46" s="43">
        <f t="shared" si="233"/>
        <v>0</v>
      </c>
      <c r="UPM46" s="43">
        <f t="shared" si="233"/>
        <v>0</v>
      </c>
      <c r="UPN46" s="43">
        <f t="shared" si="233"/>
        <v>0</v>
      </c>
      <c r="UPO46" s="43">
        <f t="shared" si="233"/>
        <v>0</v>
      </c>
      <c r="UPP46" s="43">
        <f t="shared" si="233"/>
        <v>0</v>
      </c>
      <c r="UPQ46" s="43">
        <f t="shared" si="233"/>
        <v>0</v>
      </c>
      <c r="UPR46" s="43">
        <f t="shared" si="233"/>
        <v>0</v>
      </c>
      <c r="UPS46" s="43">
        <f t="shared" si="233"/>
        <v>0</v>
      </c>
      <c r="UPT46" s="43">
        <f t="shared" si="233"/>
        <v>0</v>
      </c>
      <c r="UPU46" s="43">
        <f t="shared" si="233"/>
        <v>0</v>
      </c>
      <c r="UPV46" s="43">
        <f t="shared" si="233"/>
        <v>0</v>
      </c>
      <c r="UPW46" s="43">
        <f t="shared" si="233"/>
        <v>0</v>
      </c>
      <c r="UPX46" s="43">
        <f t="shared" si="233"/>
        <v>0</v>
      </c>
      <c r="UPY46" s="43">
        <f t="shared" si="233"/>
        <v>0</v>
      </c>
      <c r="UPZ46" s="43">
        <f t="shared" si="233"/>
        <v>0</v>
      </c>
      <c r="UQA46" s="43">
        <f t="shared" si="233"/>
        <v>0</v>
      </c>
      <c r="UQB46" s="43">
        <f t="shared" si="233"/>
        <v>0</v>
      </c>
      <c r="UQC46" s="43">
        <f t="shared" si="233"/>
        <v>0</v>
      </c>
      <c r="UQD46" s="43">
        <f t="shared" si="233"/>
        <v>0</v>
      </c>
      <c r="UQE46" s="43">
        <f t="shared" si="233"/>
        <v>0</v>
      </c>
      <c r="UQF46" s="43">
        <f t="shared" si="233"/>
        <v>0</v>
      </c>
      <c r="UQG46" s="43">
        <f t="shared" si="233"/>
        <v>0</v>
      </c>
      <c r="UQH46" s="43">
        <f t="shared" si="233"/>
        <v>0</v>
      </c>
      <c r="UQI46" s="43">
        <f t="shared" si="233"/>
        <v>0</v>
      </c>
      <c r="UQJ46" s="43">
        <f t="shared" si="233"/>
        <v>0</v>
      </c>
      <c r="UQK46" s="43">
        <f t="shared" si="233"/>
        <v>0</v>
      </c>
      <c r="UQL46" s="43">
        <f t="shared" si="233"/>
        <v>0</v>
      </c>
      <c r="UQM46" s="43">
        <f t="shared" si="233"/>
        <v>0</v>
      </c>
      <c r="UQN46" s="43">
        <f t="shared" si="233"/>
        <v>0</v>
      </c>
      <c r="UQO46" s="43">
        <f t="shared" si="233"/>
        <v>0</v>
      </c>
      <c r="UQP46" s="43">
        <f t="shared" si="233"/>
        <v>0</v>
      </c>
      <c r="UQQ46" s="43">
        <f t="shared" si="233"/>
        <v>0</v>
      </c>
      <c r="UQR46" s="43">
        <f t="shared" si="233"/>
        <v>0</v>
      </c>
      <c r="UQS46" s="43">
        <f t="shared" si="233"/>
        <v>0</v>
      </c>
      <c r="UQT46" s="43">
        <f t="shared" si="233"/>
        <v>0</v>
      </c>
      <c r="UQU46" s="43">
        <f t="shared" si="233"/>
        <v>0</v>
      </c>
      <c r="UQV46" s="43">
        <f t="shared" si="233"/>
        <v>0</v>
      </c>
      <c r="UQW46" s="43">
        <f t="shared" si="233"/>
        <v>0</v>
      </c>
      <c r="UQX46" s="43">
        <f t="shared" si="233"/>
        <v>0</v>
      </c>
      <c r="UQY46" s="43">
        <f t="shared" si="233"/>
        <v>0</v>
      </c>
      <c r="UQZ46" s="43">
        <f t="shared" ref="UQZ46:UTK46" si="234">SUM(UQZ43:UQZ45)</f>
        <v>0</v>
      </c>
      <c r="URA46" s="43">
        <f t="shared" si="234"/>
        <v>0</v>
      </c>
      <c r="URB46" s="43">
        <f t="shared" si="234"/>
        <v>0</v>
      </c>
      <c r="URC46" s="43">
        <f t="shared" si="234"/>
        <v>0</v>
      </c>
      <c r="URD46" s="43">
        <f t="shared" si="234"/>
        <v>0</v>
      </c>
      <c r="URE46" s="43">
        <f t="shared" si="234"/>
        <v>0</v>
      </c>
      <c r="URF46" s="43">
        <f t="shared" si="234"/>
        <v>0</v>
      </c>
      <c r="URG46" s="43">
        <f t="shared" si="234"/>
        <v>0</v>
      </c>
      <c r="URH46" s="43">
        <f t="shared" si="234"/>
        <v>0</v>
      </c>
      <c r="URI46" s="43">
        <f t="shared" si="234"/>
        <v>0</v>
      </c>
      <c r="URJ46" s="43">
        <f t="shared" si="234"/>
        <v>0</v>
      </c>
      <c r="URK46" s="43">
        <f t="shared" si="234"/>
        <v>0</v>
      </c>
      <c r="URL46" s="43">
        <f t="shared" si="234"/>
        <v>0</v>
      </c>
      <c r="URM46" s="43">
        <f t="shared" si="234"/>
        <v>0</v>
      </c>
      <c r="URN46" s="43">
        <f t="shared" si="234"/>
        <v>0</v>
      </c>
      <c r="URO46" s="43">
        <f t="shared" si="234"/>
        <v>0</v>
      </c>
      <c r="URP46" s="43">
        <f t="shared" si="234"/>
        <v>0</v>
      </c>
      <c r="URQ46" s="43">
        <f t="shared" si="234"/>
        <v>0</v>
      </c>
      <c r="URR46" s="43">
        <f t="shared" si="234"/>
        <v>0</v>
      </c>
      <c r="URS46" s="43">
        <f t="shared" si="234"/>
        <v>0</v>
      </c>
      <c r="URT46" s="43">
        <f t="shared" si="234"/>
        <v>0</v>
      </c>
      <c r="URU46" s="43">
        <f t="shared" si="234"/>
        <v>0</v>
      </c>
      <c r="URV46" s="43">
        <f t="shared" si="234"/>
        <v>0</v>
      </c>
      <c r="URW46" s="43">
        <f t="shared" si="234"/>
        <v>0</v>
      </c>
      <c r="URX46" s="43">
        <f t="shared" si="234"/>
        <v>0</v>
      </c>
      <c r="URY46" s="43">
        <f t="shared" si="234"/>
        <v>0</v>
      </c>
      <c r="URZ46" s="43">
        <f t="shared" si="234"/>
        <v>0</v>
      </c>
      <c r="USA46" s="43">
        <f t="shared" si="234"/>
        <v>0</v>
      </c>
      <c r="USB46" s="43">
        <f t="shared" si="234"/>
        <v>0</v>
      </c>
      <c r="USC46" s="43">
        <f t="shared" si="234"/>
        <v>0</v>
      </c>
      <c r="USD46" s="43">
        <f t="shared" si="234"/>
        <v>0</v>
      </c>
      <c r="USE46" s="43">
        <f t="shared" si="234"/>
        <v>0</v>
      </c>
      <c r="USF46" s="43">
        <f t="shared" si="234"/>
        <v>0</v>
      </c>
      <c r="USG46" s="43">
        <f t="shared" si="234"/>
        <v>0</v>
      </c>
      <c r="USH46" s="43">
        <f t="shared" si="234"/>
        <v>0</v>
      </c>
      <c r="USI46" s="43">
        <f t="shared" si="234"/>
        <v>0</v>
      </c>
      <c r="USJ46" s="43">
        <f t="shared" si="234"/>
        <v>0</v>
      </c>
      <c r="USK46" s="43">
        <f t="shared" si="234"/>
        <v>0</v>
      </c>
      <c r="USL46" s="43">
        <f t="shared" si="234"/>
        <v>0</v>
      </c>
      <c r="USM46" s="43">
        <f t="shared" si="234"/>
        <v>0</v>
      </c>
      <c r="USN46" s="43">
        <f t="shared" si="234"/>
        <v>0</v>
      </c>
      <c r="USO46" s="43">
        <f t="shared" si="234"/>
        <v>0</v>
      </c>
      <c r="USP46" s="43">
        <f t="shared" si="234"/>
        <v>0</v>
      </c>
      <c r="USQ46" s="43">
        <f t="shared" si="234"/>
        <v>0</v>
      </c>
      <c r="USR46" s="43">
        <f t="shared" si="234"/>
        <v>0</v>
      </c>
      <c r="USS46" s="43">
        <f t="shared" si="234"/>
        <v>0</v>
      </c>
      <c r="UST46" s="43">
        <f t="shared" si="234"/>
        <v>0</v>
      </c>
      <c r="USU46" s="43">
        <f t="shared" si="234"/>
        <v>0</v>
      </c>
      <c r="USV46" s="43">
        <f t="shared" si="234"/>
        <v>0</v>
      </c>
      <c r="USW46" s="43">
        <f t="shared" si="234"/>
        <v>0</v>
      </c>
      <c r="USX46" s="43">
        <f t="shared" si="234"/>
        <v>0</v>
      </c>
      <c r="USY46" s="43">
        <f t="shared" si="234"/>
        <v>0</v>
      </c>
      <c r="USZ46" s="43">
        <f t="shared" si="234"/>
        <v>0</v>
      </c>
      <c r="UTA46" s="43">
        <f t="shared" si="234"/>
        <v>0</v>
      </c>
      <c r="UTB46" s="43">
        <f t="shared" si="234"/>
        <v>0</v>
      </c>
      <c r="UTC46" s="43">
        <f t="shared" si="234"/>
        <v>0</v>
      </c>
      <c r="UTD46" s="43">
        <f t="shared" si="234"/>
        <v>0</v>
      </c>
      <c r="UTE46" s="43">
        <f t="shared" si="234"/>
        <v>0</v>
      </c>
      <c r="UTF46" s="43">
        <f t="shared" si="234"/>
        <v>0</v>
      </c>
      <c r="UTG46" s="43">
        <f t="shared" si="234"/>
        <v>0</v>
      </c>
      <c r="UTH46" s="43">
        <f t="shared" si="234"/>
        <v>0</v>
      </c>
      <c r="UTI46" s="43">
        <f t="shared" si="234"/>
        <v>0</v>
      </c>
      <c r="UTJ46" s="43">
        <f t="shared" si="234"/>
        <v>0</v>
      </c>
      <c r="UTK46" s="43">
        <f t="shared" si="234"/>
        <v>0</v>
      </c>
      <c r="UTL46" s="43">
        <f t="shared" ref="UTL46:UVW46" si="235">SUM(UTL43:UTL45)</f>
        <v>0</v>
      </c>
      <c r="UTM46" s="43">
        <f t="shared" si="235"/>
        <v>0</v>
      </c>
      <c r="UTN46" s="43">
        <f t="shared" si="235"/>
        <v>0</v>
      </c>
      <c r="UTO46" s="43">
        <f t="shared" si="235"/>
        <v>0</v>
      </c>
      <c r="UTP46" s="43">
        <f t="shared" si="235"/>
        <v>0</v>
      </c>
      <c r="UTQ46" s="43">
        <f t="shared" si="235"/>
        <v>0</v>
      </c>
      <c r="UTR46" s="43">
        <f t="shared" si="235"/>
        <v>0</v>
      </c>
      <c r="UTS46" s="43">
        <f t="shared" si="235"/>
        <v>0</v>
      </c>
      <c r="UTT46" s="43">
        <f t="shared" si="235"/>
        <v>0</v>
      </c>
      <c r="UTU46" s="43">
        <f t="shared" si="235"/>
        <v>0</v>
      </c>
      <c r="UTV46" s="43">
        <f t="shared" si="235"/>
        <v>0</v>
      </c>
      <c r="UTW46" s="43">
        <f t="shared" si="235"/>
        <v>0</v>
      </c>
      <c r="UTX46" s="43">
        <f t="shared" si="235"/>
        <v>0</v>
      </c>
      <c r="UTY46" s="43">
        <f t="shared" si="235"/>
        <v>0</v>
      </c>
      <c r="UTZ46" s="43">
        <f t="shared" si="235"/>
        <v>0</v>
      </c>
      <c r="UUA46" s="43">
        <f t="shared" si="235"/>
        <v>0</v>
      </c>
      <c r="UUB46" s="43">
        <f t="shared" si="235"/>
        <v>0</v>
      </c>
      <c r="UUC46" s="43">
        <f t="shared" si="235"/>
        <v>0</v>
      </c>
      <c r="UUD46" s="43">
        <f t="shared" si="235"/>
        <v>0</v>
      </c>
      <c r="UUE46" s="43">
        <f t="shared" si="235"/>
        <v>0</v>
      </c>
      <c r="UUF46" s="43">
        <f t="shared" si="235"/>
        <v>0</v>
      </c>
      <c r="UUG46" s="43">
        <f t="shared" si="235"/>
        <v>0</v>
      </c>
      <c r="UUH46" s="43">
        <f t="shared" si="235"/>
        <v>0</v>
      </c>
      <c r="UUI46" s="43">
        <f t="shared" si="235"/>
        <v>0</v>
      </c>
      <c r="UUJ46" s="43">
        <f t="shared" si="235"/>
        <v>0</v>
      </c>
      <c r="UUK46" s="43">
        <f t="shared" si="235"/>
        <v>0</v>
      </c>
      <c r="UUL46" s="43">
        <f t="shared" si="235"/>
        <v>0</v>
      </c>
      <c r="UUM46" s="43">
        <f t="shared" si="235"/>
        <v>0</v>
      </c>
      <c r="UUN46" s="43">
        <f t="shared" si="235"/>
        <v>0</v>
      </c>
      <c r="UUO46" s="43">
        <f t="shared" si="235"/>
        <v>0</v>
      </c>
      <c r="UUP46" s="43">
        <f t="shared" si="235"/>
        <v>0</v>
      </c>
      <c r="UUQ46" s="43">
        <f t="shared" si="235"/>
        <v>0</v>
      </c>
      <c r="UUR46" s="43">
        <f t="shared" si="235"/>
        <v>0</v>
      </c>
      <c r="UUS46" s="43">
        <f t="shared" si="235"/>
        <v>0</v>
      </c>
      <c r="UUT46" s="43">
        <f t="shared" si="235"/>
        <v>0</v>
      </c>
      <c r="UUU46" s="43">
        <f t="shared" si="235"/>
        <v>0</v>
      </c>
      <c r="UUV46" s="43">
        <f t="shared" si="235"/>
        <v>0</v>
      </c>
      <c r="UUW46" s="43">
        <f t="shared" si="235"/>
        <v>0</v>
      </c>
      <c r="UUX46" s="43">
        <f t="shared" si="235"/>
        <v>0</v>
      </c>
      <c r="UUY46" s="43">
        <f t="shared" si="235"/>
        <v>0</v>
      </c>
      <c r="UUZ46" s="43">
        <f t="shared" si="235"/>
        <v>0</v>
      </c>
      <c r="UVA46" s="43">
        <f t="shared" si="235"/>
        <v>0</v>
      </c>
      <c r="UVB46" s="43">
        <f t="shared" si="235"/>
        <v>0</v>
      </c>
      <c r="UVC46" s="43">
        <f t="shared" si="235"/>
        <v>0</v>
      </c>
      <c r="UVD46" s="43">
        <f t="shared" si="235"/>
        <v>0</v>
      </c>
      <c r="UVE46" s="43">
        <f t="shared" si="235"/>
        <v>0</v>
      </c>
      <c r="UVF46" s="43">
        <f t="shared" si="235"/>
        <v>0</v>
      </c>
      <c r="UVG46" s="43">
        <f t="shared" si="235"/>
        <v>0</v>
      </c>
      <c r="UVH46" s="43">
        <f t="shared" si="235"/>
        <v>0</v>
      </c>
      <c r="UVI46" s="43">
        <f t="shared" si="235"/>
        <v>0</v>
      </c>
      <c r="UVJ46" s="43">
        <f t="shared" si="235"/>
        <v>0</v>
      </c>
      <c r="UVK46" s="43">
        <f t="shared" si="235"/>
        <v>0</v>
      </c>
      <c r="UVL46" s="43">
        <f t="shared" si="235"/>
        <v>0</v>
      </c>
      <c r="UVM46" s="43">
        <f t="shared" si="235"/>
        <v>0</v>
      </c>
      <c r="UVN46" s="43">
        <f t="shared" si="235"/>
        <v>0</v>
      </c>
      <c r="UVO46" s="43">
        <f t="shared" si="235"/>
        <v>0</v>
      </c>
      <c r="UVP46" s="43">
        <f t="shared" si="235"/>
        <v>0</v>
      </c>
      <c r="UVQ46" s="43">
        <f t="shared" si="235"/>
        <v>0</v>
      </c>
      <c r="UVR46" s="43">
        <f t="shared" si="235"/>
        <v>0</v>
      </c>
      <c r="UVS46" s="43">
        <f t="shared" si="235"/>
        <v>0</v>
      </c>
      <c r="UVT46" s="43">
        <f t="shared" si="235"/>
        <v>0</v>
      </c>
      <c r="UVU46" s="43">
        <f t="shared" si="235"/>
        <v>0</v>
      </c>
      <c r="UVV46" s="43">
        <f t="shared" si="235"/>
        <v>0</v>
      </c>
      <c r="UVW46" s="43">
        <f t="shared" si="235"/>
        <v>0</v>
      </c>
      <c r="UVX46" s="43">
        <f t="shared" ref="UVX46:UYI46" si="236">SUM(UVX43:UVX45)</f>
        <v>0</v>
      </c>
      <c r="UVY46" s="43">
        <f t="shared" si="236"/>
        <v>0</v>
      </c>
      <c r="UVZ46" s="43">
        <f t="shared" si="236"/>
        <v>0</v>
      </c>
      <c r="UWA46" s="43">
        <f t="shared" si="236"/>
        <v>0</v>
      </c>
      <c r="UWB46" s="43">
        <f t="shared" si="236"/>
        <v>0</v>
      </c>
      <c r="UWC46" s="43">
        <f t="shared" si="236"/>
        <v>0</v>
      </c>
      <c r="UWD46" s="43">
        <f t="shared" si="236"/>
        <v>0</v>
      </c>
      <c r="UWE46" s="43">
        <f t="shared" si="236"/>
        <v>0</v>
      </c>
      <c r="UWF46" s="43">
        <f t="shared" si="236"/>
        <v>0</v>
      </c>
      <c r="UWG46" s="43">
        <f t="shared" si="236"/>
        <v>0</v>
      </c>
      <c r="UWH46" s="43">
        <f t="shared" si="236"/>
        <v>0</v>
      </c>
      <c r="UWI46" s="43">
        <f t="shared" si="236"/>
        <v>0</v>
      </c>
      <c r="UWJ46" s="43">
        <f t="shared" si="236"/>
        <v>0</v>
      </c>
      <c r="UWK46" s="43">
        <f t="shared" si="236"/>
        <v>0</v>
      </c>
      <c r="UWL46" s="43">
        <f t="shared" si="236"/>
        <v>0</v>
      </c>
      <c r="UWM46" s="43">
        <f t="shared" si="236"/>
        <v>0</v>
      </c>
      <c r="UWN46" s="43">
        <f t="shared" si="236"/>
        <v>0</v>
      </c>
      <c r="UWO46" s="43">
        <f t="shared" si="236"/>
        <v>0</v>
      </c>
      <c r="UWP46" s="43">
        <f t="shared" si="236"/>
        <v>0</v>
      </c>
      <c r="UWQ46" s="43">
        <f t="shared" si="236"/>
        <v>0</v>
      </c>
      <c r="UWR46" s="43">
        <f t="shared" si="236"/>
        <v>0</v>
      </c>
      <c r="UWS46" s="43">
        <f t="shared" si="236"/>
        <v>0</v>
      </c>
      <c r="UWT46" s="43">
        <f t="shared" si="236"/>
        <v>0</v>
      </c>
      <c r="UWU46" s="43">
        <f t="shared" si="236"/>
        <v>0</v>
      </c>
      <c r="UWV46" s="43">
        <f t="shared" si="236"/>
        <v>0</v>
      </c>
      <c r="UWW46" s="43">
        <f t="shared" si="236"/>
        <v>0</v>
      </c>
      <c r="UWX46" s="43">
        <f t="shared" si="236"/>
        <v>0</v>
      </c>
      <c r="UWY46" s="43">
        <f t="shared" si="236"/>
        <v>0</v>
      </c>
      <c r="UWZ46" s="43">
        <f t="shared" si="236"/>
        <v>0</v>
      </c>
      <c r="UXA46" s="43">
        <f t="shared" si="236"/>
        <v>0</v>
      </c>
      <c r="UXB46" s="43">
        <f t="shared" si="236"/>
        <v>0</v>
      </c>
      <c r="UXC46" s="43">
        <f t="shared" si="236"/>
        <v>0</v>
      </c>
      <c r="UXD46" s="43">
        <f t="shared" si="236"/>
        <v>0</v>
      </c>
      <c r="UXE46" s="43">
        <f t="shared" si="236"/>
        <v>0</v>
      </c>
      <c r="UXF46" s="43">
        <f t="shared" si="236"/>
        <v>0</v>
      </c>
      <c r="UXG46" s="43">
        <f t="shared" si="236"/>
        <v>0</v>
      </c>
      <c r="UXH46" s="43">
        <f t="shared" si="236"/>
        <v>0</v>
      </c>
      <c r="UXI46" s="43">
        <f t="shared" si="236"/>
        <v>0</v>
      </c>
      <c r="UXJ46" s="43">
        <f t="shared" si="236"/>
        <v>0</v>
      </c>
      <c r="UXK46" s="43">
        <f t="shared" si="236"/>
        <v>0</v>
      </c>
      <c r="UXL46" s="43">
        <f t="shared" si="236"/>
        <v>0</v>
      </c>
      <c r="UXM46" s="43">
        <f t="shared" si="236"/>
        <v>0</v>
      </c>
      <c r="UXN46" s="43">
        <f t="shared" si="236"/>
        <v>0</v>
      </c>
      <c r="UXO46" s="43">
        <f t="shared" si="236"/>
        <v>0</v>
      </c>
      <c r="UXP46" s="43">
        <f t="shared" si="236"/>
        <v>0</v>
      </c>
      <c r="UXQ46" s="43">
        <f t="shared" si="236"/>
        <v>0</v>
      </c>
      <c r="UXR46" s="43">
        <f t="shared" si="236"/>
        <v>0</v>
      </c>
      <c r="UXS46" s="43">
        <f t="shared" si="236"/>
        <v>0</v>
      </c>
      <c r="UXT46" s="43">
        <f t="shared" si="236"/>
        <v>0</v>
      </c>
      <c r="UXU46" s="43">
        <f t="shared" si="236"/>
        <v>0</v>
      </c>
      <c r="UXV46" s="43">
        <f t="shared" si="236"/>
        <v>0</v>
      </c>
      <c r="UXW46" s="43">
        <f t="shared" si="236"/>
        <v>0</v>
      </c>
      <c r="UXX46" s="43">
        <f t="shared" si="236"/>
        <v>0</v>
      </c>
      <c r="UXY46" s="43">
        <f t="shared" si="236"/>
        <v>0</v>
      </c>
      <c r="UXZ46" s="43">
        <f t="shared" si="236"/>
        <v>0</v>
      </c>
      <c r="UYA46" s="43">
        <f t="shared" si="236"/>
        <v>0</v>
      </c>
      <c r="UYB46" s="43">
        <f t="shared" si="236"/>
        <v>0</v>
      </c>
      <c r="UYC46" s="43">
        <f t="shared" si="236"/>
        <v>0</v>
      </c>
      <c r="UYD46" s="43">
        <f t="shared" si="236"/>
        <v>0</v>
      </c>
      <c r="UYE46" s="43">
        <f t="shared" si="236"/>
        <v>0</v>
      </c>
      <c r="UYF46" s="43">
        <f t="shared" si="236"/>
        <v>0</v>
      </c>
      <c r="UYG46" s="43">
        <f t="shared" si="236"/>
        <v>0</v>
      </c>
      <c r="UYH46" s="43">
        <f t="shared" si="236"/>
        <v>0</v>
      </c>
      <c r="UYI46" s="43">
        <f t="shared" si="236"/>
        <v>0</v>
      </c>
      <c r="UYJ46" s="43">
        <f t="shared" ref="UYJ46:VAU46" si="237">SUM(UYJ43:UYJ45)</f>
        <v>0</v>
      </c>
      <c r="UYK46" s="43">
        <f t="shared" si="237"/>
        <v>0</v>
      </c>
      <c r="UYL46" s="43">
        <f t="shared" si="237"/>
        <v>0</v>
      </c>
      <c r="UYM46" s="43">
        <f t="shared" si="237"/>
        <v>0</v>
      </c>
      <c r="UYN46" s="43">
        <f t="shared" si="237"/>
        <v>0</v>
      </c>
      <c r="UYO46" s="43">
        <f t="shared" si="237"/>
        <v>0</v>
      </c>
      <c r="UYP46" s="43">
        <f t="shared" si="237"/>
        <v>0</v>
      </c>
      <c r="UYQ46" s="43">
        <f t="shared" si="237"/>
        <v>0</v>
      </c>
      <c r="UYR46" s="43">
        <f t="shared" si="237"/>
        <v>0</v>
      </c>
      <c r="UYS46" s="43">
        <f t="shared" si="237"/>
        <v>0</v>
      </c>
      <c r="UYT46" s="43">
        <f t="shared" si="237"/>
        <v>0</v>
      </c>
      <c r="UYU46" s="43">
        <f t="shared" si="237"/>
        <v>0</v>
      </c>
      <c r="UYV46" s="43">
        <f t="shared" si="237"/>
        <v>0</v>
      </c>
      <c r="UYW46" s="43">
        <f t="shared" si="237"/>
        <v>0</v>
      </c>
      <c r="UYX46" s="43">
        <f t="shared" si="237"/>
        <v>0</v>
      </c>
      <c r="UYY46" s="43">
        <f t="shared" si="237"/>
        <v>0</v>
      </c>
      <c r="UYZ46" s="43">
        <f t="shared" si="237"/>
        <v>0</v>
      </c>
      <c r="UZA46" s="43">
        <f t="shared" si="237"/>
        <v>0</v>
      </c>
      <c r="UZB46" s="43">
        <f t="shared" si="237"/>
        <v>0</v>
      </c>
      <c r="UZC46" s="43">
        <f t="shared" si="237"/>
        <v>0</v>
      </c>
      <c r="UZD46" s="43">
        <f t="shared" si="237"/>
        <v>0</v>
      </c>
      <c r="UZE46" s="43">
        <f t="shared" si="237"/>
        <v>0</v>
      </c>
      <c r="UZF46" s="43">
        <f t="shared" si="237"/>
        <v>0</v>
      </c>
      <c r="UZG46" s="43">
        <f t="shared" si="237"/>
        <v>0</v>
      </c>
      <c r="UZH46" s="43">
        <f t="shared" si="237"/>
        <v>0</v>
      </c>
      <c r="UZI46" s="43">
        <f t="shared" si="237"/>
        <v>0</v>
      </c>
      <c r="UZJ46" s="43">
        <f t="shared" si="237"/>
        <v>0</v>
      </c>
      <c r="UZK46" s="43">
        <f t="shared" si="237"/>
        <v>0</v>
      </c>
      <c r="UZL46" s="43">
        <f t="shared" si="237"/>
        <v>0</v>
      </c>
      <c r="UZM46" s="43">
        <f t="shared" si="237"/>
        <v>0</v>
      </c>
      <c r="UZN46" s="43">
        <f t="shared" si="237"/>
        <v>0</v>
      </c>
      <c r="UZO46" s="43">
        <f t="shared" si="237"/>
        <v>0</v>
      </c>
      <c r="UZP46" s="43">
        <f t="shared" si="237"/>
        <v>0</v>
      </c>
      <c r="UZQ46" s="43">
        <f t="shared" si="237"/>
        <v>0</v>
      </c>
      <c r="UZR46" s="43">
        <f t="shared" si="237"/>
        <v>0</v>
      </c>
      <c r="UZS46" s="43">
        <f t="shared" si="237"/>
        <v>0</v>
      </c>
      <c r="UZT46" s="43">
        <f t="shared" si="237"/>
        <v>0</v>
      </c>
      <c r="UZU46" s="43">
        <f t="shared" si="237"/>
        <v>0</v>
      </c>
      <c r="UZV46" s="43">
        <f t="shared" si="237"/>
        <v>0</v>
      </c>
      <c r="UZW46" s="43">
        <f t="shared" si="237"/>
        <v>0</v>
      </c>
      <c r="UZX46" s="43">
        <f t="shared" si="237"/>
        <v>0</v>
      </c>
      <c r="UZY46" s="43">
        <f t="shared" si="237"/>
        <v>0</v>
      </c>
      <c r="UZZ46" s="43">
        <f t="shared" si="237"/>
        <v>0</v>
      </c>
      <c r="VAA46" s="43">
        <f t="shared" si="237"/>
        <v>0</v>
      </c>
      <c r="VAB46" s="43">
        <f t="shared" si="237"/>
        <v>0</v>
      </c>
      <c r="VAC46" s="43">
        <f t="shared" si="237"/>
        <v>0</v>
      </c>
      <c r="VAD46" s="43">
        <f t="shared" si="237"/>
        <v>0</v>
      </c>
      <c r="VAE46" s="43">
        <f t="shared" si="237"/>
        <v>0</v>
      </c>
      <c r="VAF46" s="43">
        <f t="shared" si="237"/>
        <v>0</v>
      </c>
      <c r="VAG46" s="43">
        <f t="shared" si="237"/>
        <v>0</v>
      </c>
      <c r="VAH46" s="43">
        <f t="shared" si="237"/>
        <v>0</v>
      </c>
      <c r="VAI46" s="43">
        <f t="shared" si="237"/>
        <v>0</v>
      </c>
      <c r="VAJ46" s="43">
        <f t="shared" si="237"/>
        <v>0</v>
      </c>
      <c r="VAK46" s="43">
        <f t="shared" si="237"/>
        <v>0</v>
      </c>
      <c r="VAL46" s="43">
        <f t="shared" si="237"/>
        <v>0</v>
      </c>
      <c r="VAM46" s="43">
        <f t="shared" si="237"/>
        <v>0</v>
      </c>
      <c r="VAN46" s="43">
        <f t="shared" si="237"/>
        <v>0</v>
      </c>
      <c r="VAO46" s="43">
        <f t="shared" si="237"/>
        <v>0</v>
      </c>
      <c r="VAP46" s="43">
        <f t="shared" si="237"/>
        <v>0</v>
      </c>
      <c r="VAQ46" s="43">
        <f t="shared" si="237"/>
        <v>0</v>
      </c>
      <c r="VAR46" s="43">
        <f t="shared" si="237"/>
        <v>0</v>
      </c>
      <c r="VAS46" s="43">
        <f t="shared" si="237"/>
        <v>0</v>
      </c>
      <c r="VAT46" s="43">
        <f t="shared" si="237"/>
        <v>0</v>
      </c>
      <c r="VAU46" s="43">
        <f t="shared" si="237"/>
        <v>0</v>
      </c>
      <c r="VAV46" s="43">
        <f t="shared" ref="VAV46:VDG46" si="238">SUM(VAV43:VAV45)</f>
        <v>0</v>
      </c>
      <c r="VAW46" s="43">
        <f t="shared" si="238"/>
        <v>0</v>
      </c>
      <c r="VAX46" s="43">
        <f t="shared" si="238"/>
        <v>0</v>
      </c>
      <c r="VAY46" s="43">
        <f t="shared" si="238"/>
        <v>0</v>
      </c>
      <c r="VAZ46" s="43">
        <f t="shared" si="238"/>
        <v>0</v>
      </c>
      <c r="VBA46" s="43">
        <f t="shared" si="238"/>
        <v>0</v>
      </c>
      <c r="VBB46" s="43">
        <f t="shared" si="238"/>
        <v>0</v>
      </c>
      <c r="VBC46" s="43">
        <f t="shared" si="238"/>
        <v>0</v>
      </c>
      <c r="VBD46" s="43">
        <f t="shared" si="238"/>
        <v>0</v>
      </c>
      <c r="VBE46" s="43">
        <f t="shared" si="238"/>
        <v>0</v>
      </c>
      <c r="VBF46" s="43">
        <f t="shared" si="238"/>
        <v>0</v>
      </c>
      <c r="VBG46" s="43">
        <f t="shared" si="238"/>
        <v>0</v>
      </c>
      <c r="VBH46" s="43">
        <f t="shared" si="238"/>
        <v>0</v>
      </c>
      <c r="VBI46" s="43">
        <f t="shared" si="238"/>
        <v>0</v>
      </c>
      <c r="VBJ46" s="43">
        <f t="shared" si="238"/>
        <v>0</v>
      </c>
      <c r="VBK46" s="43">
        <f t="shared" si="238"/>
        <v>0</v>
      </c>
      <c r="VBL46" s="43">
        <f t="shared" si="238"/>
        <v>0</v>
      </c>
      <c r="VBM46" s="43">
        <f t="shared" si="238"/>
        <v>0</v>
      </c>
      <c r="VBN46" s="43">
        <f t="shared" si="238"/>
        <v>0</v>
      </c>
      <c r="VBO46" s="43">
        <f t="shared" si="238"/>
        <v>0</v>
      </c>
      <c r="VBP46" s="43">
        <f t="shared" si="238"/>
        <v>0</v>
      </c>
      <c r="VBQ46" s="43">
        <f t="shared" si="238"/>
        <v>0</v>
      </c>
      <c r="VBR46" s="43">
        <f t="shared" si="238"/>
        <v>0</v>
      </c>
      <c r="VBS46" s="43">
        <f t="shared" si="238"/>
        <v>0</v>
      </c>
      <c r="VBT46" s="43">
        <f t="shared" si="238"/>
        <v>0</v>
      </c>
      <c r="VBU46" s="43">
        <f t="shared" si="238"/>
        <v>0</v>
      </c>
      <c r="VBV46" s="43">
        <f t="shared" si="238"/>
        <v>0</v>
      </c>
      <c r="VBW46" s="43">
        <f t="shared" si="238"/>
        <v>0</v>
      </c>
      <c r="VBX46" s="43">
        <f t="shared" si="238"/>
        <v>0</v>
      </c>
      <c r="VBY46" s="43">
        <f t="shared" si="238"/>
        <v>0</v>
      </c>
      <c r="VBZ46" s="43">
        <f t="shared" si="238"/>
        <v>0</v>
      </c>
      <c r="VCA46" s="43">
        <f t="shared" si="238"/>
        <v>0</v>
      </c>
      <c r="VCB46" s="43">
        <f t="shared" si="238"/>
        <v>0</v>
      </c>
      <c r="VCC46" s="43">
        <f t="shared" si="238"/>
        <v>0</v>
      </c>
      <c r="VCD46" s="43">
        <f t="shared" si="238"/>
        <v>0</v>
      </c>
      <c r="VCE46" s="43">
        <f t="shared" si="238"/>
        <v>0</v>
      </c>
      <c r="VCF46" s="43">
        <f t="shared" si="238"/>
        <v>0</v>
      </c>
      <c r="VCG46" s="43">
        <f t="shared" si="238"/>
        <v>0</v>
      </c>
      <c r="VCH46" s="43">
        <f t="shared" si="238"/>
        <v>0</v>
      </c>
      <c r="VCI46" s="43">
        <f t="shared" si="238"/>
        <v>0</v>
      </c>
      <c r="VCJ46" s="43">
        <f t="shared" si="238"/>
        <v>0</v>
      </c>
      <c r="VCK46" s="43">
        <f t="shared" si="238"/>
        <v>0</v>
      </c>
      <c r="VCL46" s="43">
        <f t="shared" si="238"/>
        <v>0</v>
      </c>
      <c r="VCM46" s="43">
        <f t="shared" si="238"/>
        <v>0</v>
      </c>
      <c r="VCN46" s="43">
        <f t="shared" si="238"/>
        <v>0</v>
      </c>
      <c r="VCO46" s="43">
        <f t="shared" si="238"/>
        <v>0</v>
      </c>
      <c r="VCP46" s="43">
        <f t="shared" si="238"/>
        <v>0</v>
      </c>
      <c r="VCQ46" s="43">
        <f t="shared" si="238"/>
        <v>0</v>
      </c>
      <c r="VCR46" s="43">
        <f t="shared" si="238"/>
        <v>0</v>
      </c>
      <c r="VCS46" s="43">
        <f t="shared" si="238"/>
        <v>0</v>
      </c>
      <c r="VCT46" s="43">
        <f t="shared" si="238"/>
        <v>0</v>
      </c>
      <c r="VCU46" s="43">
        <f t="shared" si="238"/>
        <v>0</v>
      </c>
      <c r="VCV46" s="43">
        <f t="shared" si="238"/>
        <v>0</v>
      </c>
      <c r="VCW46" s="43">
        <f t="shared" si="238"/>
        <v>0</v>
      </c>
      <c r="VCX46" s="43">
        <f t="shared" si="238"/>
        <v>0</v>
      </c>
      <c r="VCY46" s="43">
        <f t="shared" si="238"/>
        <v>0</v>
      </c>
      <c r="VCZ46" s="43">
        <f t="shared" si="238"/>
        <v>0</v>
      </c>
      <c r="VDA46" s="43">
        <f t="shared" si="238"/>
        <v>0</v>
      </c>
      <c r="VDB46" s="43">
        <f t="shared" si="238"/>
        <v>0</v>
      </c>
      <c r="VDC46" s="43">
        <f t="shared" si="238"/>
        <v>0</v>
      </c>
      <c r="VDD46" s="43">
        <f t="shared" si="238"/>
        <v>0</v>
      </c>
      <c r="VDE46" s="43">
        <f t="shared" si="238"/>
        <v>0</v>
      </c>
      <c r="VDF46" s="43">
        <f t="shared" si="238"/>
        <v>0</v>
      </c>
      <c r="VDG46" s="43">
        <f t="shared" si="238"/>
        <v>0</v>
      </c>
      <c r="VDH46" s="43">
        <f t="shared" ref="VDH46:VFS46" si="239">SUM(VDH43:VDH45)</f>
        <v>0</v>
      </c>
      <c r="VDI46" s="43">
        <f t="shared" si="239"/>
        <v>0</v>
      </c>
      <c r="VDJ46" s="43">
        <f t="shared" si="239"/>
        <v>0</v>
      </c>
      <c r="VDK46" s="43">
        <f t="shared" si="239"/>
        <v>0</v>
      </c>
      <c r="VDL46" s="43">
        <f t="shared" si="239"/>
        <v>0</v>
      </c>
      <c r="VDM46" s="43">
        <f t="shared" si="239"/>
        <v>0</v>
      </c>
      <c r="VDN46" s="43">
        <f t="shared" si="239"/>
        <v>0</v>
      </c>
      <c r="VDO46" s="43">
        <f t="shared" si="239"/>
        <v>0</v>
      </c>
      <c r="VDP46" s="43">
        <f t="shared" si="239"/>
        <v>0</v>
      </c>
      <c r="VDQ46" s="43">
        <f t="shared" si="239"/>
        <v>0</v>
      </c>
      <c r="VDR46" s="43">
        <f t="shared" si="239"/>
        <v>0</v>
      </c>
      <c r="VDS46" s="43">
        <f t="shared" si="239"/>
        <v>0</v>
      </c>
      <c r="VDT46" s="43">
        <f t="shared" si="239"/>
        <v>0</v>
      </c>
      <c r="VDU46" s="43">
        <f t="shared" si="239"/>
        <v>0</v>
      </c>
      <c r="VDV46" s="43">
        <f t="shared" si="239"/>
        <v>0</v>
      </c>
      <c r="VDW46" s="43">
        <f t="shared" si="239"/>
        <v>0</v>
      </c>
      <c r="VDX46" s="43">
        <f t="shared" si="239"/>
        <v>0</v>
      </c>
      <c r="VDY46" s="43">
        <f t="shared" si="239"/>
        <v>0</v>
      </c>
      <c r="VDZ46" s="43">
        <f t="shared" si="239"/>
        <v>0</v>
      </c>
      <c r="VEA46" s="43">
        <f t="shared" si="239"/>
        <v>0</v>
      </c>
      <c r="VEB46" s="43">
        <f t="shared" si="239"/>
        <v>0</v>
      </c>
      <c r="VEC46" s="43">
        <f t="shared" si="239"/>
        <v>0</v>
      </c>
      <c r="VED46" s="43">
        <f t="shared" si="239"/>
        <v>0</v>
      </c>
      <c r="VEE46" s="43">
        <f t="shared" si="239"/>
        <v>0</v>
      </c>
      <c r="VEF46" s="43">
        <f t="shared" si="239"/>
        <v>0</v>
      </c>
      <c r="VEG46" s="43">
        <f t="shared" si="239"/>
        <v>0</v>
      </c>
      <c r="VEH46" s="43">
        <f t="shared" si="239"/>
        <v>0</v>
      </c>
      <c r="VEI46" s="43">
        <f t="shared" si="239"/>
        <v>0</v>
      </c>
      <c r="VEJ46" s="43">
        <f t="shared" si="239"/>
        <v>0</v>
      </c>
      <c r="VEK46" s="43">
        <f t="shared" si="239"/>
        <v>0</v>
      </c>
      <c r="VEL46" s="43">
        <f t="shared" si="239"/>
        <v>0</v>
      </c>
      <c r="VEM46" s="43">
        <f t="shared" si="239"/>
        <v>0</v>
      </c>
      <c r="VEN46" s="43">
        <f t="shared" si="239"/>
        <v>0</v>
      </c>
      <c r="VEO46" s="43">
        <f t="shared" si="239"/>
        <v>0</v>
      </c>
      <c r="VEP46" s="43">
        <f t="shared" si="239"/>
        <v>0</v>
      </c>
      <c r="VEQ46" s="43">
        <f t="shared" si="239"/>
        <v>0</v>
      </c>
      <c r="VER46" s="43">
        <f t="shared" si="239"/>
        <v>0</v>
      </c>
      <c r="VES46" s="43">
        <f t="shared" si="239"/>
        <v>0</v>
      </c>
      <c r="VET46" s="43">
        <f t="shared" si="239"/>
        <v>0</v>
      </c>
      <c r="VEU46" s="43">
        <f t="shared" si="239"/>
        <v>0</v>
      </c>
      <c r="VEV46" s="43">
        <f t="shared" si="239"/>
        <v>0</v>
      </c>
      <c r="VEW46" s="43">
        <f t="shared" si="239"/>
        <v>0</v>
      </c>
      <c r="VEX46" s="43">
        <f t="shared" si="239"/>
        <v>0</v>
      </c>
      <c r="VEY46" s="43">
        <f t="shared" si="239"/>
        <v>0</v>
      </c>
      <c r="VEZ46" s="43">
        <f t="shared" si="239"/>
        <v>0</v>
      </c>
      <c r="VFA46" s="43">
        <f t="shared" si="239"/>
        <v>0</v>
      </c>
      <c r="VFB46" s="43">
        <f t="shared" si="239"/>
        <v>0</v>
      </c>
      <c r="VFC46" s="43">
        <f t="shared" si="239"/>
        <v>0</v>
      </c>
      <c r="VFD46" s="43">
        <f t="shared" si="239"/>
        <v>0</v>
      </c>
      <c r="VFE46" s="43">
        <f t="shared" si="239"/>
        <v>0</v>
      </c>
      <c r="VFF46" s="43">
        <f t="shared" si="239"/>
        <v>0</v>
      </c>
      <c r="VFG46" s="43">
        <f t="shared" si="239"/>
        <v>0</v>
      </c>
      <c r="VFH46" s="43">
        <f t="shared" si="239"/>
        <v>0</v>
      </c>
      <c r="VFI46" s="43">
        <f t="shared" si="239"/>
        <v>0</v>
      </c>
      <c r="VFJ46" s="43">
        <f t="shared" si="239"/>
        <v>0</v>
      </c>
      <c r="VFK46" s="43">
        <f t="shared" si="239"/>
        <v>0</v>
      </c>
      <c r="VFL46" s="43">
        <f t="shared" si="239"/>
        <v>0</v>
      </c>
      <c r="VFM46" s="43">
        <f t="shared" si="239"/>
        <v>0</v>
      </c>
      <c r="VFN46" s="43">
        <f t="shared" si="239"/>
        <v>0</v>
      </c>
      <c r="VFO46" s="43">
        <f t="shared" si="239"/>
        <v>0</v>
      </c>
      <c r="VFP46" s="43">
        <f t="shared" si="239"/>
        <v>0</v>
      </c>
      <c r="VFQ46" s="43">
        <f t="shared" si="239"/>
        <v>0</v>
      </c>
      <c r="VFR46" s="43">
        <f t="shared" si="239"/>
        <v>0</v>
      </c>
      <c r="VFS46" s="43">
        <f t="shared" si="239"/>
        <v>0</v>
      </c>
      <c r="VFT46" s="43">
        <f t="shared" ref="VFT46:VIE46" si="240">SUM(VFT43:VFT45)</f>
        <v>0</v>
      </c>
      <c r="VFU46" s="43">
        <f t="shared" si="240"/>
        <v>0</v>
      </c>
      <c r="VFV46" s="43">
        <f t="shared" si="240"/>
        <v>0</v>
      </c>
      <c r="VFW46" s="43">
        <f t="shared" si="240"/>
        <v>0</v>
      </c>
      <c r="VFX46" s="43">
        <f t="shared" si="240"/>
        <v>0</v>
      </c>
      <c r="VFY46" s="43">
        <f t="shared" si="240"/>
        <v>0</v>
      </c>
      <c r="VFZ46" s="43">
        <f t="shared" si="240"/>
        <v>0</v>
      </c>
      <c r="VGA46" s="43">
        <f t="shared" si="240"/>
        <v>0</v>
      </c>
      <c r="VGB46" s="43">
        <f t="shared" si="240"/>
        <v>0</v>
      </c>
      <c r="VGC46" s="43">
        <f t="shared" si="240"/>
        <v>0</v>
      </c>
      <c r="VGD46" s="43">
        <f t="shared" si="240"/>
        <v>0</v>
      </c>
      <c r="VGE46" s="43">
        <f t="shared" si="240"/>
        <v>0</v>
      </c>
      <c r="VGF46" s="43">
        <f t="shared" si="240"/>
        <v>0</v>
      </c>
      <c r="VGG46" s="43">
        <f t="shared" si="240"/>
        <v>0</v>
      </c>
      <c r="VGH46" s="43">
        <f t="shared" si="240"/>
        <v>0</v>
      </c>
      <c r="VGI46" s="43">
        <f t="shared" si="240"/>
        <v>0</v>
      </c>
      <c r="VGJ46" s="43">
        <f t="shared" si="240"/>
        <v>0</v>
      </c>
      <c r="VGK46" s="43">
        <f t="shared" si="240"/>
        <v>0</v>
      </c>
      <c r="VGL46" s="43">
        <f t="shared" si="240"/>
        <v>0</v>
      </c>
      <c r="VGM46" s="43">
        <f t="shared" si="240"/>
        <v>0</v>
      </c>
      <c r="VGN46" s="43">
        <f t="shared" si="240"/>
        <v>0</v>
      </c>
      <c r="VGO46" s="43">
        <f t="shared" si="240"/>
        <v>0</v>
      </c>
      <c r="VGP46" s="43">
        <f t="shared" si="240"/>
        <v>0</v>
      </c>
      <c r="VGQ46" s="43">
        <f t="shared" si="240"/>
        <v>0</v>
      </c>
      <c r="VGR46" s="43">
        <f t="shared" si="240"/>
        <v>0</v>
      </c>
      <c r="VGS46" s="43">
        <f t="shared" si="240"/>
        <v>0</v>
      </c>
      <c r="VGT46" s="43">
        <f t="shared" si="240"/>
        <v>0</v>
      </c>
      <c r="VGU46" s="43">
        <f t="shared" si="240"/>
        <v>0</v>
      </c>
      <c r="VGV46" s="43">
        <f t="shared" si="240"/>
        <v>0</v>
      </c>
      <c r="VGW46" s="43">
        <f t="shared" si="240"/>
        <v>0</v>
      </c>
      <c r="VGX46" s="43">
        <f t="shared" si="240"/>
        <v>0</v>
      </c>
      <c r="VGY46" s="43">
        <f t="shared" si="240"/>
        <v>0</v>
      </c>
      <c r="VGZ46" s="43">
        <f t="shared" si="240"/>
        <v>0</v>
      </c>
      <c r="VHA46" s="43">
        <f t="shared" si="240"/>
        <v>0</v>
      </c>
      <c r="VHB46" s="43">
        <f t="shared" si="240"/>
        <v>0</v>
      </c>
      <c r="VHC46" s="43">
        <f t="shared" si="240"/>
        <v>0</v>
      </c>
      <c r="VHD46" s="43">
        <f t="shared" si="240"/>
        <v>0</v>
      </c>
      <c r="VHE46" s="43">
        <f t="shared" si="240"/>
        <v>0</v>
      </c>
      <c r="VHF46" s="43">
        <f t="shared" si="240"/>
        <v>0</v>
      </c>
      <c r="VHG46" s="43">
        <f t="shared" si="240"/>
        <v>0</v>
      </c>
      <c r="VHH46" s="43">
        <f t="shared" si="240"/>
        <v>0</v>
      </c>
      <c r="VHI46" s="43">
        <f t="shared" si="240"/>
        <v>0</v>
      </c>
      <c r="VHJ46" s="43">
        <f t="shared" si="240"/>
        <v>0</v>
      </c>
      <c r="VHK46" s="43">
        <f t="shared" si="240"/>
        <v>0</v>
      </c>
      <c r="VHL46" s="43">
        <f t="shared" si="240"/>
        <v>0</v>
      </c>
      <c r="VHM46" s="43">
        <f t="shared" si="240"/>
        <v>0</v>
      </c>
      <c r="VHN46" s="43">
        <f t="shared" si="240"/>
        <v>0</v>
      </c>
      <c r="VHO46" s="43">
        <f t="shared" si="240"/>
        <v>0</v>
      </c>
      <c r="VHP46" s="43">
        <f t="shared" si="240"/>
        <v>0</v>
      </c>
      <c r="VHQ46" s="43">
        <f t="shared" si="240"/>
        <v>0</v>
      </c>
      <c r="VHR46" s="43">
        <f t="shared" si="240"/>
        <v>0</v>
      </c>
      <c r="VHS46" s="43">
        <f t="shared" si="240"/>
        <v>0</v>
      </c>
      <c r="VHT46" s="43">
        <f t="shared" si="240"/>
        <v>0</v>
      </c>
      <c r="VHU46" s="43">
        <f t="shared" si="240"/>
        <v>0</v>
      </c>
      <c r="VHV46" s="43">
        <f t="shared" si="240"/>
        <v>0</v>
      </c>
      <c r="VHW46" s="43">
        <f t="shared" si="240"/>
        <v>0</v>
      </c>
      <c r="VHX46" s="43">
        <f t="shared" si="240"/>
        <v>0</v>
      </c>
      <c r="VHY46" s="43">
        <f t="shared" si="240"/>
        <v>0</v>
      </c>
      <c r="VHZ46" s="43">
        <f t="shared" si="240"/>
        <v>0</v>
      </c>
      <c r="VIA46" s="43">
        <f t="shared" si="240"/>
        <v>0</v>
      </c>
      <c r="VIB46" s="43">
        <f t="shared" si="240"/>
        <v>0</v>
      </c>
      <c r="VIC46" s="43">
        <f t="shared" si="240"/>
        <v>0</v>
      </c>
      <c r="VID46" s="43">
        <f t="shared" si="240"/>
        <v>0</v>
      </c>
      <c r="VIE46" s="43">
        <f t="shared" si="240"/>
        <v>0</v>
      </c>
      <c r="VIF46" s="43">
        <f t="shared" ref="VIF46:VKQ46" si="241">SUM(VIF43:VIF45)</f>
        <v>0</v>
      </c>
      <c r="VIG46" s="43">
        <f t="shared" si="241"/>
        <v>0</v>
      </c>
      <c r="VIH46" s="43">
        <f t="shared" si="241"/>
        <v>0</v>
      </c>
      <c r="VII46" s="43">
        <f t="shared" si="241"/>
        <v>0</v>
      </c>
      <c r="VIJ46" s="43">
        <f t="shared" si="241"/>
        <v>0</v>
      </c>
      <c r="VIK46" s="43">
        <f t="shared" si="241"/>
        <v>0</v>
      </c>
      <c r="VIL46" s="43">
        <f t="shared" si="241"/>
        <v>0</v>
      </c>
      <c r="VIM46" s="43">
        <f t="shared" si="241"/>
        <v>0</v>
      </c>
      <c r="VIN46" s="43">
        <f t="shared" si="241"/>
        <v>0</v>
      </c>
      <c r="VIO46" s="43">
        <f t="shared" si="241"/>
        <v>0</v>
      </c>
      <c r="VIP46" s="43">
        <f t="shared" si="241"/>
        <v>0</v>
      </c>
      <c r="VIQ46" s="43">
        <f t="shared" si="241"/>
        <v>0</v>
      </c>
      <c r="VIR46" s="43">
        <f t="shared" si="241"/>
        <v>0</v>
      </c>
      <c r="VIS46" s="43">
        <f t="shared" si="241"/>
        <v>0</v>
      </c>
      <c r="VIT46" s="43">
        <f t="shared" si="241"/>
        <v>0</v>
      </c>
      <c r="VIU46" s="43">
        <f t="shared" si="241"/>
        <v>0</v>
      </c>
      <c r="VIV46" s="43">
        <f t="shared" si="241"/>
        <v>0</v>
      </c>
      <c r="VIW46" s="43">
        <f t="shared" si="241"/>
        <v>0</v>
      </c>
      <c r="VIX46" s="43">
        <f t="shared" si="241"/>
        <v>0</v>
      </c>
      <c r="VIY46" s="43">
        <f t="shared" si="241"/>
        <v>0</v>
      </c>
      <c r="VIZ46" s="43">
        <f t="shared" si="241"/>
        <v>0</v>
      </c>
      <c r="VJA46" s="43">
        <f t="shared" si="241"/>
        <v>0</v>
      </c>
      <c r="VJB46" s="43">
        <f t="shared" si="241"/>
        <v>0</v>
      </c>
      <c r="VJC46" s="43">
        <f t="shared" si="241"/>
        <v>0</v>
      </c>
      <c r="VJD46" s="43">
        <f t="shared" si="241"/>
        <v>0</v>
      </c>
      <c r="VJE46" s="43">
        <f t="shared" si="241"/>
        <v>0</v>
      </c>
      <c r="VJF46" s="43">
        <f t="shared" si="241"/>
        <v>0</v>
      </c>
      <c r="VJG46" s="43">
        <f t="shared" si="241"/>
        <v>0</v>
      </c>
      <c r="VJH46" s="43">
        <f t="shared" si="241"/>
        <v>0</v>
      </c>
      <c r="VJI46" s="43">
        <f t="shared" si="241"/>
        <v>0</v>
      </c>
      <c r="VJJ46" s="43">
        <f t="shared" si="241"/>
        <v>0</v>
      </c>
      <c r="VJK46" s="43">
        <f t="shared" si="241"/>
        <v>0</v>
      </c>
      <c r="VJL46" s="43">
        <f t="shared" si="241"/>
        <v>0</v>
      </c>
      <c r="VJM46" s="43">
        <f t="shared" si="241"/>
        <v>0</v>
      </c>
      <c r="VJN46" s="43">
        <f t="shared" si="241"/>
        <v>0</v>
      </c>
      <c r="VJO46" s="43">
        <f t="shared" si="241"/>
        <v>0</v>
      </c>
      <c r="VJP46" s="43">
        <f t="shared" si="241"/>
        <v>0</v>
      </c>
      <c r="VJQ46" s="43">
        <f t="shared" si="241"/>
        <v>0</v>
      </c>
      <c r="VJR46" s="43">
        <f t="shared" si="241"/>
        <v>0</v>
      </c>
      <c r="VJS46" s="43">
        <f t="shared" si="241"/>
        <v>0</v>
      </c>
      <c r="VJT46" s="43">
        <f t="shared" si="241"/>
        <v>0</v>
      </c>
      <c r="VJU46" s="43">
        <f t="shared" si="241"/>
        <v>0</v>
      </c>
      <c r="VJV46" s="43">
        <f t="shared" si="241"/>
        <v>0</v>
      </c>
      <c r="VJW46" s="43">
        <f t="shared" si="241"/>
        <v>0</v>
      </c>
      <c r="VJX46" s="43">
        <f t="shared" si="241"/>
        <v>0</v>
      </c>
      <c r="VJY46" s="43">
        <f t="shared" si="241"/>
        <v>0</v>
      </c>
      <c r="VJZ46" s="43">
        <f t="shared" si="241"/>
        <v>0</v>
      </c>
      <c r="VKA46" s="43">
        <f t="shared" si="241"/>
        <v>0</v>
      </c>
      <c r="VKB46" s="43">
        <f t="shared" si="241"/>
        <v>0</v>
      </c>
      <c r="VKC46" s="43">
        <f t="shared" si="241"/>
        <v>0</v>
      </c>
      <c r="VKD46" s="43">
        <f t="shared" si="241"/>
        <v>0</v>
      </c>
      <c r="VKE46" s="43">
        <f t="shared" si="241"/>
        <v>0</v>
      </c>
      <c r="VKF46" s="43">
        <f t="shared" si="241"/>
        <v>0</v>
      </c>
      <c r="VKG46" s="43">
        <f t="shared" si="241"/>
        <v>0</v>
      </c>
      <c r="VKH46" s="43">
        <f t="shared" si="241"/>
        <v>0</v>
      </c>
      <c r="VKI46" s="43">
        <f t="shared" si="241"/>
        <v>0</v>
      </c>
      <c r="VKJ46" s="43">
        <f t="shared" si="241"/>
        <v>0</v>
      </c>
      <c r="VKK46" s="43">
        <f t="shared" si="241"/>
        <v>0</v>
      </c>
      <c r="VKL46" s="43">
        <f t="shared" si="241"/>
        <v>0</v>
      </c>
      <c r="VKM46" s="43">
        <f t="shared" si="241"/>
        <v>0</v>
      </c>
      <c r="VKN46" s="43">
        <f t="shared" si="241"/>
        <v>0</v>
      </c>
      <c r="VKO46" s="43">
        <f t="shared" si="241"/>
        <v>0</v>
      </c>
      <c r="VKP46" s="43">
        <f t="shared" si="241"/>
        <v>0</v>
      </c>
      <c r="VKQ46" s="43">
        <f t="shared" si="241"/>
        <v>0</v>
      </c>
      <c r="VKR46" s="43">
        <f t="shared" ref="VKR46:VNC46" si="242">SUM(VKR43:VKR45)</f>
        <v>0</v>
      </c>
      <c r="VKS46" s="43">
        <f t="shared" si="242"/>
        <v>0</v>
      </c>
      <c r="VKT46" s="43">
        <f t="shared" si="242"/>
        <v>0</v>
      </c>
      <c r="VKU46" s="43">
        <f t="shared" si="242"/>
        <v>0</v>
      </c>
      <c r="VKV46" s="43">
        <f t="shared" si="242"/>
        <v>0</v>
      </c>
      <c r="VKW46" s="43">
        <f t="shared" si="242"/>
        <v>0</v>
      </c>
      <c r="VKX46" s="43">
        <f t="shared" si="242"/>
        <v>0</v>
      </c>
      <c r="VKY46" s="43">
        <f t="shared" si="242"/>
        <v>0</v>
      </c>
      <c r="VKZ46" s="43">
        <f t="shared" si="242"/>
        <v>0</v>
      </c>
      <c r="VLA46" s="43">
        <f t="shared" si="242"/>
        <v>0</v>
      </c>
      <c r="VLB46" s="43">
        <f t="shared" si="242"/>
        <v>0</v>
      </c>
      <c r="VLC46" s="43">
        <f t="shared" si="242"/>
        <v>0</v>
      </c>
      <c r="VLD46" s="43">
        <f t="shared" si="242"/>
        <v>0</v>
      </c>
      <c r="VLE46" s="43">
        <f t="shared" si="242"/>
        <v>0</v>
      </c>
      <c r="VLF46" s="43">
        <f t="shared" si="242"/>
        <v>0</v>
      </c>
      <c r="VLG46" s="43">
        <f t="shared" si="242"/>
        <v>0</v>
      </c>
      <c r="VLH46" s="43">
        <f t="shared" si="242"/>
        <v>0</v>
      </c>
      <c r="VLI46" s="43">
        <f t="shared" si="242"/>
        <v>0</v>
      </c>
      <c r="VLJ46" s="43">
        <f t="shared" si="242"/>
        <v>0</v>
      </c>
      <c r="VLK46" s="43">
        <f t="shared" si="242"/>
        <v>0</v>
      </c>
      <c r="VLL46" s="43">
        <f t="shared" si="242"/>
        <v>0</v>
      </c>
      <c r="VLM46" s="43">
        <f t="shared" si="242"/>
        <v>0</v>
      </c>
      <c r="VLN46" s="43">
        <f t="shared" si="242"/>
        <v>0</v>
      </c>
      <c r="VLO46" s="43">
        <f t="shared" si="242"/>
        <v>0</v>
      </c>
      <c r="VLP46" s="43">
        <f t="shared" si="242"/>
        <v>0</v>
      </c>
      <c r="VLQ46" s="43">
        <f t="shared" si="242"/>
        <v>0</v>
      </c>
      <c r="VLR46" s="43">
        <f t="shared" si="242"/>
        <v>0</v>
      </c>
      <c r="VLS46" s="43">
        <f t="shared" si="242"/>
        <v>0</v>
      </c>
      <c r="VLT46" s="43">
        <f t="shared" si="242"/>
        <v>0</v>
      </c>
      <c r="VLU46" s="43">
        <f t="shared" si="242"/>
        <v>0</v>
      </c>
      <c r="VLV46" s="43">
        <f t="shared" si="242"/>
        <v>0</v>
      </c>
      <c r="VLW46" s="43">
        <f t="shared" si="242"/>
        <v>0</v>
      </c>
      <c r="VLX46" s="43">
        <f t="shared" si="242"/>
        <v>0</v>
      </c>
      <c r="VLY46" s="43">
        <f t="shared" si="242"/>
        <v>0</v>
      </c>
      <c r="VLZ46" s="43">
        <f t="shared" si="242"/>
        <v>0</v>
      </c>
      <c r="VMA46" s="43">
        <f t="shared" si="242"/>
        <v>0</v>
      </c>
      <c r="VMB46" s="43">
        <f t="shared" si="242"/>
        <v>0</v>
      </c>
      <c r="VMC46" s="43">
        <f t="shared" si="242"/>
        <v>0</v>
      </c>
      <c r="VMD46" s="43">
        <f t="shared" si="242"/>
        <v>0</v>
      </c>
      <c r="VME46" s="43">
        <f t="shared" si="242"/>
        <v>0</v>
      </c>
      <c r="VMF46" s="43">
        <f t="shared" si="242"/>
        <v>0</v>
      </c>
      <c r="VMG46" s="43">
        <f t="shared" si="242"/>
        <v>0</v>
      </c>
      <c r="VMH46" s="43">
        <f t="shared" si="242"/>
        <v>0</v>
      </c>
      <c r="VMI46" s="43">
        <f t="shared" si="242"/>
        <v>0</v>
      </c>
      <c r="VMJ46" s="43">
        <f t="shared" si="242"/>
        <v>0</v>
      </c>
      <c r="VMK46" s="43">
        <f t="shared" si="242"/>
        <v>0</v>
      </c>
      <c r="VML46" s="43">
        <f t="shared" si="242"/>
        <v>0</v>
      </c>
      <c r="VMM46" s="43">
        <f t="shared" si="242"/>
        <v>0</v>
      </c>
      <c r="VMN46" s="43">
        <f t="shared" si="242"/>
        <v>0</v>
      </c>
      <c r="VMO46" s="43">
        <f t="shared" si="242"/>
        <v>0</v>
      </c>
      <c r="VMP46" s="43">
        <f t="shared" si="242"/>
        <v>0</v>
      </c>
      <c r="VMQ46" s="43">
        <f t="shared" si="242"/>
        <v>0</v>
      </c>
      <c r="VMR46" s="43">
        <f t="shared" si="242"/>
        <v>0</v>
      </c>
      <c r="VMS46" s="43">
        <f t="shared" si="242"/>
        <v>0</v>
      </c>
      <c r="VMT46" s="43">
        <f t="shared" si="242"/>
        <v>0</v>
      </c>
      <c r="VMU46" s="43">
        <f t="shared" si="242"/>
        <v>0</v>
      </c>
      <c r="VMV46" s="43">
        <f t="shared" si="242"/>
        <v>0</v>
      </c>
      <c r="VMW46" s="43">
        <f t="shared" si="242"/>
        <v>0</v>
      </c>
      <c r="VMX46" s="43">
        <f t="shared" si="242"/>
        <v>0</v>
      </c>
      <c r="VMY46" s="43">
        <f t="shared" si="242"/>
        <v>0</v>
      </c>
      <c r="VMZ46" s="43">
        <f t="shared" si="242"/>
        <v>0</v>
      </c>
      <c r="VNA46" s="43">
        <f t="shared" si="242"/>
        <v>0</v>
      </c>
      <c r="VNB46" s="43">
        <f t="shared" si="242"/>
        <v>0</v>
      </c>
      <c r="VNC46" s="43">
        <f t="shared" si="242"/>
        <v>0</v>
      </c>
      <c r="VND46" s="43">
        <f t="shared" ref="VND46:VPO46" si="243">SUM(VND43:VND45)</f>
        <v>0</v>
      </c>
      <c r="VNE46" s="43">
        <f t="shared" si="243"/>
        <v>0</v>
      </c>
      <c r="VNF46" s="43">
        <f t="shared" si="243"/>
        <v>0</v>
      </c>
      <c r="VNG46" s="43">
        <f t="shared" si="243"/>
        <v>0</v>
      </c>
      <c r="VNH46" s="43">
        <f t="shared" si="243"/>
        <v>0</v>
      </c>
      <c r="VNI46" s="43">
        <f t="shared" si="243"/>
        <v>0</v>
      </c>
      <c r="VNJ46" s="43">
        <f t="shared" si="243"/>
        <v>0</v>
      </c>
      <c r="VNK46" s="43">
        <f t="shared" si="243"/>
        <v>0</v>
      </c>
      <c r="VNL46" s="43">
        <f t="shared" si="243"/>
        <v>0</v>
      </c>
      <c r="VNM46" s="43">
        <f t="shared" si="243"/>
        <v>0</v>
      </c>
      <c r="VNN46" s="43">
        <f t="shared" si="243"/>
        <v>0</v>
      </c>
      <c r="VNO46" s="43">
        <f t="shared" si="243"/>
        <v>0</v>
      </c>
      <c r="VNP46" s="43">
        <f t="shared" si="243"/>
        <v>0</v>
      </c>
      <c r="VNQ46" s="43">
        <f t="shared" si="243"/>
        <v>0</v>
      </c>
      <c r="VNR46" s="43">
        <f t="shared" si="243"/>
        <v>0</v>
      </c>
      <c r="VNS46" s="43">
        <f t="shared" si="243"/>
        <v>0</v>
      </c>
      <c r="VNT46" s="43">
        <f t="shared" si="243"/>
        <v>0</v>
      </c>
      <c r="VNU46" s="43">
        <f t="shared" si="243"/>
        <v>0</v>
      </c>
      <c r="VNV46" s="43">
        <f t="shared" si="243"/>
        <v>0</v>
      </c>
      <c r="VNW46" s="43">
        <f t="shared" si="243"/>
        <v>0</v>
      </c>
      <c r="VNX46" s="43">
        <f t="shared" si="243"/>
        <v>0</v>
      </c>
      <c r="VNY46" s="43">
        <f t="shared" si="243"/>
        <v>0</v>
      </c>
      <c r="VNZ46" s="43">
        <f t="shared" si="243"/>
        <v>0</v>
      </c>
      <c r="VOA46" s="43">
        <f t="shared" si="243"/>
        <v>0</v>
      </c>
      <c r="VOB46" s="43">
        <f t="shared" si="243"/>
        <v>0</v>
      </c>
      <c r="VOC46" s="43">
        <f t="shared" si="243"/>
        <v>0</v>
      </c>
      <c r="VOD46" s="43">
        <f t="shared" si="243"/>
        <v>0</v>
      </c>
      <c r="VOE46" s="43">
        <f t="shared" si="243"/>
        <v>0</v>
      </c>
      <c r="VOF46" s="43">
        <f t="shared" si="243"/>
        <v>0</v>
      </c>
      <c r="VOG46" s="43">
        <f t="shared" si="243"/>
        <v>0</v>
      </c>
      <c r="VOH46" s="43">
        <f t="shared" si="243"/>
        <v>0</v>
      </c>
      <c r="VOI46" s="43">
        <f t="shared" si="243"/>
        <v>0</v>
      </c>
      <c r="VOJ46" s="43">
        <f t="shared" si="243"/>
        <v>0</v>
      </c>
      <c r="VOK46" s="43">
        <f t="shared" si="243"/>
        <v>0</v>
      </c>
      <c r="VOL46" s="43">
        <f t="shared" si="243"/>
        <v>0</v>
      </c>
      <c r="VOM46" s="43">
        <f t="shared" si="243"/>
        <v>0</v>
      </c>
      <c r="VON46" s="43">
        <f t="shared" si="243"/>
        <v>0</v>
      </c>
      <c r="VOO46" s="43">
        <f t="shared" si="243"/>
        <v>0</v>
      </c>
      <c r="VOP46" s="43">
        <f t="shared" si="243"/>
        <v>0</v>
      </c>
      <c r="VOQ46" s="43">
        <f t="shared" si="243"/>
        <v>0</v>
      </c>
      <c r="VOR46" s="43">
        <f t="shared" si="243"/>
        <v>0</v>
      </c>
      <c r="VOS46" s="43">
        <f t="shared" si="243"/>
        <v>0</v>
      </c>
      <c r="VOT46" s="43">
        <f t="shared" si="243"/>
        <v>0</v>
      </c>
      <c r="VOU46" s="43">
        <f t="shared" si="243"/>
        <v>0</v>
      </c>
      <c r="VOV46" s="43">
        <f t="shared" si="243"/>
        <v>0</v>
      </c>
      <c r="VOW46" s="43">
        <f t="shared" si="243"/>
        <v>0</v>
      </c>
      <c r="VOX46" s="43">
        <f t="shared" si="243"/>
        <v>0</v>
      </c>
      <c r="VOY46" s="43">
        <f t="shared" si="243"/>
        <v>0</v>
      </c>
      <c r="VOZ46" s="43">
        <f t="shared" si="243"/>
        <v>0</v>
      </c>
      <c r="VPA46" s="43">
        <f t="shared" si="243"/>
        <v>0</v>
      </c>
      <c r="VPB46" s="43">
        <f t="shared" si="243"/>
        <v>0</v>
      </c>
      <c r="VPC46" s="43">
        <f t="shared" si="243"/>
        <v>0</v>
      </c>
      <c r="VPD46" s="43">
        <f t="shared" si="243"/>
        <v>0</v>
      </c>
      <c r="VPE46" s="43">
        <f t="shared" si="243"/>
        <v>0</v>
      </c>
      <c r="VPF46" s="43">
        <f t="shared" si="243"/>
        <v>0</v>
      </c>
      <c r="VPG46" s="43">
        <f t="shared" si="243"/>
        <v>0</v>
      </c>
      <c r="VPH46" s="43">
        <f t="shared" si="243"/>
        <v>0</v>
      </c>
      <c r="VPI46" s="43">
        <f t="shared" si="243"/>
        <v>0</v>
      </c>
      <c r="VPJ46" s="43">
        <f t="shared" si="243"/>
        <v>0</v>
      </c>
      <c r="VPK46" s="43">
        <f t="shared" si="243"/>
        <v>0</v>
      </c>
      <c r="VPL46" s="43">
        <f t="shared" si="243"/>
        <v>0</v>
      </c>
      <c r="VPM46" s="43">
        <f t="shared" si="243"/>
        <v>0</v>
      </c>
      <c r="VPN46" s="43">
        <f t="shared" si="243"/>
        <v>0</v>
      </c>
      <c r="VPO46" s="43">
        <f t="shared" si="243"/>
        <v>0</v>
      </c>
      <c r="VPP46" s="43">
        <f t="shared" ref="VPP46:VSA46" si="244">SUM(VPP43:VPP45)</f>
        <v>0</v>
      </c>
      <c r="VPQ46" s="43">
        <f t="shared" si="244"/>
        <v>0</v>
      </c>
      <c r="VPR46" s="43">
        <f t="shared" si="244"/>
        <v>0</v>
      </c>
      <c r="VPS46" s="43">
        <f t="shared" si="244"/>
        <v>0</v>
      </c>
      <c r="VPT46" s="43">
        <f t="shared" si="244"/>
        <v>0</v>
      </c>
      <c r="VPU46" s="43">
        <f t="shared" si="244"/>
        <v>0</v>
      </c>
      <c r="VPV46" s="43">
        <f t="shared" si="244"/>
        <v>0</v>
      </c>
      <c r="VPW46" s="43">
        <f t="shared" si="244"/>
        <v>0</v>
      </c>
      <c r="VPX46" s="43">
        <f t="shared" si="244"/>
        <v>0</v>
      </c>
      <c r="VPY46" s="43">
        <f t="shared" si="244"/>
        <v>0</v>
      </c>
      <c r="VPZ46" s="43">
        <f t="shared" si="244"/>
        <v>0</v>
      </c>
      <c r="VQA46" s="43">
        <f t="shared" si="244"/>
        <v>0</v>
      </c>
      <c r="VQB46" s="43">
        <f t="shared" si="244"/>
        <v>0</v>
      </c>
      <c r="VQC46" s="43">
        <f t="shared" si="244"/>
        <v>0</v>
      </c>
      <c r="VQD46" s="43">
        <f t="shared" si="244"/>
        <v>0</v>
      </c>
      <c r="VQE46" s="43">
        <f t="shared" si="244"/>
        <v>0</v>
      </c>
      <c r="VQF46" s="43">
        <f t="shared" si="244"/>
        <v>0</v>
      </c>
      <c r="VQG46" s="43">
        <f t="shared" si="244"/>
        <v>0</v>
      </c>
      <c r="VQH46" s="43">
        <f t="shared" si="244"/>
        <v>0</v>
      </c>
      <c r="VQI46" s="43">
        <f t="shared" si="244"/>
        <v>0</v>
      </c>
      <c r="VQJ46" s="43">
        <f t="shared" si="244"/>
        <v>0</v>
      </c>
      <c r="VQK46" s="43">
        <f t="shared" si="244"/>
        <v>0</v>
      </c>
      <c r="VQL46" s="43">
        <f t="shared" si="244"/>
        <v>0</v>
      </c>
      <c r="VQM46" s="43">
        <f t="shared" si="244"/>
        <v>0</v>
      </c>
      <c r="VQN46" s="43">
        <f t="shared" si="244"/>
        <v>0</v>
      </c>
      <c r="VQO46" s="43">
        <f t="shared" si="244"/>
        <v>0</v>
      </c>
      <c r="VQP46" s="43">
        <f t="shared" si="244"/>
        <v>0</v>
      </c>
      <c r="VQQ46" s="43">
        <f t="shared" si="244"/>
        <v>0</v>
      </c>
      <c r="VQR46" s="43">
        <f t="shared" si="244"/>
        <v>0</v>
      </c>
      <c r="VQS46" s="43">
        <f t="shared" si="244"/>
        <v>0</v>
      </c>
      <c r="VQT46" s="43">
        <f t="shared" si="244"/>
        <v>0</v>
      </c>
      <c r="VQU46" s="43">
        <f t="shared" si="244"/>
        <v>0</v>
      </c>
      <c r="VQV46" s="43">
        <f t="shared" si="244"/>
        <v>0</v>
      </c>
      <c r="VQW46" s="43">
        <f t="shared" si="244"/>
        <v>0</v>
      </c>
      <c r="VQX46" s="43">
        <f t="shared" si="244"/>
        <v>0</v>
      </c>
      <c r="VQY46" s="43">
        <f t="shared" si="244"/>
        <v>0</v>
      </c>
      <c r="VQZ46" s="43">
        <f t="shared" si="244"/>
        <v>0</v>
      </c>
      <c r="VRA46" s="43">
        <f t="shared" si="244"/>
        <v>0</v>
      </c>
      <c r="VRB46" s="43">
        <f t="shared" si="244"/>
        <v>0</v>
      </c>
      <c r="VRC46" s="43">
        <f t="shared" si="244"/>
        <v>0</v>
      </c>
      <c r="VRD46" s="43">
        <f t="shared" si="244"/>
        <v>0</v>
      </c>
      <c r="VRE46" s="43">
        <f t="shared" si="244"/>
        <v>0</v>
      </c>
      <c r="VRF46" s="43">
        <f t="shared" si="244"/>
        <v>0</v>
      </c>
      <c r="VRG46" s="43">
        <f t="shared" si="244"/>
        <v>0</v>
      </c>
      <c r="VRH46" s="43">
        <f t="shared" si="244"/>
        <v>0</v>
      </c>
      <c r="VRI46" s="43">
        <f t="shared" si="244"/>
        <v>0</v>
      </c>
      <c r="VRJ46" s="43">
        <f t="shared" si="244"/>
        <v>0</v>
      </c>
      <c r="VRK46" s="43">
        <f t="shared" si="244"/>
        <v>0</v>
      </c>
      <c r="VRL46" s="43">
        <f t="shared" si="244"/>
        <v>0</v>
      </c>
      <c r="VRM46" s="43">
        <f t="shared" si="244"/>
        <v>0</v>
      </c>
      <c r="VRN46" s="43">
        <f t="shared" si="244"/>
        <v>0</v>
      </c>
      <c r="VRO46" s="43">
        <f t="shared" si="244"/>
        <v>0</v>
      </c>
      <c r="VRP46" s="43">
        <f t="shared" si="244"/>
        <v>0</v>
      </c>
      <c r="VRQ46" s="43">
        <f t="shared" si="244"/>
        <v>0</v>
      </c>
      <c r="VRR46" s="43">
        <f t="shared" si="244"/>
        <v>0</v>
      </c>
      <c r="VRS46" s="43">
        <f t="shared" si="244"/>
        <v>0</v>
      </c>
      <c r="VRT46" s="43">
        <f t="shared" si="244"/>
        <v>0</v>
      </c>
      <c r="VRU46" s="43">
        <f t="shared" si="244"/>
        <v>0</v>
      </c>
      <c r="VRV46" s="43">
        <f t="shared" si="244"/>
        <v>0</v>
      </c>
      <c r="VRW46" s="43">
        <f t="shared" si="244"/>
        <v>0</v>
      </c>
      <c r="VRX46" s="43">
        <f t="shared" si="244"/>
        <v>0</v>
      </c>
      <c r="VRY46" s="43">
        <f t="shared" si="244"/>
        <v>0</v>
      </c>
      <c r="VRZ46" s="43">
        <f t="shared" si="244"/>
        <v>0</v>
      </c>
      <c r="VSA46" s="43">
        <f t="shared" si="244"/>
        <v>0</v>
      </c>
      <c r="VSB46" s="43">
        <f t="shared" ref="VSB46:VUM46" si="245">SUM(VSB43:VSB45)</f>
        <v>0</v>
      </c>
      <c r="VSC46" s="43">
        <f t="shared" si="245"/>
        <v>0</v>
      </c>
      <c r="VSD46" s="43">
        <f t="shared" si="245"/>
        <v>0</v>
      </c>
      <c r="VSE46" s="43">
        <f t="shared" si="245"/>
        <v>0</v>
      </c>
      <c r="VSF46" s="43">
        <f t="shared" si="245"/>
        <v>0</v>
      </c>
      <c r="VSG46" s="43">
        <f t="shared" si="245"/>
        <v>0</v>
      </c>
      <c r="VSH46" s="43">
        <f t="shared" si="245"/>
        <v>0</v>
      </c>
      <c r="VSI46" s="43">
        <f t="shared" si="245"/>
        <v>0</v>
      </c>
      <c r="VSJ46" s="43">
        <f t="shared" si="245"/>
        <v>0</v>
      </c>
      <c r="VSK46" s="43">
        <f t="shared" si="245"/>
        <v>0</v>
      </c>
      <c r="VSL46" s="43">
        <f t="shared" si="245"/>
        <v>0</v>
      </c>
      <c r="VSM46" s="43">
        <f t="shared" si="245"/>
        <v>0</v>
      </c>
      <c r="VSN46" s="43">
        <f t="shared" si="245"/>
        <v>0</v>
      </c>
      <c r="VSO46" s="43">
        <f t="shared" si="245"/>
        <v>0</v>
      </c>
      <c r="VSP46" s="43">
        <f t="shared" si="245"/>
        <v>0</v>
      </c>
      <c r="VSQ46" s="43">
        <f t="shared" si="245"/>
        <v>0</v>
      </c>
      <c r="VSR46" s="43">
        <f t="shared" si="245"/>
        <v>0</v>
      </c>
      <c r="VSS46" s="43">
        <f t="shared" si="245"/>
        <v>0</v>
      </c>
      <c r="VST46" s="43">
        <f t="shared" si="245"/>
        <v>0</v>
      </c>
      <c r="VSU46" s="43">
        <f t="shared" si="245"/>
        <v>0</v>
      </c>
      <c r="VSV46" s="43">
        <f t="shared" si="245"/>
        <v>0</v>
      </c>
      <c r="VSW46" s="43">
        <f t="shared" si="245"/>
        <v>0</v>
      </c>
      <c r="VSX46" s="43">
        <f t="shared" si="245"/>
        <v>0</v>
      </c>
      <c r="VSY46" s="43">
        <f t="shared" si="245"/>
        <v>0</v>
      </c>
      <c r="VSZ46" s="43">
        <f t="shared" si="245"/>
        <v>0</v>
      </c>
      <c r="VTA46" s="43">
        <f t="shared" si="245"/>
        <v>0</v>
      </c>
      <c r="VTB46" s="43">
        <f t="shared" si="245"/>
        <v>0</v>
      </c>
      <c r="VTC46" s="43">
        <f t="shared" si="245"/>
        <v>0</v>
      </c>
      <c r="VTD46" s="43">
        <f t="shared" si="245"/>
        <v>0</v>
      </c>
      <c r="VTE46" s="43">
        <f t="shared" si="245"/>
        <v>0</v>
      </c>
      <c r="VTF46" s="43">
        <f t="shared" si="245"/>
        <v>0</v>
      </c>
      <c r="VTG46" s="43">
        <f t="shared" si="245"/>
        <v>0</v>
      </c>
      <c r="VTH46" s="43">
        <f t="shared" si="245"/>
        <v>0</v>
      </c>
      <c r="VTI46" s="43">
        <f t="shared" si="245"/>
        <v>0</v>
      </c>
      <c r="VTJ46" s="43">
        <f t="shared" si="245"/>
        <v>0</v>
      </c>
      <c r="VTK46" s="43">
        <f t="shared" si="245"/>
        <v>0</v>
      </c>
      <c r="VTL46" s="43">
        <f t="shared" si="245"/>
        <v>0</v>
      </c>
      <c r="VTM46" s="43">
        <f t="shared" si="245"/>
        <v>0</v>
      </c>
      <c r="VTN46" s="43">
        <f t="shared" si="245"/>
        <v>0</v>
      </c>
      <c r="VTO46" s="43">
        <f t="shared" si="245"/>
        <v>0</v>
      </c>
      <c r="VTP46" s="43">
        <f t="shared" si="245"/>
        <v>0</v>
      </c>
      <c r="VTQ46" s="43">
        <f t="shared" si="245"/>
        <v>0</v>
      </c>
      <c r="VTR46" s="43">
        <f t="shared" si="245"/>
        <v>0</v>
      </c>
      <c r="VTS46" s="43">
        <f t="shared" si="245"/>
        <v>0</v>
      </c>
      <c r="VTT46" s="43">
        <f t="shared" si="245"/>
        <v>0</v>
      </c>
      <c r="VTU46" s="43">
        <f t="shared" si="245"/>
        <v>0</v>
      </c>
      <c r="VTV46" s="43">
        <f t="shared" si="245"/>
        <v>0</v>
      </c>
      <c r="VTW46" s="43">
        <f t="shared" si="245"/>
        <v>0</v>
      </c>
      <c r="VTX46" s="43">
        <f t="shared" si="245"/>
        <v>0</v>
      </c>
      <c r="VTY46" s="43">
        <f t="shared" si="245"/>
        <v>0</v>
      </c>
      <c r="VTZ46" s="43">
        <f t="shared" si="245"/>
        <v>0</v>
      </c>
      <c r="VUA46" s="43">
        <f t="shared" si="245"/>
        <v>0</v>
      </c>
      <c r="VUB46" s="43">
        <f t="shared" si="245"/>
        <v>0</v>
      </c>
      <c r="VUC46" s="43">
        <f t="shared" si="245"/>
        <v>0</v>
      </c>
      <c r="VUD46" s="43">
        <f t="shared" si="245"/>
        <v>0</v>
      </c>
      <c r="VUE46" s="43">
        <f t="shared" si="245"/>
        <v>0</v>
      </c>
      <c r="VUF46" s="43">
        <f t="shared" si="245"/>
        <v>0</v>
      </c>
      <c r="VUG46" s="43">
        <f t="shared" si="245"/>
        <v>0</v>
      </c>
      <c r="VUH46" s="43">
        <f t="shared" si="245"/>
        <v>0</v>
      </c>
      <c r="VUI46" s="43">
        <f t="shared" si="245"/>
        <v>0</v>
      </c>
      <c r="VUJ46" s="43">
        <f t="shared" si="245"/>
        <v>0</v>
      </c>
      <c r="VUK46" s="43">
        <f t="shared" si="245"/>
        <v>0</v>
      </c>
      <c r="VUL46" s="43">
        <f t="shared" si="245"/>
        <v>0</v>
      </c>
      <c r="VUM46" s="43">
        <f t="shared" si="245"/>
        <v>0</v>
      </c>
      <c r="VUN46" s="43">
        <f t="shared" ref="VUN46:VWY46" si="246">SUM(VUN43:VUN45)</f>
        <v>0</v>
      </c>
      <c r="VUO46" s="43">
        <f t="shared" si="246"/>
        <v>0</v>
      </c>
      <c r="VUP46" s="43">
        <f t="shared" si="246"/>
        <v>0</v>
      </c>
      <c r="VUQ46" s="43">
        <f t="shared" si="246"/>
        <v>0</v>
      </c>
      <c r="VUR46" s="43">
        <f t="shared" si="246"/>
        <v>0</v>
      </c>
      <c r="VUS46" s="43">
        <f t="shared" si="246"/>
        <v>0</v>
      </c>
      <c r="VUT46" s="43">
        <f t="shared" si="246"/>
        <v>0</v>
      </c>
      <c r="VUU46" s="43">
        <f t="shared" si="246"/>
        <v>0</v>
      </c>
      <c r="VUV46" s="43">
        <f t="shared" si="246"/>
        <v>0</v>
      </c>
      <c r="VUW46" s="43">
        <f t="shared" si="246"/>
        <v>0</v>
      </c>
      <c r="VUX46" s="43">
        <f t="shared" si="246"/>
        <v>0</v>
      </c>
      <c r="VUY46" s="43">
        <f t="shared" si="246"/>
        <v>0</v>
      </c>
      <c r="VUZ46" s="43">
        <f t="shared" si="246"/>
        <v>0</v>
      </c>
      <c r="VVA46" s="43">
        <f t="shared" si="246"/>
        <v>0</v>
      </c>
      <c r="VVB46" s="43">
        <f t="shared" si="246"/>
        <v>0</v>
      </c>
      <c r="VVC46" s="43">
        <f t="shared" si="246"/>
        <v>0</v>
      </c>
      <c r="VVD46" s="43">
        <f t="shared" si="246"/>
        <v>0</v>
      </c>
      <c r="VVE46" s="43">
        <f t="shared" si="246"/>
        <v>0</v>
      </c>
      <c r="VVF46" s="43">
        <f t="shared" si="246"/>
        <v>0</v>
      </c>
      <c r="VVG46" s="43">
        <f t="shared" si="246"/>
        <v>0</v>
      </c>
      <c r="VVH46" s="43">
        <f t="shared" si="246"/>
        <v>0</v>
      </c>
      <c r="VVI46" s="43">
        <f t="shared" si="246"/>
        <v>0</v>
      </c>
      <c r="VVJ46" s="43">
        <f t="shared" si="246"/>
        <v>0</v>
      </c>
      <c r="VVK46" s="43">
        <f t="shared" si="246"/>
        <v>0</v>
      </c>
      <c r="VVL46" s="43">
        <f t="shared" si="246"/>
        <v>0</v>
      </c>
      <c r="VVM46" s="43">
        <f t="shared" si="246"/>
        <v>0</v>
      </c>
      <c r="VVN46" s="43">
        <f t="shared" si="246"/>
        <v>0</v>
      </c>
      <c r="VVO46" s="43">
        <f t="shared" si="246"/>
        <v>0</v>
      </c>
      <c r="VVP46" s="43">
        <f t="shared" si="246"/>
        <v>0</v>
      </c>
      <c r="VVQ46" s="43">
        <f t="shared" si="246"/>
        <v>0</v>
      </c>
      <c r="VVR46" s="43">
        <f t="shared" si="246"/>
        <v>0</v>
      </c>
      <c r="VVS46" s="43">
        <f t="shared" si="246"/>
        <v>0</v>
      </c>
      <c r="VVT46" s="43">
        <f t="shared" si="246"/>
        <v>0</v>
      </c>
      <c r="VVU46" s="43">
        <f t="shared" si="246"/>
        <v>0</v>
      </c>
      <c r="VVV46" s="43">
        <f t="shared" si="246"/>
        <v>0</v>
      </c>
      <c r="VVW46" s="43">
        <f t="shared" si="246"/>
        <v>0</v>
      </c>
      <c r="VVX46" s="43">
        <f t="shared" si="246"/>
        <v>0</v>
      </c>
      <c r="VVY46" s="43">
        <f t="shared" si="246"/>
        <v>0</v>
      </c>
      <c r="VVZ46" s="43">
        <f t="shared" si="246"/>
        <v>0</v>
      </c>
      <c r="VWA46" s="43">
        <f t="shared" si="246"/>
        <v>0</v>
      </c>
      <c r="VWB46" s="43">
        <f t="shared" si="246"/>
        <v>0</v>
      </c>
      <c r="VWC46" s="43">
        <f t="shared" si="246"/>
        <v>0</v>
      </c>
      <c r="VWD46" s="43">
        <f t="shared" si="246"/>
        <v>0</v>
      </c>
      <c r="VWE46" s="43">
        <f t="shared" si="246"/>
        <v>0</v>
      </c>
      <c r="VWF46" s="43">
        <f t="shared" si="246"/>
        <v>0</v>
      </c>
      <c r="VWG46" s="43">
        <f t="shared" si="246"/>
        <v>0</v>
      </c>
      <c r="VWH46" s="43">
        <f t="shared" si="246"/>
        <v>0</v>
      </c>
      <c r="VWI46" s="43">
        <f t="shared" si="246"/>
        <v>0</v>
      </c>
      <c r="VWJ46" s="43">
        <f t="shared" si="246"/>
        <v>0</v>
      </c>
      <c r="VWK46" s="43">
        <f t="shared" si="246"/>
        <v>0</v>
      </c>
      <c r="VWL46" s="43">
        <f t="shared" si="246"/>
        <v>0</v>
      </c>
      <c r="VWM46" s="43">
        <f t="shared" si="246"/>
        <v>0</v>
      </c>
      <c r="VWN46" s="43">
        <f t="shared" si="246"/>
        <v>0</v>
      </c>
      <c r="VWO46" s="43">
        <f t="shared" si="246"/>
        <v>0</v>
      </c>
      <c r="VWP46" s="43">
        <f t="shared" si="246"/>
        <v>0</v>
      </c>
      <c r="VWQ46" s="43">
        <f t="shared" si="246"/>
        <v>0</v>
      </c>
      <c r="VWR46" s="43">
        <f t="shared" si="246"/>
        <v>0</v>
      </c>
      <c r="VWS46" s="43">
        <f t="shared" si="246"/>
        <v>0</v>
      </c>
      <c r="VWT46" s="43">
        <f t="shared" si="246"/>
        <v>0</v>
      </c>
      <c r="VWU46" s="43">
        <f t="shared" si="246"/>
        <v>0</v>
      </c>
      <c r="VWV46" s="43">
        <f t="shared" si="246"/>
        <v>0</v>
      </c>
      <c r="VWW46" s="43">
        <f t="shared" si="246"/>
        <v>0</v>
      </c>
      <c r="VWX46" s="43">
        <f t="shared" si="246"/>
        <v>0</v>
      </c>
      <c r="VWY46" s="43">
        <f t="shared" si="246"/>
        <v>0</v>
      </c>
      <c r="VWZ46" s="43">
        <f t="shared" ref="VWZ46:VZK46" si="247">SUM(VWZ43:VWZ45)</f>
        <v>0</v>
      </c>
      <c r="VXA46" s="43">
        <f t="shared" si="247"/>
        <v>0</v>
      </c>
      <c r="VXB46" s="43">
        <f t="shared" si="247"/>
        <v>0</v>
      </c>
      <c r="VXC46" s="43">
        <f t="shared" si="247"/>
        <v>0</v>
      </c>
      <c r="VXD46" s="43">
        <f t="shared" si="247"/>
        <v>0</v>
      </c>
      <c r="VXE46" s="43">
        <f t="shared" si="247"/>
        <v>0</v>
      </c>
      <c r="VXF46" s="43">
        <f t="shared" si="247"/>
        <v>0</v>
      </c>
      <c r="VXG46" s="43">
        <f t="shared" si="247"/>
        <v>0</v>
      </c>
      <c r="VXH46" s="43">
        <f t="shared" si="247"/>
        <v>0</v>
      </c>
      <c r="VXI46" s="43">
        <f t="shared" si="247"/>
        <v>0</v>
      </c>
      <c r="VXJ46" s="43">
        <f t="shared" si="247"/>
        <v>0</v>
      </c>
      <c r="VXK46" s="43">
        <f t="shared" si="247"/>
        <v>0</v>
      </c>
      <c r="VXL46" s="43">
        <f t="shared" si="247"/>
        <v>0</v>
      </c>
      <c r="VXM46" s="43">
        <f t="shared" si="247"/>
        <v>0</v>
      </c>
      <c r="VXN46" s="43">
        <f t="shared" si="247"/>
        <v>0</v>
      </c>
      <c r="VXO46" s="43">
        <f t="shared" si="247"/>
        <v>0</v>
      </c>
      <c r="VXP46" s="43">
        <f t="shared" si="247"/>
        <v>0</v>
      </c>
      <c r="VXQ46" s="43">
        <f t="shared" si="247"/>
        <v>0</v>
      </c>
      <c r="VXR46" s="43">
        <f t="shared" si="247"/>
        <v>0</v>
      </c>
      <c r="VXS46" s="43">
        <f t="shared" si="247"/>
        <v>0</v>
      </c>
      <c r="VXT46" s="43">
        <f t="shared" si="247"/>
        <v>0</v>
      </c>
      <c r="VXU46" s="43">
        <f t="shared" si="247"/>
        <v>0</v>
      </c>
      <c r="VXV46" s="43">
        <f t="shared" si="247"/>
        <v>0</v>
      </c>
      <c r="VXW46" s="43">
        <f t="shared" si="247"/>
        <v>0</v>
      </c>
      <c r="VXX46" s="43">
        <f t="shared" si="247"/>
        <v>0</v>
      </c>
      <c r="VXY46" s="43">
        <f t="shared" si="247"/>
        <v>0</v>
      </c>
      <c r="VXZ46" s="43">
        <f t="shared" si="247"/>
        <v>0</v>
      </c>
      <c r="VYA46" s="43">
        <f t="shared" si="247"/>
        <v>0</v>
      </c>
      <c r="VYB46" s="43">
        <f t="shared" si="247"/>
        <v>0</v>
      </c>
      <c r="VYC46" s="43">
        <f t="shared" si="247"/>
        <v>0</v>
      </c>
      <c r="VYD46" s="43">
        <f t="shared" si="247"/>
        <v>0</v>
      </c>
      <c r="VYE46" s="43">
        <f t="shared" si="247"/>
        <v>0</v>
      </c>
      <c r="VYF46" s="43">
        <f t="shared" si="247"/>
        <v>0</v>
      </c>
      <c r="VYG46" s="43">
        <f t="shared" si="247"/>
        <v>0</v>
      </c>
      <c r="VYH46" s="43">
        <f t="shared" si="247"/>
        <v>0</v>
      </c>
      <c r="VYI46" s="43">
        <f t="shared" si="247"/>
        <v>0</v>
      </c>
      <c r="VYJ46" s="43">
        <f t="shared" si="247"/>
        <v>0</v>
      </c>
      <c r="VYK46" s="43">
        <f t="shared" si="247"/>
        <v>0</v>
      </c>
      <c r="VYL46" s="43">
        <f t="shared" si="247"/>
        <v>0</v>
      </c>
      <c r="VYM46" s="43">
        <f t="shared" si="247"/>
        <v>0</v>
      </c>
      <c r="VYN46" s="43">
        <f t="shared" si="247"/>
        <v>0</v>
      </c>
      <c r="VYO46" s="43">
        <f t="shared" si="247"/>
        <v>0</v>
      </c>
      <c r="VYP46" s="43">
        <f t="shared" si="247"/>
        <v>0</v>
      </c>
      <c r="VYQ46" s="43">
        <f t="shared" si="247"/>
        <v>0</v>
      </c>
      <c r="VYR46" s="43">
        <f t="shared" si="247"/>
        <v>0</v>
      </c>
      <c r="VYS46" s="43">
        <f t="shared" si="247"/>
        <v>0</v>
      </c>
      <c r="VYT46" s="43">
        <f t="shared" si="247"/>
        <v>0</v>
      </c>
      <c r="VYU46" s="43">
        <f t="shared" si="247"/>
        <v>0</v>
      </c>
      <c r="VYV46" s="43">
        <f t="shared" si="247"/>
        <v>0</v>
      </c>
      <c r="VYW46" s="43">
        <f t="shared" si="247"/>
        <v>0</v>
      </c>
      <c r="VYX46" s="43">
        <f t="shared" si="247"/>
        <v>0</v>
      </c>
      <c r="VYY46" s="43">
        <f t="shared" si="247"/>
        <v>0</v>
      </c>
      <c r="VYZ46" s="43">
        <f t="shared" si="247"/>
        <v>0</v>
      </c>
      <c r="VZA46" s="43">
        <f t="shared" si="247"/>
        <v>0</v>
      </c>
      <c r="VZB46" s="43">
        <f t="shared" si="247"/>
        <v>0</v>
      </c>
      <c r="VZC46" s="43">
        <f t="shared" si="247"/>
        <v>0</v>
      </c>
      <c r="VZD46" s="43">
        <f t="shared" si="247"/>
        <v>0</v>
      </c>
      <c r="VZE46" s="43">
        <f t="shared" si="247"/>
        <v>0</v>
      </c>
      <c r="VZF46" s="43">
        <f t="shared" si="247"/>
        <v>0</v>
      </c>
      <c r="VZG46" s="43">
        <f t="shared" si="247"/>
        <v>0</v>
      </c>
      <c r="VZH46" s="43">
        <f t="shared" si="247"/>
        <v>0</v>
      </c>
      <c r="VZI46" s="43">
        <f t="shared" si="247"/>
        <v>0</v>
      </c>
      <c r="VZJ46" s="43">
        <f t="shared" si="247"/>
        <v>0</v>
      </c>
      <c r="VZK46" s="43">
        <f t="shared" si="247"/>
        <v>0</v>
      </c>
      <c r="VZL46" s="43">
        <f t="shared" ref="VZL46:WBW46" si="248">SUM(VZL43:VZL45)</f>
        <v>0</v>
      </c>
      <c r="VZM46" s="43">
        <f t="shared" si="248"/>
        <v>0</v>
      </c>
      <c r="VZN46" s="43">
        <f t="shared" si="248"/>
        <v>0</v>
      </c>
      <c r="VZO46" s="43">
        <f t="shared" si="248"/>
        <v>0</v>
      </c>
      <c r="VZP46" s="43">
        <f t="shared" si="248"/>
        <v>0</v>
      </c>
      <c r="VZQ46" s="43">
        <f t="shared" si="248"/>
        <v>0</v>
      </c>
      <c r="VZR46" s="43">
        <f t="shared" si="248"/>
        <v>0</v>
      </c>
      <c r="VZS46" s="43">
        <f t="shared" si="248"/>
        <v>0</v>
      </c>
      <c r="VZT46" s="43">
        <f t="shared" si="248"/>
        <v>0</v>
      </c>
      <c r="VZU46" s="43">
        <f t="shared" si="248"/>
        <v>0</v>
      </c>
      <c r="VZV46" s="43">
        <f t="shared" si="248"/>
        <v>0</v>
      </c>
      <c r="VZW46" s="43">
        <f t="shared" si="248"/>
        <v>0</v>
      </c>
      <c r="VZX46" s="43">
        <f t="shared" si="248"/>
        <v>0</v>
      </c>
      <c r="VZY46" s="43">
        <f t="shared" si="248"/>
        <v>0</v>
      </c>
      <c r="VZZ46" s="43">
        <f t="shared" si="248"/>
        <v>0</v>
      </c>
      <c r="WAA46" s="43">
        <f t="shared" si="248"/>
        <v>0</v>
      </c>
      <c r="WAB46" s="43">
        <f t="shared" si="248"/>
        <v>0</v>
      </c>
      <c r="WAC46" s="43">
        <f t="shared" si="248"/>
        <v>0</v>
      </c>
      <c r="WAD46" s="43">
        <f t="shared" si="248"/>
        <v>0</v>
      </c>
      <c r="WAE46" s="43">
        <f t="shared" si="248"/>
        <v>0</v>
      </c>
      <c r="WAF46" s="43">
        <f t="shared" si="248"/>
        <v>0</v>
      </c>
      <c r="WAG46" s="43">
        <f t="shared" si="248"/>
        <v>0</v>
      </c>
      <c r="WAH46" s="43">
        <f t="shared" si="248"/>
        <v>0</v>
      </c>
      <c r="WAI46" s="43">
        <f t="shared" si="248"/>
        <v>0</v>
      </c>
      <c r="WAJ46" s="43">
        <f t="shared" si="248"/>
        <v>0</v>
      </c>
      <c r="WAK46" s="43">
        <f t="shared" si="248"/>
        <v>0</v>
      </c>
      <c r="WAL46" s="43">
        <f t="shared" si="248"/>
        <v>0</v>
      </c>
      <c r="WAM46" s="43">
        <f t="shared" si="248"/>
        <v>0</v>
      </c>
      <c r="WAN46" s="43">
        <f t="shared" si="248"/>
        <v>0</v>
      </c>
      <c r="WAO46" s="43">
        <f t="shared" si="248"/>
        <v>0</v>
      </c>
      <c r="WAP46" s="43">
        <f t="shared" si="248"/>
        <v>0</v>
      </c>
      <c r="WAQ46" s="43">
        <f t="shared" si="248"/>
        <v>0</v>
      </c>
      <c r="WAR46" s="43">
        <f t="shared" si="248"/>
        <v>0</v>
      </c>
      <c r="WAS46" s="43">
        <f t="shared" si="248"/>
        <v>0</v>
      </c>
      <c r="WAT46" s="43">
        <f t="shared" si="248"/>
        <v>0</v>
      </c>
      <c r="WAU46" s="43">
        <f t="shared" si="248"/>
        <v>0</v>
      </c>
      <c r="WAV46" s="43">
        <f t="shared" si="248"/>
        <v>0</v>
      </c>
      <c r="WAW46" s="43">
        <f t="shared" si="248"/>
        <v>0</v>
      </c>
      <c r="WAX46" s="43">
        <f t="shared" si="248"/>
        <v>0</v>
      </c>
      <c r="WAY46" s="43">
        <f t="shared" si="248"/>
        <v>0</v>
      </c>
      <c r="WAZ46" s="43">
        <f t="shared" si="248"/>
        <v>0</v>
      </c>
      <c r="WBA46" s="43">
        <f t="shared" si="248"/>
        <v>0</v>
      </c>
      <c r="WBB46" s="43">
        <f t="shared" si="248"/>
        <v>0</v>
      </c>
      <c r="WBC46" s="43">
        <f t="shared" si="248"/>
        <v>0</v>
      </c>
      <c r="WBD46" s="43">
        <f t="shared" si="248"/>
        <v>0</v>
      </c>
      <c r="WBE46" s="43">
        <f t="shared" si="248"/>
        <v>0</v>
      </c>
      <c r="WBF46" s="43">
        <f t="shared" si="248"/>
        <v>0</v>
      </c>
      <c r="WBG46" s="43">
        <f t="shared" si="248"/>
        <v>0</v>
      </c>
      <c r="WBH46" s="43">
        <f t="shared" si="248"/>
        <v>0</v>
      </c>
      <c r="WBI46" s="43">
        <f t="shared" si="248"/>
        <v>0</v>
      </c>
      <c r="WBJ46" s="43">
        <f t="shared" si="248"/>
        <v>0</v>
      </c>
      <c r="WBK46" s="43">
        <f t="shared" si="248"/>
        <v>0</v>
      </c>
      <c r="WBL46" s="43">
        <f t="shared" si="248"/>
        <v>0</v>
      </c>
      <c r="WBM46" s="43">
        <f t="shared" si="248"/>
        <v>0</v>
      </c>
      <c r="WBN46" s="43">
        <f t="shared" si="248"/>
        <v>0</v>
      </c>
      <c r="WBO46" s="43">
        <f t="shared" si="248"/>
        <v>0</v>
      </c>
      <c r="WBP46" s="43">
        <f t="shared" si="248"/>
        <v>0</v>
      </c>
      <c r="WBQ46" s="43">
        <f t="shared" si="248"/>
        <v>0</v>
      </c>
      <c r="WBR46" s="43">
        <f t="shared" si="248"/>
        <v>0</v>
      </c>
      <c r="WBS46" s="43">
        <f t="shared" si="248"/>
        <v>0</v>
      </c>
      <c r="WBT46" s="43">
        <f t="shared" si="248"/>
        <v>0</v>
      </c>
      <c r="WBU46" s="43">
        <f t="shared" si="248"/>
        <v>0</v>
      </c>
      <c r="WBV46" s="43">
        <f t="shared" si="248"/>
        <v>0</v>
      </c>
      <c r="WBW46" s="43">
        <f t="shared" si="248"/>
        <v>0</v>
      </c>
      <c r="WBX46" s="43">
        <f t="shared" ref="WBX46:WEI46" si="249">SUM(WBX43:WBX45)</f>
        <v>0</v>
      </c>
      <c r="WBY46" s="43">
        <f t="shared" si="249"/>
        <v>0</v>
      </c>
      <c r="WBZ46" s="43">
        <f t="shared" si="249"/>
        <v>0</v>
      </c>
      <c r="WCA46" s="43">
        <f t="shared" si="249"/>
        <v>0</v>
      </c>
      <c r="WCB46" s="43">
        <f t="shared" si="249"/>
        <v>0</v>
      </c>
      <c r="WCC46" s="43">
        <f t="shared" si="249"/>
        <v>0</v>
      </c>
      <c r="WCD46" s="43">
        <f t="shared" si="249"/>
        <v>0</v>
      </c>
      <c r="WCE46" s="43">
        <f t="shared" si="249"/>
        <v>0</v>
      </c>
      <c r="WCF46" s="43">
        <f t="shared" si="249"/>
        <v>0</v>
      </c>
      <c r="WCG46" s="43">
        <f t="shared" si="249"/>
        <v>0</v>
      </c>
      <c r="WCH46" s="43">
        <f t="shared" si="249"/>
        <v>0</v>
      </c>
      <c r="WCI46" s="43">
        <f t="shared" si="249"/>
        <v>0</v>
      </c>
      <c r="WCJ46" s="43">
        <f t="shared" si="249"/>
        <v>0</v>
      </c>
      <c r="WCK46" s="43">
        <f t="shared" si="249"/>
        <v>0</v>
      </c>
      <c r="WCL46" s="43">
        <f t="shared" si="249"/>
        <v>0</v>
      </c>
      <c r="WCM46" s="43">
        <f t="shared" si="249"/>
        <v>0</v>
      </c>
      <c r="WCN46" s="43">
        <f t="shared" si="249"/>
        <v>0</v>
      </c>
      <c r="WCO46" s="43">
        <f t="shared" si="249"/>
        <v>0</v>
      </c>
      <c r="WCP46" s="43">
        <f t="shared" si="249"/>
        <v>0</v>
      </c>
      <c r="WCQ46" s="43">
        <f t="shared" si="249"/>
        <v>0</v>
      </c>
      <c r="WCR46" s="43">
        <f t="shared" si="249"/>
        <v>0</v>
      </c>
      <c r="WCS46" s="43">
        <f t="shared" si="249"/>
        <v>0</v>
      </c>
      <c r="WCT46" s="43">
        <f t="shared" si="249"/>
        <v>0</v>
      </c>
      <c r="WCU46" s="43">
        <f t="shared" si="249"/>
        <v>0</v>
      </c>
      <c r="WCV46" s="43">
        <f t="shared" si="249"/>
        <v>0</v>
      </c>
      <c r="WCW46" s="43">
        <f t="shared" si="249"/>
        <v>0</v>
      </c>
      <c r="WCX46" s="43">
        <f t="shared" si="249"/>
        <v>0</v>
      </c>
      <c r="WCY46" s="43">
        <f t="shared" si="249"/>
        <v>0</v>
      </c>
      <c r="WCZ46" s="43">
        <f t="shared" si="249"/>
        <v>0</v>
      </c>
      <c r="WDA46" s="43">
        <f t="shared" si="249"/>
        <v>0</v>
      </c>
      <c r="WDB46" s="43">
        <f t="shared" si="249"/>
        <v>0</v>
      </c>
      <c r="WDC46" s="43">
        <f t="shared" si="249"/>
        <v>0</v>
      </c>
      <c r="WDD46" s="43">
        <f t="shared" si="249"/>
        <v>0</v>
      </c>
      <c r="WDE46" s="43">
        <f t="shared" si="249"/>
        <v>0</v>
      </c>
      <c r="WDF46" s="43">
        <f t="shared" si="249"/>
        <v>0</v>
      </c>
      <c r="WDG46" s="43">
        <f t="shared" si="249"/>
        <v>0</v>
      </c>
      <c r="WDH46" s="43">
        <f t="shared" si="249"/>
        <v>0</v>
      </c>
      <c r="WDI46" s="43">
        <f t="shared" si="249"/>
        <v>0</v>
      </c>
      <c r="WDJ46" s="43">
        <f t="shared" si="249"/>
        <v>0</v>
      </c>
      <c r="WDK46" s="43">
        <f t="shared" si="249"/>
        <v>0</v>
      </c>
      <c r="WDL46" s="43">
        <f t="shared" si="249"/>
        <v>0</v>
      </c>
      <c r="WDM46" s="43">
        <f t="shared" si="249"/>
        <v>0</v>
      </c>
      <c r="WDN46" s="43">
        <f t="shared" si="249"/>
        <v>0</v>
      </c>
      <c r="WDO46" s="43">
        <f t="shared" si="249"/>
        <v>0</v>
      </c>
      <c r="WDP46" s="43">
        <f t="shared" si="249"/>
        <v>0</v>
      </c>
      <c r="WDQ46" s="43">
        <f t="shared" si="249"/>
        <v>0</v>
      </c>
      <c r="WDR46" s="43">
        <f t="shared" si="249"/>
        <v>0</v>
      </c>
      <c r="WDS46" s="43">
        <f t="shared" si="249"/>
        <v>0</v>
      </c>
      <c r="WDT46" s="43">
        <f t="shared" si="249"/>
        <v>0</v>
      </c>
      <c r="WDU46" s="43">
        <f t="shared" si="249"/>
        <v>0</v>
      </c>
      <c r="WDV46" s="43">
        <f t="shared" si="249"/>
        <v>0</v>
      </c>
      <c r="WDW46" s="43">
        <f t="shared" si="249"/>
        <v>0</v>
      </c>
      <c r="WDX46" s="43">
        <f t="shared" si="249"/>
        <v>0</v>
      </c>
      <c r="WDY46" s="43">
        <f t="shared" si="249"/>
        <v>0</v>
      </c>
      <c r="WDZ46" s="43">
        <f t="shared" si="249"/>
        <v>0</v>
      </c>
      <c r="WEA46" s="43">
        <f t="shared" si="249"/>
        <v>0</v>
      </c>
      <c r="WEB46" s="43">
        <f t="shared" si="249"/>
        <v>0</v>
      </c>
      <c r="WEC46" s="43">
        <f t="shared" si="249"/>
        <v>0</v>
      </c>
      <c r="WED46" s="43">
        <f t="shared" si="249"/>
        <v>0</v>
      </c>
      <c r="WEE46" s="43">
        <f t="shared" si="249"/>
        <v>0</v>
      </c>
      <c r="WEF46" s="43">
        <f t="shared" si="249"/>
        <v>0</v>
      </c>
      <c r="WEG46" s="43">
        <f t="shared" si="249"/>
        <v>0</v>
      </c>
      <c r="WEH46" s="43">
        <f t="shared" si="249"/>
        <v>0</v>
      </c>
      <c r="WEI46" s="43">
        <f t="shared" si="249"/>
        <v>0</v>
      </c>
      <c r="WEJ46" s="43">
        <f t="shared" ref="WEJ46:WGU46" si="250">SUM(WEJ43:WEJ45)</f>
        <v>0</v>
      </c>
      <c r="WEK46" s="43">
        <f t="shared" si="250"/>
        <v>0</v>
      </c>
      <c r="WEL46" s="43">
        <f t="shared" si="250"/>
        <v>0</v>
      </c>
      <c r="WEM46" s="43">
        <f t="shared" si="250"/>
        <v>0</v>
      </c>
      <c r="WEN46" s="43">
        <f t="shared" si="250"/>
        <v>0</v>
      </c>
      <c r="WEO46" s="43">
        <f t="shared" si="250"/>
        <v>0</v>
      </c>
      <c r="WEP46" s="43">
        <f t="shared" si="250"/>
        <v>0</v>
      </c>
      <c r="WEQ46" s="43">
        <f t="shared" si="250"/>
        <v>0</v>
      </c>
      <c r="WER46" s="43">
        <f t="shared" si="250"/>
        <v>0</v>
      </c>
      <c r="WES46" s="43">
        <f t="shared" si="250"/>
        <v>0</v>
      </c>
      <c r="WET46" s="43">
        <f t="shared" si="250"/>
        <v>0</v>
      </c>
      <c r="WEU46" s="43">
        <f t="shared" si="250"/>
        <v>0</v>
      </c>
      <c r="WEV46" s="43">
        <f t="shared" si="250"/>
        <v>0</v>
      </c>
      <c r="WEW46" s="43">
        <f t="shared" si="250"/>
        <v>0</v>
      </c>
      <c r="WEX46" s="43">
        <f t="shared" si="250"/>
        <v>0</v>
      </c>
      <c r="WEY46" s="43">
        <f t="shared" si="250"/>
        <v>0</v>
      </c>
      <c r="WEZ46" s="43">
        <f t="shared" si="250"/>
        <v>0</v>
      </c>
      <c r="WFA46" s="43">
        <f t="shared" si="250"/>
        <v>0</v>
      </c>
      <c r="WFB46" s="43">
        <f t="shared" si="250"/>
        <v>0</v>
      </c>
      <c r="WFC46" s="43">
        <f t="shared" si="250"/>
        <v>0</v>
      </c>
      <c r="WFD46" s="43">
        <f t="shared" si="250"/>
        <v>0</v>
      </c>
      <c r="WFE46" s="43">
        <f t="shared" si="250"/>
        <v>0</v>
      </c>
      <c r="WFF46" s="43">
        <f t="shared" si="250"/>
        <v>0</v>
      </c>
      <c r="WFG46" s="43">
        <f t="shared" si="250"/>
        <v>0</v>
      </c>
      <c r="WFH46" s="43">
        <f t="shared" si="250"/>
        <v>0</v>
      </c>
      <c r="WFI46" s="43">
        <f t="shared" si="250"/>
        <v>0</v>
      </c>
      <c r="WFJ46" s="43">
        <f t="shared" si="250"/>
        <v>0</v>
      </c>
      <c r="WFK46" s="43">
        <f t="shared" si="250"/>
        <v>0</v>
      </c>
      <c r="WFL46" s="43">
        <f t="shared" si="250"/>
        <v>0</v>
      </c>
      <c r="WFM46" s="43">
        <f t="shared" si="250"/>
        <v>0</v>
      </c>
      <c r="WFN46" s="43">
        <f t="shared" si="250"/>
        <v>0</v>
      </c>
      <c r="WFO46" s="43">
        <f t="shared" si="250"/>
        <v>0</v>
      </c>
      <c r="WFP46" s="43">
        <f t="shared" si="250"/>
        <v>0</v>
      </c>
      <c r="WFQ46" s="43">
        <f t="shared" si="250"/>
        <v>0</v>
      </c>
      <c r="WFR46" s="43">
        <f t="shared" si="250"/>
        <v>0</v>
      </c>
      <c r="WFS46" s="43">
        <f t="shared" si="250"/>
        <v>0</v>
      </c>
      <c r="WFT46" s="43">
        <f t="shared" si="250"/>
        <v>0</v>
      </c>
      <c r="WFU46" s="43">
        <f t="shared" si="250"/>
        <v>0</v>
      </c>
      <c r="WFV46" s="43">
        <f t="shared" si="250"/>
        <v>0</v>
      </c>
      <c r="WFW46" s="43">
        <f t="shared" si="250"/>
        <v>0</v>
      </c>
      <c r="WFX46" s="43">
        <f t="shared" si="250"/>
        <v>0</v>
      </c>
      <c r="WFY46" s="43">
        <f t="shared" si="250"/>
        <v>0</v>
      </c>
      <c r="WFZ46" s="43">
        <f t="shared" si="250"/>
        <v>0</v>
      </c>
      <c r="WGA46" s="43">
        <f t="shared" si="250"/>
        <v>0</v>
      </c>
      <c r="WGB46" s="43">
        <f t="shared" si="250"/>
        <v>0</v>
      </c>
      <c r="WGC46" s="43">
        <f t="shared" si="250"/>
        <v>0</v>
      </c>
      <c r="WGD46" s="43">
        <f t="shared" si="250"/>
        <v>0</v>
      </c>
      <c r="WGE46" s="43">
        <f t="shared" si="250"/>
        <v>0</v>
      </c>
      <c r="WGF46" s="43">
        <f t="shared" si="250"/>
        <v>0</v>
      </c>
      <c r="WGG46" s="43">
        <f t="shared" si="250"/>
        <v>0</v>
      </c>
      <c r="WGH46" s="43">
        <f t="shared" si="250"/>
        <v>0</v>
      </c>
      <c r="WGI46" s="43">
        <f t="shared" si="250"/>
        <v>0</v>
      </c>
      <c r="WGJ46" s="43">
        <f t="shared" si="250"/>
        <v>0</v>
      </c>
      <c r="WGK46" s="43">
        <f t="shared" si="250"/>
        <v>0</v>
      </c>
      <c r="WGL46" s="43">
        <f t="shared" si="250"/>
        <v>0</v>
      </c>
      <c r="WGM46" s="43">
        <f t="shared" si="250"/>
        <v>0</v>
      </c>
      <c r="WGN46" s="43">
        <f t="shared" si="250"/>
        <v>0</v>
      </c>
      <c r="WGO46" s="43">
        <f t="shared" si="250"/>
        <v>0</v>
      </c>
      <c r="WGP46" s="43">
        <f t="shared" si="250"/>
        <v>0</v>
      </c>
      <c r="WGQ46" s="43">
        <f t="shared" si="250"/>
        <v>0</v>
      </c>
      <c r="WGR46" s="43">
        <f t="shared" si="250"/>
        <v>0</v>
      </c>
      <c r="WGS46" s="43">
        <f t="shared" si="250"/>
        <v>0</v>
      </c>
      <c r="WGT46" s="43">
        <f t="shared" si="250"/>
        <v>0</v>
      </c>
      <c r="WGU46" s="43">
        <f t="shared" si="250"/>
        <v>0</v>
      </c>
      <c r="WGV46" s="43">
        <f t="shared" ref="WGV46:WJG46" si="251">SUM(WGV43:WGV45)</f>
        <v>0</v>
      </c>
      <c r="WGW46" s="43">
        <f t="shared" si="251"/>
        <v>0</v>
      </c>
      <c r="WGX46" s="43">
        <f t="shared" si="251"/>
        <v>0</v>
      </c>
      <c r="WGY46" s="43">
        <f t="shared" si="251"/>
        <v>0</v>
      </c>
      <c r="WGZ46" s="43">
        <f t="shared" si="251"/>
        <v>0</v>
      </c>
      <c r="WHA46" s="43">
        <f t="shared" si="251"/>
        <v>0</v>
      </c>
      <c r="WHB46" s="43">
        <f t="shared" si="251"/>
        <v>0</v>
      </c>
      <c r="WHC46" s="43">
        <f t="shared" si="251"/>
        <v>0</v>
      </c>
      <c r="WHD46" s="43">
        <f t="shared" si="251"/>
        <v>0</v>
      </c>
      <c r="WHE46" s="43">
        <f t="shared" si="251"/>
        <v>0</v>
      </c>
      <c r="WHF46" s="43">
        <f t="shared" si="251"/>
        <v>0</v>
      </c>
      <c r="WHG46" s="43">
        <f t="shared" si="251"/>
        <v>0</v>
      </c>
      <c r="WHH46" s="43">
        <f t="shared" si="251"/>
        <v>0</v>
      </c>
      <c r="WHI46" s="43">
        <f t="shared" si="251"/>
        <v>0</v>
      </c>
      <c r="WHJ46" s="43">
        <f t="shared" si="251"/>
        <v>0</v>
      </c>
      <c r="WHK46" s="43">
        <f t="shared" si="251"/>
        <v>0</v>
      </c>
      <c r="WHL46" s="43">
        <f t="shared" si="251"/>
        <v>0</v>
      </c>
      <c r="WHM46" s="43">
        <f t="shared" si="251"/>
        <v>0</v>
      </c>
      <c r="WHN46" s="43">
        <f t="shared" si="251"/>
        <v>0</v>
      </c>
      <c r="WHO46" s="43">
        <f t="shared" si="251"/>
        <v>0</v>
      </c>
      <c r="WHP46" s="43">
        <f t="shared" si="251"/>
        <v>0</v>
      </c>
      <c r="WHQ46" s="43">
        <f t="shared" si="251"/>
        <v>0</v>
      </c>
      <c r="WHR46" s="43">
        <f t="shared" si="251"/>
        <v>0</v>
      </c>
      <c r="WHS46" s="43">
        <f t="shared" si="251"/>
        <v>0</v>
      </c>
      <c r="WHT46" s="43">
        <f t="shared" si="251"/>
        <v>0</v>
      </c>
      <c r="WHU46" s="43">
        <f t="shared" si="251"/>
        <v>0</v>
      </c>
      <c r="WHV46" s="43">
        <f t="shared" si="251"/>
        <v>0</v>
      </c>
      <c r="WHW46" s="43">
        <f t="shared" si="251"/>
        <v>0</v>
      </c>
      <c r="WHX46" s="43">
        <f t="shared" si="251"/>
        <v>0</v>
      </c>
      <c r="WHY46" s="43">
        <f t="shared" si="251"/>
        <v>0</v>
      </c>
      <c r="WHZ46" s="43">
        <f t="shared" si="251"/>
        <v>0</v>
      </c>
      <c r="WIA46" s="43">
        <f t="shared" si="251"/>
        <v>0</v>
      </c>
      <c r="WIB46" s="43">
        <f t="shared" si="251"/>
        <v>0</v>
      </c>
      <c r="WIC46" s="43">
        <f t="shared" si="251"/>
        <v>0</v>
      </c>
      <c r="WID46" s="43">
        <f t="shared" si="251"/>
        <v>0</v>
      </c>
      <c r="WIE46" s="43">
        <f t="shared" si="251"/>
        <v>0</v>
      </c>
      <c r="WIF46" s="43">
        <f t="shared" si="251"/>
        <v>0</v>
      </c>
      <c r="WIG46" s="43">
        <f t="shared" si="251"/>
        <v>0</v>
      </c>
      <c r="WIH46" s="43">
        <f t="shared" si="251"/>
        <v>0</v>
      </c>
      <c r="WII46" s="43">
        <f t="shared" si="251"/>
        <v>0</v>
      </c>
      <c r="WIJ46" s="43">
        <f t="shared" si="251"/>
        <v>0</v>
      </c>
      <c r="WIK46" s="43">
        <f t="shared" si="251"/>
        <v>0</v>
      </c>
      <c r="WIL46" s="43">
        <f t="shared" si="251"/>
        <v>0</v>
      </c>
      <c r="WIM46" s="43">
        <f t="shared" si="251"/>
        <v>0</v>
      </c>
      <c r="WIN46" s="43">
        <f t="shared" si="251"/>
        <v>0</v>
      </c>
      <c r="WIO46" s="43">
        <f t="shared" si="251"/>
        <v>0</v>
      </c>
      <c r="WIP46" s="43">
        <f t="shared" si="251"/>
        <v>0</v>
      </c>
      <c r="WIQ46" s="43">
        <f t="shared" si="251"/>
        <v>0</v>
      </c>
      <c r="WIR46" s="43">
        <f t="shared" si="251"/>
        <v>0</v>
      </c>
      <c r="WIS46" s="43">
        <f t="shared" si="251"/>
        <v>0</v>
      </c>
      <c r="WIT46" s="43">
        <f t="shared" si="251"/>
        <v>0</v>
      </c>
      <c r="WIU46" s="43">
        <f t="shared" si="251"/>
        <v>0</v>
      </c>
      <c r="WIV46" s="43">
        <f t="shared" si="251"/>
        <v>0</v>
      </c>
      <c r="WIW46" s="43">
        <f t="shared" si="251"/>
        <v>0</v>
      </c>
      <c r="WIX46" s="43">
        <f t="shared" si="251"/>
        <v>0</v>
      </c>
      <c r="WIY46" s="43">
        <f t="shared" si="251"/>
        <v>0</v>
      </c>
      <c r="WIZ46" s="43">
        <f t="shared" si="251"/>
        <v>0</v>
      </c>
      <c r="WJA46" s="43">
        <f t="shared" si="251"/>
        <v>0</v>
      </c>
      <c r="WJB46" s="43">
        <f t="shared" si="251"/>
        <v>0</v>
      </c>
      <c r="WJC46" s="43">
        <f t="shared" si="251"/>
        <v>0</v>
      </c>
      <c r="WJD46" s="43">
        <f t="shared" si="251"/>
        <v>0</v>
      </c>
      <c r="WJE46" s="43">
        <f t="shared" si="251"/>
        <v>0</v>
      </c>
      <c r="WJF46" s="43">
        <f t="shared" si="251"/>
        <v>0</v>
      </c>
      <c r="WJG46" s="43">
        <f t="shared" si="251"/>
        <v>0</v>
      </c>
      <c r="WJH46" s="43">
        <f t="shared" ref="WJH46:WLS46" si="252">SUM(WJH43:WJH45)</f>
        <v>0</v>
      </c>
      <c r="WJI46" s="43">
        <f t="shared" si="252"/>
        <v>0</v>
      </c>
      <c r="WJJ46" s="43">
        <f t="shared" si="252"/>
        <v>0</v>
      </c>
      <c r="WJK46" s="43">
        <f t="shared" si="252"/>
        <v>0</v>
      </c>
      <c r="WJL46" s="43">
        <f t="shared" si="252"/>
        <v>0</v>
      </c>
      <c r="WJM46" s="43">
        <f t="shared" si="252"/>
        <v>0</v>
      </c>
      <c r="WJN46" s="43">
        <f t="shared" si="252"/>
        <v>0</v>
      </c>
      <c r="WJO46" s="43">
        <f t="shared" si="252"/>
        <v>0</v>
      </c>
      <c r="WJP46" s="43">
        <f t="shared" si="252"/>
        <v>0</v>
      </c>
      <c r="WJQ46" s="43">
        <f t="shared" si="252"/>
        <v>0</v>
      </c>
      <c r="WJR46" s="43">
        <f t="shared" si="252"/>
        <v>0</v>
      </c>
      <c r="WJS46" s="43">
        <f t="shared" si="252"/>
        <v>0</v>
      </c>
      <c r="WJT46" s="43">
        <f t="shared" si="252"/>
        <v>0</v>
      </c>
      <c r="WJU46" s="43">
        <f t="shared" si="252"/>
        <v>0</v>
      </c>
      <c r="WJV46" s="43">
        <f t="shared" si="252"/>
        <v>0</v>
      </c>
      <c r="WJW46" s="43">
        <f t="shared" si="252"/>
        <v>0</v>
      </c>
      <c r="WJX46" s="43">
        <f t="shared" si="252"/>
        <v>0</v>
      </c>
      <c r="WJY46" s="43">
        <f t="shared" si="252"/>
        <v>0</v>
      </c>
      <c r="WJZ46" s="43">
        <f t="shared" si="252"/>
        <v>0</v>
      </c>
      <c r="WKA46" s="43">
        <f t="shared" si="252"/>
        <v>0</v>
      </c>
      <c r="WKB46" s="43">
        <f t="shared" si="252"/>
        <v>0</v>
      </c>
      <c r="WKC46" s="43">
        <f t="shared" si="252"/>
        <v>0</v>
      </c>
      <c r="WKD46" s="43">
        <f t="shared" si="252"/>
        <v>0</v>
      </c>
      <c r="WKE46" s="43">
        <f t="shared" si="252"/>
        <v>0</v>
      </c>
      <c r="WKF46" s="43">
        <f t="shared" si="252"/>
        <v>0</v>
      </c>
      <c r="WKG46" s="43">
        <f t="shared" si="252"/>
        <v>0</v>
      </c>
      <c r="WKH46" s="43">
        <f t="shared" si="252"/>
        <v>0</v>
      </c>
      <c r="WKI46" s="43">
        <f t="shared" si="252"/>
        <v>0</v>
      </c>
      <c r="WKJ46" s="43">
        <f t="shared" si="252"/>
        <v>0</v>
      </c>
      <c r="WKK46" s="43">
        <f t="shared" si="252"/>
        <v>0</v>
      </c>
      <c r="WKL46" s="43">
        <f t="shared" si="252"/>
        <v>0</v>
      </c>
      <c r="WKM46" s="43">
        <f t="shared" si="252"/>
        <v>0</v>
      </c>
      <c r="WKN46" s="43">
        <f t="shared" si="252"/>
        <v>0</v>
      </c>
      <c r="WKO46" s="43">
        <f t="shared" si="252"/>
        <v>0</v>
      </c>
      <c r="WKP46" s="43">
        <f t="shared" si="252"/>
        <v>0</v>
      </c>
      <c r="WKQ46" s="43">
        <f t="shared" si="252"/>
        <v>0</v>
      </c>
      <c r="WKR46" s="43">
        <f t="shared" si="252"/>
        <v>0</v>
      </c>
      <c r="WKS46" s="43">
        <f t="shared" si="252"/>
        <v>0</v>
      </c>
      <c r="WKT46" s="43">
        <f t="shared" si="252"/>
        <v>0</v>
      </c>
      <c r="WKU46" s="43">
        <f t="shared" si="252"/>
        <v>0</v>
      </c>
      <c r="WKV46" s="43">
        <f t="shared" si="252"/>
        <v>0</v>
      </c>
      <c r="WKW46" s="43">
        <f t="shared" si="252"/>
        <v>0</v>
      </c>
      <c r="WKX46" s="43">
        <f t="shared" si="252"/>
        <v>0</v>
      </c>
      <c r="WKY46" s="43">
        <f t="shared" si="252"/>
        <v>0</v>
      </c>
      <c r="WKZ46" s="43">
        <f t="shared" si="252"/>
        <v>0</v>
      </c>
      <c r="WLA46" s="43">
        <f t="shared" si="252"/>
        <v>0</v>
      </c>
      <c r="WLB46" s="43">
        <f t="shared" si="252"/>
        <v>0</v>
      </c>
      <c r="WLC46" s="43">
        <f t="shared" si="252"/>
        <v>0</v>
      </c>
      <c r="WLD46" s="43">
        <f t="shared" si="252"/>
        <v>0</v>
      </c>
      <c r="WLE46" s="43">
        <f t="shared" si="252"/>
        <v>0</v>
      </c>
      <c r="WLF46" s="43">
        <f t="shared" si="252"/>
        <v>0</v>
      </c>
      <c r="WLG46" s="43">
        <f t="shared" si="252"/>
        <v>0</v>
      </c>
      <c r="WLH46" s="43">
        <f t="shared" si="252"/>
        <v>0</v>
      </c>
      <c r="WLI46" s="43">
        <f t="shared" si="252"/>
        <v>0</v>
      </c>
      <c r="WLJ46" s="43">
        <f t="shared" si="252"/>
        <v>0</v>
      </c>
      <c r="WLK46" s="43">
        <f t="shared" si="252"/>
        <v>0</v>
      </c>
      <c r="WLL46" s="43">
        <f t="shared" si="252"/>
        <v>0</v>
      </c>
      <c r="WLM46" s="43">
        <f t="shared" si="252"/>
        <v>0</v>
      </c>
      <c r="WLN46" s="43">
        <f t="shared" si="252"/>
        <v>0</v>
      </c>
      <c r="WLO46" s="43">
        <f t="shared" si="252"/>
        <v>0</v>
      </c>
      <c r="WLP46" s="43">
        <f t="shared" si="252"/>
        <v>0</v>
      </c>
      <c r="WLQ46" s="43">
        <f t="shared" si="252"/>
        <v>0</v>
      </c>
      <c r="WLR46" s="43">
        <f t="shared" si="252"/>
        <v>0</v>
      </c>
      <c r="WLS46" s="43">
        <f t="shared" si="252"/>
        <v>0</v>
      </c>
      <c r="WLT46" s="43">
        <f t="shared" ref="WLT46:WOE46" si="253">SUM(WLT43:WLT45)</f>
        <v>0</v>
      </c>
      <c r="WLU46" s="43">
        <f t="shared" si="253"/>
        <v>0</v>
      </c>
      <c r="WLV46" s="43">
        <f t="shared" si="253"/>
        <v>0</v>
      </c>
      <c r="WLW46" s="43">
        <f t="shared" si="253"/>
        <v>0</v>
      </c>
      <c r="WLX46" s="43">
        <f t="shared" si="253"/>
        <v>0</v>
      </c>
      <c r="WLY46" s="43">
        <f t="shared" si="253"/>
        <v>0</v>
      </c>
      <c r="WLZ46" s="43">
        <f t="shared" si="253"/>
        <v>0</v>
      </c>
      <c r="WMA46" s="43">
        <f t="shared" si="253"/>
        <v>0</v>
      </c>
      <c r="WMB46" s="43">
        <f t="shared" si="253"/>
        <v>0</v>
      </c>
      <c r="WMC46" s="43">
        <f t="shared" si="253"/>
        <v>0</v>
      </c>
      <c r="WMD46" s="43">
        <f t="shared" si="253"/>
        <v>0</v>
      </c>
      <c r="WME46" s="43">
        <f t="shared" si="253"/>
        <v>0</v>
      </c>
      <c r="WMF46" s="43">
        <f t="shared" si="253"/>
        <v>0</v>
      </c>
      <c r="WMG46" s="43">
        <f t="shared" si="253"/>
        <v>0</v>
      </c>
      <c r="WMH46" s="43">
        <f t="shared" si="253"/>
        <v>0</v>
      </c>
      <c r="WMI46" s="43">
        <f t="shared" si="253"/>
        <v>0</v>
      </c>
      <c r="WMJ46" s="43">
        <f t="shared" si="253"/>
        <v>0</v>
      </c>
      <c r="WMK46" s="43">
        <f t="shared" si="253"/>
        <v>0</v>
      </c>
      <c r="WML46" s="43">
        <f t="shared" si="253"/>
        <v>0</v>
      </c>
      <c r="WMM46" s="43">
        <f t="shared" si="253"/>
        <v>0</v>
      </c>
      <c r="WMN46" s="43">
        <f t="shared" si="253"/>
        <v>0</v>
      </c>
      <c r="WMO46" s="43">
        <f t="shared" si="253"/>
        <v>0</v>
      </c>
      <c r="WMP46" s="43">
        <f t="shared" si="253"/>
        <v>0</v>
      </c>
      <c r="WMQ46" s="43">
        <f t="shared" si="253"/>
        <v>0</v>
      </c>
      <c r="WMR46" s="43">
        <f t="shared" si="253"/>
        <v>0</v>
      </c>
      <c r="WMS46" s="43">
        <f t="shared" si="253"/>
        <v>0</v>
      </c>
      <c r="WMT46" s="43">
        <f t="shared" si="253"/>
        <v>0</v>
      </c>
      <c r="WMU46" s="43">
        <f t="shared" si="253"/>
        <v>0</v>
      </c>
      <c r="WMV46" s="43">
        <f t="shared" si="253"/>
        <v>0</v>
      </c>
      <c r="WMW46" s="43">
        <f t="shared" si="253"/>
        <v>0</v>
      </c>
      <c r="WMX46" s="43">
        <f t="shared" si="253"/>
        <v>0</v>
      </c>
      <c r="WMY46" s="43">
        <f t="shared" si="253"/>
        <v>0</v>
      </c>
      <c r="WMZ46" s="43">
        <f t="shared" si="253"/>
        <v>0</v>
      </c>
      <c r="WNA46" s="43">
        <f t="shared" si="253"/>
        <v>0</v>
      </c>
      <c r="WNB46" s="43">
        <f t="shared" si="253"/>
        <v>0</v>
      </c>
      <c r="WNC46" s="43">
        <f t="shared" si="253"/>
        <v>0</v>
      </c>
      <c r="WND46" s="43">
        <f t="shared" si="253"/>
        <v>0</v>
      </c>
      <c r="WNE46" s="43">
        <f t="shared" si="253"/>
        <v>0</v>
      </c>
      <c r="WNF46" s="43">
        <f t="shared" si="253"/>
        <v>0</v>
      </c>
      <c r="WNG46" s="43">
        <f t="shared" si="253"/>
        <v>0</v>
      </c>
      <c r="WNH46" s="43">
        <f t="shared" si="253"/>
        <v>0</v>
      </c>
      <c r="WNI46" s="43">
        <f t="shared" si="253"/>
        <v>0</v>
      </c>
      <c r="WNJ46" s="43">
        <f t="shared" si="253"/>
        <v>0</v>
      </c>
      <c r="WNK46" s="43">
        <f t="shared" si="253"/>
        <v>0</v>
      </c>
      <c r="WNL46" s="43">
        <f t="shared" si="253"/>
        <v>0</v>
      </c>
      <c r="WNM46" s="43">
        <f t="shared" si="253"/>
        <v>0</v>
      </c>
      <c r="WNN46" s="43">
        <f t="shared" si="253"/>
        <v>0</v>
      </c>
      <c r="WNO46" s="43">
        <f t="shared" si="253"/>
        <v>0</v>
      </c>
      <c r="WNP46" s="43">
        <f t="shared" si="253"/>
        <v>0</v>
      </c>
      <c r="WNQ46" s="43">
        <f t="shared" si="253"/>
        <v>0</v>
      </c>
      <c r="WNR46" s="43">
        <f t="shared" si="253"/>
        <v>0</v>
      </c>
      <c r="WNS46" s="43">
        <f t="shared" si="253"/>
        <v>0</v>
      </c>
      <c r="WNT46" s="43">
        <f t="shared" si="253"/>
        <v>0</v>
      </c>
      <c r="WNU46" s="43">
        <f t="shared" si="253"/>
        <v>0</v>
      </c>
      <c r="WNV46" s="43">
        <f t="shared" si="253"/>
        <v>0</v>
      </c>
      <c r="WNW46" s="43">
        <f t="shared" si="253"/>
        <v>0</v>
      </c>
      <c r="WNX46" s="43">
        <f t="shared" si="253"/>
        <v>0</v>
      </c>
      <c r="WNY46" s="43">
        <f t="shared" si="253"/>
        <v>0</v>
      </c>
      <c r="WNZ46" s="43">
        <f t="shared" si="253"/>
        <v>0</v>
      </c>
      <c r="WOA46" s="43">
        <f t="shared" si="253"/>
        <v>0</v>
      </c>
      <c r="WOB46" s="43">
        <f t="shared" si="253"/>
        <v>0</v>
      </c>
      <c r="WOC46" s="43">
        <f t="shared" si="253"/>
        <v>0</v>
      </c>
      <c r="WOD46" s="43">
        <f t="shared" si="253"/>
        <v>0</v>
      </c>
      <c r="WOE46" s="43">
        <f t="shared" si="253"/>
        <v>0</v>
      </c>
      <c r="WOF46" s="43">
        <f t="shared" ref="WOF46:WQQ46" si="254">SUM(WOF43:WOF45)</f>
        <v>0</v>
      </c>
      <c r="WOG46" s="43">
        <f t="shared" si="254"/>
        <v>0</v>
      </c>
      <c r="WOH46" s="43">
        <f t="shared" si="254"/>
        <v>0</v>
      </c>
      <c r="WOI46" s="43">
        <f t="shared" si="254"/>
        <v>0</v>
      </c>
      <c r="WOJ46" s="43">
        <f t="shared" si="254"/>
        <v>0</v>
      </c>
      <c r="WOK46" s="43">
        <f t="shared" si="254"/>
        <v>0</v>
      </c>
      <c r="WOL46" s="43">
        <f t="shared" si="254"/>
        <v>0</v>
      </c>
      <c r="WOM46" s="43">
        <f t="shared" si="254"/>
        <v>0</v>
      </c>
      <c r="WON46" s="43">
        <f t="shared" si="254"/>
        <v>0</v>
      </c>
      <c r="WOO46" s="43">
        <f t="shared" si="254"/>
        <v>0</v>
      </c>
      <c r="WOP46" s="43">
        <f t="shared" si="254"/>
        <v>0</v>
      </c>
      <c r="WOQ46" s="43">
        <f t="shared" si="254"/>
        <v>0</v>
      </c>
      <c r="WOR46" s="43">
        <f t="shared" si="254"/>
        <v>0</v>
      </c>
      <c r="WOS46" s="43">
        <f t="shared" si="254"/>
        <v>0</v>
      </c>
      <c r="WOT46" s="43">
        <f t="shared" si="254"/>
        <v>0</v>
      </c>
      <c r="WOU46" s="43">
        <f t="shared" si="254"/>
        <v>0</v>
      </c>
      <c r="WOV46" s="43">
        <f t="shared" si="254"/>
        <v>0</v>
      </c>
      <c r="WOW46" s="43">
        <f t="shared" si="254"/>
        <v>0</v>
      </c>
      <c r="WOX46" s="43">
        <f t="shared" si="254"/>
        <v>0</v>
      </c>
      <c r="WOY46" s="43">
        <f t="shared" si="254"/>
        <v>0</v>
      </c>
      <c r="WOZ46" s="43">
        <f t="shared" si="254"/>
        <v>0</v>
      </c>
      <c r="WPA46" s="43">
        <f t="shared" si="254"/>
        <v>0</v>
      </c>
      <c r="WPB46" s="43">
        <f t="shared" si="254"/>
        <v>0</v>
      </c>
      <c r="WPC46" s="43">
        <f t="shared" si="254"/>
        <v>0</v>
      </c>
      <c r="WPD46" s="43">
        <f t="shared" si="254"/>
        <v>0</v>
      </c>
      <c r="WPE46" s="43">
        <f t="shared" si="254"/>
        <v>0</v>
      </c>
      <c r="WPF46" s="43">
        <f t="shared" si="254"/>
        <v>0</v>
      </c>
      <c r="WPG46" s="43">
        <f t="shared" si="254"/>
        <v>0</v>
      </c>
      <c r="WPH46" s="43">
        <f t="shared" si="254"/>
        <v>0</v>
      </c>
      <c r="WPI46" s="43">
        <f t="shared" si="254"/>
        <v>0</v>
      </c>
      <c r="WPJ46" s="43">
        <f t="shared" si="254"/>
        <v>0</v>
      </c>
      <c r="WPK46" s="43">
        <f t="shared" si="254"/>
        <v>0</v>
      </c>
      <c r="WPL46" s="43">
        <f t="shared" si="254"/>
        <v>0</v>
      </c>
      <c r="WPM46" s="43">
        <f t="shared" si="254"/>
        <v>0</v>
      </c>
      <c r="WPN46" s="43">
        <f t="shared" si="254"/>
        <v>0</v>
      </c>
      <c r="WPO46" s="43">
        <f t="shared" si="254"/>
        <v>0</v>
      </c>
      <c r="WPP46" s="43">
        <f t="shared" si="254"/>
        <v>0</v>
      </c>
      <c r="WPQ46" s="43">
        <f t="shared" si="254"/>
        <v>0</v>
      </c>
      <c r="WPR46" s="43">
        <f t="shared" si="254"/>
        <v>0</v>
      </c>
      <c r="WPS46" s="43">
        <f t="shared" si="254"/>
        <v>0</v>
      </c>
      <c r="WPT46" s="43">
        <f t="shared" si="254"/>
        <v>0</v>
      </c>
      <c r="WPU46" s="43">
        <f t="shared" si="254"/>
        <v>0</v>
      </c>
      <c r="WPV46" s="43">
        <f t="shared" si="254"/>
        <v>0</v>
      </c>
      <c r="WPW46" s="43">
        <f t="shared" si="254"/>
        <v>0</v>
      </c>
      <c r="WPX46" s="43">
        <f t="shared" si="254"/>
        <v>0</v>
      </c>
      <c r="WPY46" s="43">
        <f t="shared" si="254"/>
        <v>0</v>
      </c>
      <c r="WPZ46" s="43">
        <f t="shared" si="254"/>
        <v>0</v>
      </c>
      <c r="WQA46" s="43">
        <f t="shared" si="254"/>
        <v>0</v>
      </c>
      <c r="WQB46" s="43">
        <f t="shared" si="254"/>
        <v>0</v>
      </c>
      <c r="WQC46" s="43">
        <f t="shared" si="254"/>
        <v>0</v>
      </c>
      <c r="WQD46" s="43">
        <f t="shared" si="254"/>
        <v>0</v>
      </c>
      <c r="WQE46" s="43">
        <f t="shared" si="254"/>
        <v>0</v>
      </c>
      <c r="WQF46" s="43">
        <f t="shared" si="254"/>
        <v>0</v>
      </c>
      <c r="WQG46" s="43">
        <f t="shared" si="254"/>
        <v>0</v>
      </c>
      <c r="WQH46" s="43">
        <f t="shared" si="254"/>
        <v>0</v>
      </c>
      <c r="WQI46" s="43">
        <f t="shared" si="254"/>
        <v>0</v>
      </c>
      <c r="WQJ46" s="43">
        <f t="shared" si="254"/>
        <v>0</v>
      </c>
      <c r="WQK46" s="43">
        <f t="shared" si="254"/>
        <v>0</v>
      </c>
      <c r="WQL46" s="43">
        <f t="shared" si="254"/>
        <v>0</v>
      </c>
      <c r="WQM46" s="43">
        <f t="shared" si="254"/>
        <v>0</v>
      </c>
      <c r="WQN46" s="43">
        <f t="shared" si="254"/>
        <v>0</v>
      </c>
      <c r="WQO46" s="43">
        <f t="shared" si="254"/>
        <v>0</v>
      </c>
      <c r="WQP46" s="43">
        <f t="shared" si="254"/>
        <v>0</v>
      </c>
      <c r="WQQ46" s="43">
        <f t="shared" si="254"/>
        <v>0</v>
      </c>
      <c r="WQR46" s="43">
        <f t="shared" ref="WQR46:WTC46" si="255">SUM(WQR43:WQR45)</f>
        <v>0</v>
      </c>
      <c r="WQS46" s="43">
        <f t="shared" si="255"/>
        <v>0</v>
      </c>
      <c r="WQT46" s="43">
        <f t="shared" si="255"/>
        <v>0</v>
      </c>
      <c r="WQU46" s="43">
        <f t="shared" si="255"/>
        <v>0</v>
      </c>
      <c r="WQV46" s="43">
        <f t="shared" si="255"/>
        <v>0</v>
      </c>
      <c r="WQW46" s="43">
        <f t="shared" si="255"/>
        <v>0</v>
      </c>
      <c r="WQX46" s="43">
        <f t="shared" si="255"/>
        <v>0</v>
      </c>
      <c r="WQY46" s="43">
        <f t="shared" si="255"/>
        <v>0</v>
      </c>
      <c r="WQZ46" s="43">
        <f t="shared" si="255"/>
        <v>0</v>
      </c>
      <c r="WRA46" s="43">
        <f t="shared" si="255"/>
        <v>0</v>
      </c>
      <c r="WRB46" s="43">
        <f t="shared" si="255"/>
        <v>0</v>
      </c>
      <c r="WRC46" s="43">
        <f t="shared" si="255"/>
        <v>0</v>
      </c>
      <c r="WRD46" s="43">
        <f t="shared" si="255"/>
        <v>0</v>
      </c>
      <c r="WRE46" s="43">
        <f t="shared" si="255"/>
        <v>0</v>
      </c>
      <c r="WRF46" s="43">
        <f t="shared" si="255"/>
        <v>0</v>
      </c>
      <c r="WRG46" s="43">
        <f t="shared" si="255"/>
        <v>0</v>
      </c>
      <c r="WRH46" s="43">
        <f t="shared" si="255"/>
        <v>0</v>
      </c>
      <c r="WRI46" s="43">
        <f t="shared" si="255"/>
        <v>0</v>
      </c>
      <c r="WRJ46" s="43">
        <f t="shared" si="255"/>
        <v>0</v>
      </c>
      <c r="WRK46" s="43">
        <f t="shared" si="255"/>
        <v>0</v>
      </c>
      <c r="WRL46" s="43">
        <f t="shared" si="255"/>
        <v>0</v>
      </c>
      <c r="WRM46" s="43">
        <f t="shared" si="255"/>
        <v>0</v>
      </c>
      <c r="WRN46" s="43">
        <f t="shared" si="255"/>
        <v>0</v>
      </c>
      <c r="WRO46" s="43">
        <f t="shared" si="255"/>
        <v>0</v>
      </c>
      <c r="WRP46" s="43">
        <f t="shared" si="255"/>
        <v>0</v>
      </c>
      <c r="WRQ46" s="43">
        <f t="shared" si="255"/>
        <v>0</v>
      </c>
      <c r="WRR46" s="43">
        <f t="shared" si="255"/>
        <v>0</v>
      </c>
      <c r="WRS46" s="43">
        <f t="shared" si="255"/>
        <v>0</v>
      </c>
      <c r="WRT46" s="43">
        <f t="shared" si="255"/>
        <v>0</v>
      </c>
      <c r="WRU46" s="43">
        <f t="shared" si="255"/>
        <v>0</v>
      </c>
      <c r="WRV46" s="43">
        <f t="shared" si="255"/>
        <v>0</v>
      </c>
      <c r="WRW46" s="43">
        <f t="shared" si="255"/>
        <v>0</v>
      </c>
      <c r="WRX46" s="43">
        <f t="shared" si="255"/>
        <v>0</v>
      </c>
      <c r="WRY46" s="43">
        <f t="shared" si="255"/>
        <v>0</v>
      </c>
      <c r="WRZ46" s="43">
        <f t="shared" si="255"/>
        <v>0</v>
      </c>
      <c r="WSA46" s="43">
        <f t="shared" si="255"/>
        <v>0</v>
      </c>
      <c r="WSB46" s="43">
        <f t="shared" si="255"/>
        <v>0</v>
      </c>
      <c r="WSC46" s="43">
        <f t="shared" si="255"/>
        <v>0</v>
      </c>
      <c r="WSD46" s="43">
        <f t="shared" si="255"/>
        <v>0</v>
      </c>
      <c r="WSE46" s="43">
        <f t="shared" si="255"/>
        <v>0</v>
      </c>
      <c r="WSF46" s="43">
        <f t="shared" si="255"/>
        <v>0</v>
      </c>
      <c r="WSG46" s="43">
        <f t="shared" si="255"/>
        <v>0</v>
      </c>
      <c r="WSH46" s="43">
        <f t="shared" si="255"/>
        <v>0</v>
      </c>
      <c r="WSI46" s="43">
        <f t="shared" si="255"/>
        <v>0</v>
      </c>
      <c r="WSJ46" s="43">
        <f t="shared" si="255"/>
        <v>0</v>
      </c>
      <c r="WSK46" s="43">
        <f t="shared" si="255"/>
        <v>0</v>
      </c>
      <c r="WSL46" s="43">
        <f t="shared" si="255"/>
        <v>0</v>
      </c>
      <c r="WSM46" s="43">
        <f t="shared" si="255"/>
        <v>0</v>
      </c>
      <c r="WSN46" s="43">
        <f t="shared" si="255"/>
        <v>0</v>
      </c>
      <c r="WSO46" s="43">
        <f t="shared" si="255"/>
        <v>0</v>
      </c>
      <c r="WSP46" s="43">
        <f t="shared" si="255"/>
        <v>0</v>
      </c>
      <c r="WSQ46" s="43">
        <f t="shared" si="255"/>
        <v>0</v>
      </c>
      <c r="WSR46" s="43">
        <f t="shared" si="255"/>
        <v>0</v>
      </c>
      <c r="WSS46" s="43">
        <f t="shared" si="255"/>
        <v>0</v>
      </c>
      <c r="WST46" s="43">
        <f t="shared" si="255"/>
        <v>0</v>
      </c>
      <c r="WSU46" s="43">
        <f t="shared" si="255"/>
        <v>0</v>
      </c>
      <c r="WSV46" s="43">
        <f t="shared" si="255"/>
        <v>0</v>
      </c>
      <c r="WSW46" s="43">
        <f t="shared" si="255"/>
        <v>0</v>
      </c>
      <c r="WSX46" s="43">
        <f t="shared" si="255"/>
        <v>0</v>
      </c>
      <c r="WSY46" s="43">
        <f t="shared" si="255"/>
        <v>0</v>
      </c>
      <c r="WSZ46" s="43">
        <f t="shared" si="255"/>
        <v>0</v>
      </c>
      <c r="WTA46" s="43">
        <f t="shared" si="255"/>
        <v>0</v>
      </c>
      <c r="WTB46" s="43">
        <f t="shared" si="255"/>
        <v>0</v>
      </c>
      <c r="WTC46" s="43">
        <f t="shared" si="255"/>
        <v>0</v>
      </c>
      <c r="WTD46" s="43">
        <f t="shared" ref="WTD46:WVO46" si="256">SUM(WTD43:WTD45)</f>
        <v>0</v>
      </c>
      <c r="WTE46" s="43">
        <f t="shared" si="256"/>
        <v>0</v>
      </c>
      <c r="WTF46" s="43">
        <f t="shared" si="256"/>
        <v>0</v>
      </c>
      <c r="WTG46" s="43">
        <f t="shared" si="256"/>
        <v>0</v>
      </c>
      <c r="WTH46" s="43">
        <f t="shared" si="256"/>
        <v>0</v>
      </c>
      <c r="WTI46" s="43">
        <f t="shared" si="256"/>
        <v>0</v>
      </c>
      <c r="WTJ46" s="43">
        <f t="shared" si="256"/>
        <v>0</v>
      </c>
      <c r="WTK46" s="43">
        <f t="shared" si="256"/>
        <v>0</v>
      </c>
      <c r="WTL46" s="43">
        <f t="shared" si="256"/>
        <v>0</v>
      </c>
      <c r="WTM46" s="43">
        <f t="shared" si="256"/>
        <v>0</v>
      </c>
      <c r="WTN46" s="43">
        <f t="shared" si="256"/>
        <v>0</v>
      </c>
      <c r="WTO46" s="43">
        <f t="shared" si="256"/>
        <v>0</v>
      </c>
      <c r="WTP46" s="43">
        <f t="shared" si="256"/>
        <v>0</v>
      </c>
      <c r="WTQ46" s="43">
        <f t="shared" si="256"/>
        <v>0</v>
      </c>
      <c r="WTR46" s="43">
        <f t="shared" si="256"/>
        <v>0</v>
      </c>
      <c r="WTS46" s="43">
        <f t="shared" si="256"/>
        <v>0</v>
      </c>
      <c r="WTT46" s="43">
        <f t="shared" si="256"/>
        <v>0</v>
      </c>
      <c r="WTU46" s="43">
        <f t="shared" si="256"/>
        <v>0</v>
      </c>
      <c r="WTV46" s="43">
        <f t="shared" si="256"/>
        <v>0</v>
      </c>
      <c r="WTW46" s="43">
        <f t="shared" si="256"/>
        <v>0</v>
      </c>
      <c r="WTX46" s="43">
        <f t="shared" si="256"/>
        <v>0</v>
      </c>
      <c r="WTY46" s="43">
        <f t="shared" si="256"/>
        <v>0</v>
      </c>
      <c r="WTZ46" s="43">
        <f t="shared" si="256"/>
        <v>0</v>
      </c>
      <c r="WUA46" s="43">
        <f t="shared" si="256"/>
        <v>0</v>
      </c>
      <c r="WUB46" s="43">
        <f t="shared" si="256"/>
        <v>0</v>
      </c>
      <c r="WUC46" s="43">
        <f t="shared" si="256"/>
        <v>0</v>
      </c>
      <c r="WUD46" s="43">
        <f t="shared" si="256"/>
        <v>0</v>
      </c>
      <c r="WUE46" s="43">
        <f t="shared" si="256"/>
        <v>0</v>
      </c>
      <c r="WUF46" s="43">
        <f t="shared" si="256"/>
        <v>0</v>
      </c>
      <c r="WUG46" s="43">
        <f t="shared" si="256"/>
        <v>0</v>
      </c>
      <c r="WUH46" s="43">
        <f t="shared" si="256"/>
        <v>0</v>
      </c>
      <c r="WUI46" s="43">
        <f t="shared" si="256"/>
        <v>0</v>
      </c>
      <c r="WUJ46" s="43">
        <f t="shared" si="256"/>
        <v>0</v>
      </c>
      <c r="WUK46" s="43">
        <f t="shared" si="256"/>
        <v>0</v>
      </c>
      <c r="WUL46" s="43">
        <f t="shared" si="256"/>
        <v>0</v>
      </c>
      <c r="WUM46" s="43">
        <f t="shared" si="256"/>
        <v>0</v>
      </c>
      <c r="WUN46" s="43">
        <f t="shared" si="256"/>
        <v>0</v>
      </c>
      <c r="WUO46" s="43">
        <f t="shared" si="256"/>
        <v>0</v>
      </c>
      <c r="WUP46" s="43">
        <f t="shared" si="256"/>
        <v>0</v>
      </c>
      <c r="WUQ46" s="43">
        <f t="shared" si="256"/>
        <v>0</v>
      </c>
      <c r="WUR46" s="43">
        <f t="shared" si="256"/>
        <v>0</v>
      </c>
      <c r="WUS46" s="43">
        <f t="shared" si="256"/>
        <v>0</v>
      </c>
      <c r="WUT46" s="43">
        <f t="shared" si="256"/>
        <v>0</v>
      </c>
      <c r="WUU46" s="43">
        <f t="shared" si="256"/>
        <v>0</v>
      </c>
      <c r="WUV46" s="43">
        <f t="shared" si="256"/>
        <v>0</v>
      </c>
      <c r="WUW46" s="43">
        <f t="shared" si="256"/>
        <v>0</v>
      </c>
      <c r="WUX46" s="43">
        <f t="shared" si="256"/>
        <v>0</v>
      </c>
      <c r="WUY46" s="43">
        <f t="shared" si="256"/>
        <v>0</v>
      </c>
      <c r="WUZ46" s="43">
        <f t="shared" si="256"/>
        <v>0</v>
      </c>
      <c r="WVA46" s="43">
        <f t="shared" si="256"/>
        <v>0</v>
      </c>
      <c r="WVB46" s="43">
        <f t="shared" si="256"/>
        <v>0</v>
      </c>
      <c r="WVC46" s="43">
        <f t="shared" si="256"/>
        <v>0</v>
      </c>
      <c r="WVD46" s="43">
        <f t="shared" si="256"/>
        <v>0</v>
      </c>
      <c r="WVE46" s="43">
        <f t="shared" si="256"/>
        <v>0</v>
      </c>
      <c r="WVF46" s="43">
        <f t="shared" si="256"/>
        <v>0</v>
      </c>
      <c r="WVG46" s="43">
        <f t="shared" si="256"/>
        <v>0</v>
      </c>
      <c r="WVH46" s="43">
        <f t="shared" si="256"/>
        <v>0</v>
      </c>
      <c r="WVI46" s="43">
        <f t="shared" si="256"/>
        <v>0</v>
      </c>
      <c r="WVJ46" s="43">
        <f t="shared" si="256"/>
        <v>0</v>
      </c>
      <c r="WVK46" s="43">
        <f t="shared" si="256"/>
        <v>0</v>
      </c>
      <c r="WVL46" s="43">
        <f t="shared" si="256"/>
        <v>0</v>
      </c>
      <c r="WVM46" s="43">
        <f t="shared" si="256"/>
        <v>0</v>
      </c>
      <c r="WVN46" s="43">
        <f t="shared" si="256"/>
        <v>0</v>
      </c>
      <c r="WVO46" s="43">
        <f t="shared" si="256"/>
        <v>0</v>
      </c>
      <c r="WVP46" s="43">
        <f t="shared" ref="WVP46:WYA46" si="257">SUM(WVP43:WVP45)</f>
        <v>0</v>
      </c>
      <c r="WVQ46" s="43">
        <f t="shared" si="257"/>
        <v>0</v>
      </c>
      <c r="WVR46" s="43">
        <f t="shared" si="257"/>
        <v>0</v>
      </c>
      <c r="WVS46" s="43">
        <f t="shared" si="257"/>
        <v>0</v>
      </c>
      <c r="WVT46" s="43">
        <f t="shared" si="257"/>
        <v>0</v>
      </c>
      <c r="WVU46" s="43">
        <f t="shared" si="257"/>
        <v>0</v>
      </c>
      <c r="WVV46" s="43">
        <f t="shared" si="257"/>
        <v>0</v>
      </c>
      <c r="WVW46" s="43">
        <f t="shared" si="257"/>
        <v>0</v>
      </c>
      <c r="WVX46" s="43">
        <f t="shared" si="257"/>
        <v>0</v>
      </c>
      <c r="WVY46" s="43">
        <f t="shared" si="257"/>
        <v>0</v>
      </c>
      <c r="WVZ46" s="43">
        <f t="shared" si="257"/>
        <v>0</v>
      </c>
      <c r="WWA46" s="43">
        <f t="shared" si="257"/>
        <v>0</v>
      </c>
      <c r="WWB46" s="43">
        <f t="shared" si="257"/>
        <v>0</v>
      </c>
      <c r="WWC46" s="43">
        <f t="shared" si="257"/>
        <v>0</v>
      </c>
      <c r="WWD46" s="43">
        <f t="shared" si="257"/>
        <v>0</v>
      </c>
      <c r="WWE46" s="43">
        <f t="shared" si="257"/>
        <v>0</v>
      </c>
      <c r="WWF46" s="43">
        <f t="shared" si="257"/>
        <v>0</v>
      </c>
      <c r="WWG46" s="43">
        <f t="shared" si="257"/>
        <v>0</v>
      </c>
      <c r="WWH46" s="43">
        <f t="shared" si="257"/>
        <v>0</v>
      </c>
      <c r="WWI46" s="43">
        <f t="shared" si="257"/>
        <v>0</v>
      </c>
      <c r="WWJ46" s="43">
        <f t="shared" si="257"/>
        <v>0</v>
      </c>
      <c r="WWK46" s="43">
        <f t="shared" si="257"/>
        <v>0</v>
      </c>
      <c r="WWL46" s="43">
        <f t="shared" si="257"/>
        <v>0</v>
      </c>
      <c r="WWM46" s="43">
        <f t="shared" si="257"/>
        <v>0</v>
      </c>
      <c r="WWN46" s="43">
        <f t="shared" si="257"/>
        <v>0</v>
      </c>
      <c r="WWO46" s="43">
        <f t="shared" si="257"/>
        <v>0</v>
      </c>
      <c r="WWP46" s="43">
        <f t="shared" si="257"/>
        <v>0</v>
      </c>
      <c r="WWQ46" s="43">
        <f t="shared" si="257"/>
        <v>0</v>
      </c>
      <c r="WWR46" s="43">
        <f t="shared" si="257"/>
        <v>0</v>
      </c>
      <c r="WWS46" s="43">
        <f t="shared" si="257"/>
        <v>0</v>
      </c>
      <c r="WWT46" s="43">
        <f t="shared" si="257"/>
        <v>0</v>
      </c>
      <c r="WWU46" s="43">
        <f t="shared" si="257"/>
        <v>0</v>
      </c>
      <c r="WWV46" s="43">
        <f t="shared" si="257"/>
        <v>0</v>
      </c>
      <c r="WWW46" s="43">
        <f t="shared" si="257"/>
        <v>0</v>
      </c>
      <c r="WWX46" s="43">
        <f t="shared" si="257"/>
        <v>0</v>
      </c>
      <c r="WWY46" s="43">
        <f t="shared" si="257"/>
        <v>0</v>
      </c>
      <c r="WWZ46" s="43">
        <f t="shared" si="257"/>
        <v>0</v>
      </c>
      <c r="WXA46" s="43">
        <f t="shared" si="257"/>
        <v>0</v>
      </c>
      <c r="WXB46" s="43">
        <f t="shared" si="257"/>
        <v>0</v>
      </c>
      <c r="WXC46" s="43">
        <f t="shared" si="257"/>
        <v>0</v>
      </c>
      <c r="WXD46" s="43">
        <f t="shared" si="257"/>
        <v>0</v>
      </c>
      <c r="WXE46" s="43">
        <f t="shared" si="257"/>
        <v>0</v>
      </c>
      <c r="WXF46" s="43">
        <f t="shared" si="257"/>
        <v>0</v>
      </c>
      <c r="WXG46" s="43">
        <f t="shared" si="257"/>
        <v>0</v>
      </c>
      <c r="WXH46" s="43">
        <f t="shared" si="257"/>
        <v>0</v>
      </c>
      <c r="WXI46" s="43">
        <f t="shared" si="257"/>
        <v>0</v>
      </c>
      <c r="WXJ46" s="43">
        <f t="shared" si="257"/>
        <v>0</v>
      </c>
      <c r="WXK46" s="43">
        <f t="shared" si="257"/>
        <v>0</v>
      </c>
      <c r="WXL46" s="43">
        <f t="shared" si="257"/>
        <v>0</v>
      </c>
      <c r="WXM46" s="43">
        <f t="shared" si="257"/>
        <v>0</v>
      </c>
      <c r="WXN46" s="43">
        <f t="shared" si="257"/>
        <v>0</v>
      </c>
      <c r="WXO46" s="43">
        <f t="shared" si="257"/>
        <v>0</v>
      </c>
      <c r="WXP46" s="43">
        <f t="shared" si="257"/>
        <v>0</v>
      </c>
      <c r="WXQ46" s="43">
        <f t="shared" si="257"/>
        <v>0</v>
      </c>
      <c r="WXR46" s="43">
        <f t="shared" si="257"/>
        <v>0</v>
      </c>
      <c r="WXS46" s="43">
        <f t="shared" si="257"/>
        <v>0</v>
      </c>
      <c r="WXT46" s="43">
        <f t="shared" si="257"/>
        <v>0</v>
      </c>
      <c r="WXU46" s="43">
        <f t="shared" si="257"/>
        <v>0</v>
      </c>
      <c r="WXV46" s="43">
        <f t="shared" si="257"/>
        <v>0</v>
      </c>
      <c r="WXW46" s="43">
        <f t="shared" si="257"/>
        <v>0</v>
      </c>
      <c r="WXX46" s="43">
        <f t="shared" si="257"/>
        <v>0</v>
      </c>
      <c r="WXY46" s="43">
        <f t="shared" si="257"/>
        <v>0</v>
      </c>
      <c r="WXZ46" s="43">
        <f t="shared" si="257"/>
        <v>0</v>
      </c>
      <c r="WYA46" s="43">
        <f t="shared" si="257"/>
        <v>0</v>
      </c>
      <c r="WYB46" s="43">
        <f t="shared" ref="WYB46:XAM46" si="258">SUM(WYB43:WYB45)</f>
        <v>0</v>
      </c>
      <c r="WYC46" s="43">
        <f t="shared" si="258"/>
        <v>0</v>
      </c>
      <c r="WYD46" s="43">
        <f t="shared" si="258"/>
        <v>0</v>
      </c>
      <c r="WYE46" s="43">
        <f t="shared" si="258"/>
        <v>0</v>
      </c>
      <c r="WYF46" s="43">
        <f t="shared" si="258"/>
        <v>0</v>
      </c>
      <c r="WYG46" s="43">
        <f t="shared" si="258"/>
        <v>0</v>
      </c>
      <c r="WYH46" s="43">
        <f t="shared" si="258"/>
        <v>0</v>
      </c>
      <c r="WYI46" s="43">
        <f t="shared" si="258"/>
        <v>0</v>
      </c>
      <c r="WYJ46" s="43">
        <f t="shared" si="258"/>
        <v>0</v>
      </c>
      <c r="WYK46" s="43">
        <f t="shared" si="258"/>
        <v>0</v>
      </c>
      <c r="WYL46" s="43">
        <f t="shared" si="258"/>
        <v>0</v>
      </c>
      <c r="WYM46" s="43">
        <f t="shared" si="258"/>
        <v>0</v>
      </c>
      <c r="WYN46" s="43">
        <f t="shared" si="258"/>
        <v>0</v>
      </c>
      <c r="WYO46" s="43">
        <f t="shared" si="258"/>
        <v>0</v>
      </c>
      <c r="WYP46" s="43">
        <f t="shared" si="258"/>
        <v>0</v>
      </c>
      <c r="WYQ46" s="43">
        <f t="shared" si="258"/>
        <v>0</v>
      </c>
      <c r="WYR46" s="43">
        <f t="shared" si="258"/>
        <v>0</v>
      </c>
      <c r="WYS46" s="43">
        <f t="shared" si="258"/>
        <v>0</v>
      </c>
      <c r="WYT46" s="43">
        <f t="shared" si="258"/>
        <v>0</v>
      </c>
      <c r="WYU46" s="43">
        <f t="shared" si="258"/>
        <v>0</v>
      </c>
      <c r="WYV46" s="43">
        <f t="shared" si="258"/>
        <v>0</v>
      </c>
      <c r="WYW46" s="43">
        <f t="shared" si="258"/>
        <v>0</v>
      </c>
      <c r="WYX46" s="43">
        <f t="shared" si="258"/>
        <v>0</v>
      </c>
      <c r="WYY46" s="43">
        <f t="shared" si="258"/>
        <v>0</v>
      </c>
      <c r="WYZ46" s="43">
        <f t="shared" si="258"/>
        <v>0</v>
      </c>
      <c r="WZA46" s="43">
        <f t="shared" si="258"/>
        <v>0</v>
      </c>
      <c r="WZB46" s="43">
        <f t="shared" si="258"/>
        <v>0</v>
      </c>
      <c r="WZC46" s="43">
        <f t="shared" si="258"/>
        <v>0</v>
      </c>
      <c r="WZD46" s="43">
        <f t="shared" si="258"/>
        <v>0</v>
      </c>
      <c r="WZE46" s="43">
        <f t="shared" si="258"/>
        <v>0</v>
      </c>
      <c r="WZF46" s="43">
        <f t="shared" si="258"/>
        <v>0</v>
      </c>
      <c r="WZG46" s="43">
        <f t="shared" si="258"/>
        <v>0</v>
      </c>
      <c r="WZH46" s="43">
        <f t="shared" si="258"/>
        <v>0</v>
      </c>
      <c r="WZI46" s="43">
        <f t="shared" si="258"/>
        <v>0</v>
      </c>
      <c r="WZJ46" s="43">
        <f t="shared" si="258"/>
        <v>0</v>
      </c>
      <c r="WZK46" s="43">
        <f t="shared" si="258"/>
        <v>0</v>
      </c>
      <c r="WZL46" s="43">
        <f t="shared" si="258"/>
        <v>0</v>
      </c>
      <c r="WZM46" s="43">
        <f t="shared" si="258"/>
        <v>0</v>
      </c>
      <c r="WZN46" s="43">
        <f t="shared" si="258"/>
        <v>0</v>
      </c>
      <c r="WZO46" s="43">
        <f t="shared" si="258"/>
        <v>0</v>
      </c>
      <c r="WZP46" s="43">
        <f t="shared" si="258"/>
        <v>0</v>
      </c>
      <c r="WZQ46" s="43">
        <f t="shared" si="258"/>
        <v>0</v>
      </c>
      <c r="WZR46" s="43">
        <f t="shared" si="258"/>
        <v>0</v>
      </c>
      <c r="WZS46" s="43">
        <f t="shared" si="258"/>
        <v>0</v>
      </c>
      <c r="WZT46" s="43">
        <f t="shared" si="258"/>
        <v>0</v>
      </c>
      <c r="WZU46" s="43">
        <f t="shared" si="258"/>
        <v>0</v>
      </c>
      <c r="WZV46" s="43">
        <f t="shared" si="258"/>
        <v>0</v>
      </c>
      <c r="WZW46" s="43">
        <f t="shared" si="258"/>
        <v>0</v>
      </c>
      <c r="WZX46" s="43">
        <f t="shared" si="258"/>
        <v>0</v>
      </c>
      <c r="WZY46" s="43">
        <f t="shared" si="258"/>
        <v>0</v>
      </c>
      <c r="WZZ46" s="43">
        <f t="shared" si="258"/>
        <v>0</v>
      </c>
      <c r="XAA46" s="43">
        <f t="shared" si="258"/>
        <v>0</v>
      </c>
      <c r="XAB46" s="43">
        <f t="shared" si="258"/>
        <v>0</v>
      </c>
      <c r="XAC46" s="43">
        <f t="shared" si="258"/>
        <v>0</v>
      </c>
      <c r="XAD46" s="43">
        <f t="shared" si="258"/>
        <v>0</v>
      </c>
      <c r="XAE46" s="43">
        <f t="shared" si="258"/>
        <v>0</v>
      </c>
      <c r="XAF46" s="43">
        <f t="shared" si="258"/>
        <v>0</v>
      </c>
      <c r="XAG46" s="43">
        <f t="shared" si="258"/>
        <v>0</v>
      </c>
      <c r="XAH46" s="43">
        <f t="shared" si="258"/>
        <v>0</v>
      </c>
      <c r="XAI46" s="43">
        <f t="shared" si="258"/>
        <v>0</v>
      </c>
      <c r="XAJ46" s="43">
        <f t="shared" si="258"/>
        <v>0</v>
      </c>
      <c r="XAK46" s="43">
        <f t="shared" si="258"/>
        <v>0</v>
      </c>
      <c r="XAL46" s="43">
        <f t="shared" si="258"/>
        <v>0</v>
      </c>
      <c r="XAM46" s="43">
        <f t="shared" si="258"/>
        <v>0</v>
      </c>
      <c r="XAN46" s="43">
        <f t="shared" ref="XAN46:XCY46" si="259">SUM(XAN43:XAN45)</f>
        <v>0</v>
      </c>
      <c r="XAO46" s="43">
        <f t="shared" si="259"/>
        <v>0</v>
      </c>
      <c r="XAP46" s="43">
        <f t="shared" si="259"/>
        <v>0</v>
      </c>
      <c r="XAQ46" s="43">
        <f t="shared" si="259"/>
        <v>0</v>
      </c>
      <c r="XAR46" s="43">
        <f t="shared" si="259"/>
        <v>0</v>
      </c>
      <c r="XAS46" s="43">
        <f t="shared" si="259"/>
        <v>0</v>
      </c>
      <c r="XAT46" s="43">
        <f t="shared" si="259"/>
        <v>0</v>
      </c>
      <c r="XAU46" s="43">
        <f t="shared" si="259"/>
        <v>0</v>
      </c>
      <c r="XAV46" s="43">
        <f t="shared" si="259"/>
        <v>0</v>
      </c>
      <c r="XAW46" s="43">
        <f t="shared" si="259"/>
        <v>0</v>
      </c>
      <c r="XAX46" s="43">
        <f t="shared" si="259"/>
        <v>0</v>
      </c>
      <c r="XAY46" s="43">
        <f t="shared" si="259"/>
        <v>0</v>
      </c>
      <c r="XAZ46" s="43">
        <f t="shared" si="259"/>
        <v>0</v>
      </c>
      <c r="XBA46" s="43">
        <f t="shared" si="259"/>
        <v>0</v>
      </c>
      <c r="XBB46" s="43">
        <f t="shared" si="259"/>
        <v>0</v>
      </c>
      <c r="XBC46" s="43">
        <f t="shared" si="259"/>
        <v>0</v>
      </c>
      <c r="XBD46" s="43">
        <f t="shared" si="259"/>
        <v>0</v>
      </c>
      <c r="XBE46" s="43">
        <f t="shared" si="259"/>
        <v>0</v>
      </c>
      <c r="XBF46" s="43">
        <f t="shared" si="259"/>
        <v>0</v>
      </c>
      <c r="XBG46" s="43">
        <f t="shared" si="259"/>
        <v>0</v>
      </c>
      <c r="XBH46" s="43">
        <f t="shared" si="259"/>
        <v>0</v>
      </c>
      <c r="XBI46" s="43">
        <f t="shared" si="259"/>
        <v>0</v>
      </c>
      <c r="XBJ46" s="43">
        <f t="shared" si="259"/>
        <v>0</v>
      </c>
      <c r="XBK46" s="43">
        <f t="shared" si="259"/>
        <v>0</v>
      </c>
      <c r="XBL46" s="43">
        <f t="shared" si="259"/>
        <v>0</v>
      </c>
      <c r="XBM46" s="43">
        <f t="shared" si="259"/>
        <v>0</v>
      </c>
      <c r="XBN46" s="43">
        <f t="shared" si="259"/>
        <v>0</v>
      </c>
      <c r="XBO46" s="43">
        <f t="shared" si="259"/>
        <v>0</v>
      </c>
      <c r="XBP46" s="43">
        <f t="shared" si="259"/>
        <v>0</v>
      </c>
      <c r="XBQ46" s="43">
        <f t="shared" si="259"/>
        <v>0</v>
      </c>
      <c r="XBR46" s="43">
        <f t="shared" si="259"/>
        <v>0</v>
      </c>
      <c r="XBS46" s="43">
        <f t="shared" si="259"/>
        <v>0</v>
      </c>
      <c r="XBT46" s="43">
        <f t="shared" si="259"/>
        <v>0</v>
      </c>
      <c r="XBU46" s="43">
        <f t="shared" si="259"/>
        <v>0</v>
      </c>
      <c r="XBV46" s="43">
        <f t="shared" si="259"/>
        <v>0</v>
      </c>
      <c r="XBW46" s="43">
        <f t="shared" si="259"/>
        <v>0</v>
      </c>
      <c r="XBX46" s="43">
        <f t="shared" si="259"/>
        <v>0</v>
      </c>
      <c r="XBY46" s="43">
        <f t="shared" si="259"/>
        <v>0</v>
      </c>
      <c r="XBZ46" s="43">
        <f t="shared" si="259"/>
        <v>0</v>
      </c>
      <c r="XCA46" s="43">
        <f t="shared" si="259"/>
        <v>0</v>
      </c>
      <c r="XCB46" s="43">
        <f t="shared" si="259"/>
        <v>0</v>
      </c>
      <c r="XCC46" s="43">
        <f t="shared" si="259"/>
        <v>0</v>
      </c>
      <c r="XCD46" s="43">
        <f t="shared" si="259"/>
        <v>0</v>
      </c>
      <c r="XCE46" s="43">
        <f t="shared" si="259"/>
        <v>0</v>
      </c>
      <c r="XCF46" s="43">
        <f t="shared" si="259"/>
        <v>0</v>
      </c>
      <c r="XCG46" s="43">
        <f t="shared" si="259"/>
        <v>0</v>
      </c>
      <c r="XCH46" s="43">
        <f t="shared" si="259"/>
        <v>0</v>
      </c>
      <c r="XCI46" s="43">
        <f t="shared" si="259"/>
        <v>0</v>
      </c>
      <c r="XCJ46" s="43">
        <f t="shared" si="259"/>
        <v>0</v>
      </c>
      <c r="XCK46" s="43">
        <f t="shared" si="259"/>
        <v>0</v>
      </c>
      <c r="XCL46" s="43">
        <f t="shared" si="259"/>
        <v>0</v>
      </c>
      <c r="XCM46" s="43">
        <f t="shared" si="259"/>
        <v>0</v>
      </c>
      <c r="XCN46" s="43">
        <f t="shared" si="259"/>
        <v>0</v>
      </c>
      <c r="XCO46" s="43">
        <f t="shared" si="259"/>
        <v>0</v>
      </c>
      <c r="XCP46" s="43">
        <f t="shared" si="259"/>
        <v>0</v>
      </c>
      <c r="XCQ46" s="43">
        <f t="shared" si="259"/>
        <v>0</v>
      </c>
      <c r="XCR46" s="43">
        <f t="shared" si="259"/>
        <v>0</v>
      </c>
      <c r="XCS46" s="43">
        <f t="shared" si="259"/>
        <v>0</v>
      </c>
      <c r="XCT46" s="43">
        <f t="shared" si="259"/>
        <v>0</v>
      </c>
      <c r="XCU46" s="43">
        <f t="shared" si="259"/>
        <v>0</v>
      </c>
      <c r="XCV46" s="43">
        <f t="shared" si="259"/>
        <v>0</v>
      </c>
      <c r="XCW46" s="43">
        <f t="shared" si="259"/>
        <v>0</v>
      </c>
      <c r="XCX46" s="43">
        <f t="shared" si="259"/>
        <v>0</v>
      </c>
      <c r="XCY46" s="43">
        <f t="shared" si="259"/>
        <v>0</v>
      </c>
      <c r="XCZ46" s="43">
        <f t="shared" ref="XCZ46:XFD46" si="260">SUM(XCZ43:XCZ45)</f>
        <v>0</v>
      </c>
      <c r="XDA46" s="43">
        <f t="shared" si="260"/>
        <v>0</v>
      </c>
      <c r="XDB46" s="43">
        <f t="shared" si="260"/>
        <v>0</v>
      </c>
      <c r="XDC46" s="43">
        <f t="shared" si="260"/>
        <v>0</v>
      </c>
      <c r="XDD46" s="43">
        <f t="shared" si="260"/>
        <v>0</v>
      </c>
      <c r="XDE46" s="43">
        <f t="shared" si="260"/>
        <v>0</v>
      </c>
      <c r="XDF46" s="43">
        <f t="shared" si="260"/>
        <v>0</v>
      </c>
      <c r="XDG46" s="43">
        <f t="shared" si="260"/>
        <v>0</v>
      </c>
      <c r="XDH46" s="43">
        <f t="shared" si="260"/>
        <v>0</v>
      </c>
      <c r="XDI46" s="43">
        <f t="shared" si="260"/>
        <v>0</v>
      </c>
      <c r="XDJ46" s="43">
        <f t="shared" si="260"/>
        <v>0</v>
      </c>
      <c r="XDK46" s="43">
        <f t="shared" si="260"/>
        <v>0</v>
      </c>
      <c r="XDL46" s="43">
        <f t="shared" si="260"/>
        <v>0</v>
      </c>
      <c r="XDM46" s="43">
        <f t="shared" si="260"/>
        <v>0</v>
      </c>
      <c r="XDN46" s="43">
        <f t="shared" si="260"/>
        <v>0</v>
      </c>
      <c r="XDO46" s="43">
        <f t="shared" si="260"/>
        <v>0</v>
      </c>
      <c r="XDP46" s="43">
        <f t="shared" si="260"/>
        <v>0</v>
      </c>
      <c r="XDQ46" s="43">
        <f t="shared" si="260"/>
        <v>0</v>
      </c>
      <c r="XDR46" s="43">
        <f t="shared" si="260"/>
        <v>0</v>
      </c>
      <c r="XDS46" s="43">
        <f t="shared" si="260"/>
        <v>0</v>
      </c>
      <c r="XDT46" s="43">
        <f t="shared" si="260"/>
        <v>0</v>
      </c>
      <c r="XDU46" s="43">
        <f t="shared" si="260"/>
        <v>0</v>
      </c>
      <c r="XDV46" s="43">
        <f t="shared" si="260"/>
        <v>0</v>
      </c>
      <c r="XDW46" s="43">
        <f t="shared" si="260"/>
        <v>0</v>
      </c>
      <c r="XDX46" s="43">
        <f t="shared" si="260"/>
        <v>0</v>
      </c>
      <c r="XDY46" s="43">
        <f t="shared" si="260"/>
        <v>0</v>
      </c>
      <c r="XDZ46" s="43">
        <f t="shared" si="260"/>
        <v>0</v>
      </c>
      <c r="XEA46" s="43">
        <f t="shared" si="260"/>
        <v>0</v>
      </c>
      <c r="XEB46" s="43">
        <f t="shared" si="260"/>
        <v>0</v>
      </c>
      <c r="XEC46" s="43">
        <f t="shared" si="260"/>
        <v>0</v>
      </c>
      <c r="XED46" s="43">
        <f t="shared" si="260"/>
        <v>0</v>
      </c>
      <c r="XEE46" s="43">
        <f t="shared" si="260"/>
        <v>0</v>
      </c>
      <c r="XEF46" s="43">
        <f t="shared" si="260"/>
        <v>0</v>
      </c>
      <c r="XEG46" s="43">
        <f t="shared" si="260"/>
        <v>0</v>
      </c>
      <c r="XEH46" s="43">
        <f t="shared" si="260"/>
        <v>0</v>
      </c>
      <c r="XEI46" s="43">
        <f t="shared" si="260"/>
        <v>0</v>
      </c>
      <c r="XEJ46" s="43">
        <f t="shared" si="260"/>
        <v>0</v>
      </c>
      <c r="XEK46" s="43">
        <f t="shared" si="260"/>
        <v>0</v>
      </c>
      <c r="XEL46" s="43">
        <f t="shared" si="260"/>
        <v>0</v>
      </c>
      <c r="XEM46" s="43">
        <f t="shared" si="260"/>
        <v>0</v>
      </c>
      <c r="XEN46" s="43">
        <f t="shared" si="260"/>
        <v>0</v>
      </c>
      <c r="XEO46" s="43">
        <f t="shared" si="260"/>
        <v>0</v>
      </c>
      <c r="XEP46" s="43">
        <f t="shared" si="260"/>
        <v>0</v>
      </c>
      <c r="XEQ46" s="43">
        <f t="shared" si="260"/>
        <v>0</v>
      </c>
      <c r="XER46" s="43">
        <f t="shared" si="260"/>
        <v>0</v>
      </c>
      <c r="XES46" s="43">
        <f t="shared" si="260"/>
        <v>0</v>
      </c>
      <c r="XET46" s="43">
        <f t="shared" si="260"/>
        <v>0</v>
      </c>
      <c r="XEU46" s="43">
        <f t="shared" si="260"/>
        <v>0</v>
      </c>
      <c r="XEV46" s="43">
        <f t="shared" si="260"/>
        <v>0</v>
      </c>
      <c r="XEW46" s="43">
        <f t="shared" si="260"/>
        <v>0</v>
      </c>
      <c r="XEX46" s="43">
        <f t="shared" si="260"/>
        <v>0</v>
      </c>
      <c r="XEY46" s="43">
        <f t="shared" si="260"/>
        <v>0</v>
      </c>
      <c r="XEZ46" s="43">
        <f t="shared" si="260"/>
        <v>0</v>
      </c>
      <c r="XFA46" s="43">
        <f t="shared" si="260"/>
        <v>0</v>
      </c>
      <c r="XFB46" s="43">
        <f t="shared" si="260"/>
        <v>0</v>
      </c>
      <c r="XFC46" s="43">
        <f t="shared" si="260"/>
        <v>0</v>
      </c>
      <c r="XFD46" s="43">
        <f t="shared" si="260"/>
        <v>0</v>
      </c>
    </row>
    <row r="47" spans="1:16384">
      <c r="A47" s="659" t="s">
        <v>333</v>
      </c>
      <c r="B47" s="46">
        <f>ROUND(B40*5.89,1)</f>
        <v>3436.2</v>
      </c>
      <c r="C47" s="46">
        <f>ROUND(C40*5.89,1)</f>
        <v>3480.4</v>
      </c>
      <c r="D47" s="46">
        <f>ROUND(D40*5.89,1)</f>
        <v>3487.5</v>
      </c>
      <c r="E47" s="46">
        <f>ROUND(E40*5.89,1)</f>
        <v>3436.2</v>
      </c>
      <c r="F47" s="46">
        <f>ROUND(F40*5.89,1)</f>
        <v>2761.2</v>
      </c>
      <c r="G47" s="46">
        <f>ROUNDDOWN(G40*5.89,1)</f>
        <v>3225.9</v>
      </c>
      <c r="H47" s="46">
        <f>ROUND(H40*5.89,1)</f>
        <v>4239.6000000000004</v>
      </c>
    </row>
    <row r="48" spans="1:16384">
      <c r="A48" s="659" t="s">
        <v>143</v>
      </c>
      <c r="B48" s="392">
        <f t="shared" ref="B48:F48" si="261">ROUND(B41*8.18,1)</f>
        <v>126.8</v>
      </c>
      <c r="C48" s="392">
        <f t="shared" si="261"/>
        <v>97.3</v>
      </c>
      <c r="D48" s="392">
        <f t="shared" si="261"/>
        <v>79.3</v>
      </c>
      <c r="E48" s="392">
        <f t="shared" si="261"/>
        <v>56.4</v>
      </c>
      <c r="F48" s="392">
        <f t="shared" si="261"/>
        <v>315.3</v>
      </c>
      <c r="G48" s="392">
        <f>ROUND(G41*8.18,1)</f>
        <v>264.2</v>
      </c>
      <c r="H48" s="392">
        <f>ROUND(H41*8.18,1)</f>
        <v>314.10000000000002</v>
      </c>
    </row>
    <row r="49" spans="1:16384">
      <c r="A49" s="659" t="s">
        <v>146</v>
      </c>
      <c r="B49" s="392">
        <f t="shared" ref="B49:F49" si="262">ROUND(B42*7.33,1)</f>
        <v>129</v>
      </c>
      <c r="C49" s="392">
        <f t="shared" si="262"/>
        <v>344.5</v>
      </c>
      <c r="D49" s="392">
        <f t="shared" si="262"/>
        <v>145.9</v>
      </c>
      <c r="E49" s="392">
        <f t="shared" si="262"/>
        <v>396.6</v>
      </c>
      <c r="F49" s="392">
        <f t="shared" si="262"/>
        <v>421.5</v>
      </c>
      <c r="G49" s="392">
        <f>ROUND(G42*7.33,1)</f>
        <v>609.9</v>
      </c>
      <c r="H49" s="392">
        <f>ROUND(H42*7.33,1)</f>
        <v>425.1</v>
      </c>
    </row>
    <row r="50" spans="1:16384" ht="13.5" thickBot="1">
      <c r="A50" s="203" t="s">
        <v>329</v>
      </c>
      <c r="B50" s="43">
        <f t="shared" ref="B50:G50" si="263">SUM(B47:B49)</f>
        <v>3692</v>
      </c>
      <c r="C50" s="43">
        <f t="shared" si="263"/>
        <v>3922.2000000000003</v>
      </c>
      <c r="D50" s="43">
        <f t="shared" si="263"/>
        <v>3712.7000000000003</v>
      </c>
      <c r="E50" s="43">
        <f t="shared" si="263"/>
        <v>3889.2</v>
      </c>
      <c r="F50" s="43">
        <f t="shared" si="263"/>
        <v>3498</v>
      </c>
      <c r="G50" s="43">
        <f t="shared" si="263"/>
        <v>4100</v>
      </c>
      <c r="H50" s="43">
        <f t="shared" ref="H50:BS50" si="264">SUM(H47:H49)</f>
        <v>4978.8000000000011</v>
      </c>
      <c r="I50" s="43">
        <f t="shared" si="264"/>
        <v>0</v>
      </c>
      <c r="J50" s="43">
        <f t="shared" si="264"/>
        <v>0</v>
      </c>
      <c r="K50" s="43">
        <f t="shared" si="264"/>
        <v>0</v>
      </c>
      <c r="L50" s="43">
        <f t="shared" si="264"/>
        <v>0</v>
      </c>
      <c r="M50" s="43">
        <f t="shared" si="264"/>
        <v>0</v>
      </c>
      <c r="N50" s="43">
        <f t="shared" si="264"/>
        <v>0</v>
      </c>
      <c r="O50" s="43">
        <f t="shared" si="264"/>
        <v>0</v>
      </c>
      <c r="P50" s="43">
        <f t="shared" si="264"/>
        <v>0</v>
      </c>
      <c r="Q50" s="43">
        <f t="shared" si="264"/>
        <v>0</v>
      </c>
      <c r="R50" s="43">
        <f t="shared" si="264"/>
        <v>0</v>
      </c>
      <c r="S50" s="43">
        <f t="shared" si="264"/>
        <v>0</v>
      </c>
      <c r="T50" s="43">
        <f t="shared" si="264"/>
        <v>0</v>
      </c>
      <c r="U50" s="43">
        <f t="shared" si="264"/>
        <v>0</v>
      </c>
      <c r="V50" s="43">
        <f t="shared" si="264"/>
        <v>0</v>
      </c>
      <c r="W50" s="43">
        <f t="shared" si="264"/>
        <v>0</v>
      </c>
      <c r="X50" s="43">
        <f t="shared" si="264"/>
        <v>0</v>
      </c>
      <c r="Y50" s="43">
        <f t="shared" si="264"/>
        <v>0</v>
      </c>
      <c r="Z50" s="43">
        <f t="shared" si="264"/>
        <v>0</v>
      </c>
      <c r="AA50" s="43">
        <f t="shared" si="264"/>
        <v>0</v>
      </c>
      <c r="AB50" s="43">
        <f t="shared" si="264"/>
        <v>0</v>
      </c>
      <c r="AC50" s="43">
        <f t="shared" si="264"/>
        <v>0</v>
      </c>
      <c r="AD50" s="43">
        <f t="shared" si="264"/>
        <v>0</v>
      </c>
      <c r="AE50" s="43">
        <f t="shared" si="264"/>
        <v>0</v>
      </c>
      <c r="AF50" s="43">
        <f t="shared" si="264"/>
        <v>0</v>
      </c>
      <c r="AG50" s="43">
        <f t="shared" si="264"/>
        <v>0</v>
      </c>
      <c r="AH50" s="43">
        <f t="shared" si="264"/>
        <v>0</v>
      </c>
      <c r="AI50" s="43">
        <f t="shared" si="264"/>
        <v>0</v>
      </c>
      <c r="AJ50" s="43">
        <f t="shared" si="264"/>
        <v>0</v>
      </c>
      <c r="AK50" s="43">
        <f t="shared" si="264"/>
        <v>0</v>
      </c>
      <c r="AL50" s="43">
        <f t="shared" si="264"/>
        <v>0</v>
      </c>
      <c r="AM50" s="43">
        <f t="shared" si="264"/>
        <v>0</v>
      </c>
      <c r="AN50" s="43">
        <f t="shared" si="264"/>
        <v>0</v>
      </c>
      <c r="AO50" s="43">
        <f t="shared" si="264"/>
        <v>0</v>
      </c>
      <c r="AP50" s="43">
        <f t="shared" si="264"/>
        <v>0</v>
      </c>
      <c r="AQ50" s="43">
        <f t="shared" si="264"/>
        <v>0</v>
      </c>
      <c r="AR50" s="43">
        <f t="shared" si="264"/>
        <v>0</v>
      </c>
      <c r="AS50" s="43">
        <f t="shared" si="264"/>
        <v>0</v>
      </c>
      <c r="AT50" s="43">
        <f t="shared" si="264"/>
        <v>0</v>
      </c>
      <c r="AU50" s="43">
        <f t="shared" si="264"/>
        <v>0</v>
      </c>
      <c r="AV50" s="43">
        <f t="shared" si="264"/>
        <v>0</v>
      </c>
      <c r="AW50" s="43">
        <f t="shared" si="264"/>
        <v>0</v>
      </c>
      <c r="AX50" s="43">
        <f t="shared" si="264"/>
        <v>0</v>
      </c>
      <c r="AY50" s="43">
        <f t="shared" si="264"/>
        <v>0</v>
      </c>
      <c r="AZ50" s="43">
        <f t="shared" si="264"/>
        <v>0</v>
      </c>
      <c r="BA50" s="43">
        <f t="shared" si="264"/>
        <v>0</v>
      </c>
      <c r="BB50" s="43">
        <f t="shared" si="264"/>
        <v>0</v>
      </c>
      <c r="BC50" s="43">
        <f t="shared" si="264"/>
        <v>0</v>
      </c>
      <c r="BD50" s="43">
        <f t="shared" si="264"/>
        <v>0</v>
      </c>
      <c r="BE50" s="43">
        <f t="shared" si="264"/>
        <v>0</v>
      </c>
      <c r="BF50" s="43">
        <f t="shared" si="264"/>
        <v>0</v>
      </c>
      <c r="BG50" s="43">
        <f t="shared" si="264"/>
        <v>0</v>
      </c>
      <c r="BH50" s="43">
        <f t="shared" si="264"/>
        <v>0</v>
      </c>
      <c r="BI50" s="43">
        <f t="shared" si="264"/>
        <v>0</v>
      </c>
      <c r="BJ50" s="43">
        <f t="shared" si="264"/>
        <v>0</v>
      </c>
      <c r="BK50" s="43">
        <f t="shared" si="264"/>
        <v>0</v>
      </c>
      <c r="BL50" s="43">
        <f t="shared" si="264"/>
        <v>0</v>
      </c>
      <c r="BM50" s="43">
        <f t="shared" si="264"/>
        <v>0</v>
      </c>
      <c r="BN50" s="43">
        <f t="shared" si="264"/>
        <v>0</v>
      </c>
      <c r="BO50" s="43">
        <f t="shared" si="264"/>
        <v>0</v>
      </c>
      <c r="BP50" s="43">
        <f t="shared" si="264"/>
        <v>0</v>
      </c>
      <c r="BQ50" s="43">
        <f t="shared" si="264"/>
        <v>0</v>
      </c>
      <c r="BR50" s="43">
        <f t="shared" si="264"/>
        <v>0</v>
      </c>
      <c r="BS50" s="43">
        <f t="shared" si="264"/>
        <v>0</v>
      </c>
      <c r="BT50" s="43">
        <f t="shared" ref="BT50:EE50" si="265">SUM(BT47:BT49)</f>
        <v>0</v>
      </c>
      <c r="BU50" s="43">
        <f t="shared" si="265"/>
        <v>0</v>
      </c>
      <c r="BV50" s="43">
        <f t="shared" si="265"/>
        <v>0</v>
      </c>
      <c r="BW50" s="43">
        <f t="shared" si="265"/>
        <v>0</v>
      </c>
      <c r="BX50" s="43">
        <f t="shared" si="265"/>
        <v>0</v>
      </c>
      <c r="BY50" s="43">
        <f t="shared" si="265"/>
        <v>0</v>
      </c>
      <c r="BZ50" s="43">
        <f t="shared" si="265"/>
        <v>0</v>
      </c>
      <c r="CA50" s="43">
        <f t="shared" si="265"/>
        <v>0</v>
      </c>
      <c r="CB50" s="43">
        <f t="shared" si="265"/>
        <v>0</v>
      </c>
      <c r="CC50" s="43">
        <f t="shared" si="265"/>
        <v>0</v>
      </c>
      <c r="CD50" s="43">
        <f t="shared" si="265"/>
        <v>0</v>
      </c>
      <c r="CE50" s="43">
        <f t="shared" si="265"/>
        <v>0</v>
      </c>
      <c r="CF50" s="43">
        <f t="shared" si="265"/>
        <v>0</v>
      </c>
      <c r="CG50" s="43">
        <f t="shared" si="265"/>
        <v>0</v>
      </c>
      <c r="CH50" s="43">
        <f t="shared" si="265"/>
        <v>0</v>
      </c>
      <c r="CI50" s="43">
        <f t="shared" si="265"/>
        <v>0</v>
      </c>
      <c r="CJ50" s="43">
        <f t="shared" si="265"/>
        <v>0</v>
      </c>
      <c r="CK50" s="43">
        <f t="shared" si="265"/>
        <v>0</v>
      </c>
      <c r="CL50" s="43">
        <f t="shared" si="265"/>
        <v>0</v>
      </c>
      <c r="CM50" s="43">
        <f t="shared" si="265"/>
        <v>0</v>
      </c>
      <c r="CN50" s="43">
        <f t="shared" si="265"/>
        <v>0</v>
      </c>
      <c r="CO50" s="43">
        <f t="shared" si="265"/>
        <v>0</v>
      </c>
      <c r="CP50" s="43">
        <f t="shared" si="265"/>
        <v>0</v>
      </c>
      <c r="CQ50" s="43">
        <f t="shared" si="265"/>
        <v>0</v>
      </c>
      <c r="CR50" s="43">
        <f t="shared" si="265"/>
        <v>0</v>
      </c>
      <c r="CS50" s="43">
        <f t="shared" si="265"/>
        <v>0</v>
      </c>
      <c r="CT50" s="43">
        <f t="shared" si="265"/>
        <v>0</v>
      </c>
      <c r="CU50" s="43">
        <f t="shared" si="265"/>
        <v>0</v>
      </c>
      <c r="CV50" s="43">
        <f t="shared" si="265"/>
        <v>0</v>
      </c>
      <c r="CW50" s="43">
        <f t="shared" si="265"/>
        <v>0</v>
      </c>
      <c r="CX50" s="43">
        <f t="shared" si="265"/>
        <v>0</v>
      </c>
      <c r="CY50" s="43">
        <f t="shared" si="265"/>
        <v>0</v>
      </c>
      <c r="CZ50" s="43">
        <f t="shared" si="265"/>
        <v>0</v>
      </c>
      <c r="DA50" s="43">
        <f t="shared" si="265"/>
        <v>0</v>
      </c>
      <c r="DB50" s="43">
        <f t="shared" si="265"/>
        <v>0</v>
      </c>
      <c r="DC50" s="43">
        <f t="shared" si="265"/>
        <v>0</v>
      </c>
      <c r="DD50" s="43">
        <f t="shared" si="265"/>
        <v>0</v>
      </c>
      <c r="DE50" s="43">
        <f t="shared" si="265"/>
        <v>0</v>
      </c>
      <c r="DF50" s="43">
        <f t="shared" si="265"/>
        <v>0</v>
      </c>
      <c r="DG50" s="43">
        <f t="shared" si="265"/>
        <v>0</v>
      </c>
      <c r="DH50" s="43">
        <f t="shared" si="265"/>
        <v>0</v>
      </c>
      <c r="DI50" s="43">
        <f t="shared" si="265"/>
        <v>0</v>
      </c>
      <c r="DJ50" s="43">
        <f t="shared" si="265"/>
        <v>0</v>
      </c>
      <c r="DK50" s="43">
        <f t="shared" si="265"/>
        <v>0</v>
      </c>
      <c r="DL50" s="43">
        <f t="shared" si="265"/>
        <v>0</v>
      </c>
      <c r="DM50" s="43">
        <f t="shared" si="265"/>
        <v>0</v>
      </c>
      <c r="DN50" s="43">
        <f t="shared" si="265"/>
        <v>0</v>
      </c>
      <c r="DO50" s="43">
        <f t="shared" si="265"/>
        <v>0</v>
      </c>
      <c r="DP50" s="43">
        <f t="shared" si="265"/>
        <v>0</v>
      </c>
      <c r="DQ50" s="43">
        <f t="shared" si="265"/>
        <v>0</v>
      </c>
      <c r="DR50" s="43">
        <f t="shared" si="265"/>
        <v>0</v>
      </c>
      <c r="DS50" s="43">
        <f t="shared" si="265"/>
        <v>0</v>
      </c>
      <c r="DT50" s="43">
        <f t="shared" si="265"/>
        <v>0</v>
      </c>
      <c r="DU50" s="43">
        <f t="shared" si="265"/>
        <v>0</v>
      </c>
      <c r="DV50" s="43">
        <f t="shared" si="265"/>
        <v>0</v>
      </c>
      <c r="DW50" s="43">
        <f t="shared" si="265"/>
        <v>0</v>
      </c>
      <c r="DX50" s="43">
        <f t="shared" si="265"/>
        <v>0</v>
      </c>
      <c r="DY50" s="43">
        <f t="shared" si="265"/>
        <v>0</v>
      </c>
      <c r="DZ50" s="43">
        <f t="shared" si="265"/>
        <v>0</v>
      </c>
      <c r="EA50" s="43">
        <f t="shared" si="265"/>
        <v>0</v>
      </c>
      <c r="EB50" s="43">
        <f t="shared" si="265"/>
        <v>0</v>
      </c>
      <c r="EC50" s="43">
        <f t="shared" si="265"/>
        <v>0</v>
      </c>
      <c r="ED50" s="43">
        <f t="shared" si="265"/>
        <v>0</v>
      </c>
      <c r="EE50" s="43">
        <f t="shared" si="265"/>
        <v>0</v>
      </c>
      <c r="EF50" s="43">
        <f t="shared" ref="EF50:GQ50" si="266">SUM(EF47:EF49)</f>
        <v>0</v>
      </c>
      <c r="EG50" s="43">
        <f t="shared" si="266"/>
        <v>0</v>
      </c>
      <c r="EH50" s="43">
        <f t="shared" si="266"/>
        <v>0</v>
      </c>
      <c r="EI50" s="43">
        <f t="shared" si="266"/>
        <v>0</v>
      </c>
      <c r="EJ50" s="43">
        <f t="shared" si="266"/>
        <v>0</v>
      </c>
      <c r="EK50" s="43">
        <f t="shared" si="266"/>
        <v>0</v>
      </c>
      <c r="EL50" s="43">
        <f t="shared" si="266"/>
        <v>0</v>
      </c>
      <c r="EM50" s="43">
        <f t="shared" si="266"/>
        <v>0</v>
      </c>
      <c r="EN50" s="43">
        <f t="shared" si="266"/>
        <v>0</v>
      </c>
      <c r="EO50" s="43">
        <f t="shared" si="266"/>
        <v>0</v>
      </c>
      <c r="EP50" s="43">
        <f t="shared" si="266"/>
        <v>0</v>
      </c>
      <c r="EQ50" s="43">
        <f t="shared" si="266"/>
        <v>0</v>
      </c>
      <c r="ER50" s="43">
        <f t="shared" si="266"/>
        <v>0</v>
      </c>
      <c r="ES50" s="43">
        <f t="shared" si="266"/>
        <v>0</v>
      </c>
      <c r="ET50" s="43">
        <f t="shared" si="266"/>
        <v>0</v>
      </c>
      <c r="EU50" s="43">
        <f t="shared" si="266"/>
        <v>0</v>
      </c>
      <c r="EV50" s="43">
        <f t="shared" si="266"/>
        <v>0</v>
      </c>
      <c r="EW50" s="43">
        <f t="shared" si="266"/>
        <v>0</v>
      </c>
      <c r="EX50" s="43">
        <f t="shared" si="266"/>
        <v>0</v>
      </c>
      <c r="EY50" s="43">
        <f t="shared" si="266"/>
        <v>0</v>
      </c>
      <c r="EZ50" s="43">
        <f t="shared" si="266"/>
        <v>0</v>
      </c>
      <c r="FA50" s="43">
        <f t="shared" si="266"/>
        <v>0</v>
      </c>
      <c r="FB50" s="43">
        <f t="shared" si="266"/>
        <v>0</v>
      </c>
      <c r="FC50" s="43">
        <f t="shared" si="266"/>
        <v>0</v>
      </c>
      <c r="FD50" s="43">
        <f t="shared" si="266"/>
        <v>0</v>
      </c>
      <c r="FE50" s="43">
        <f t="shared" si="266"/>
        <v>0</v>
      </c>
      <c r="FF50" s="43">
        <f t="shared" si="266"/>
        <v>0</v>
      </c>
      <c r="FG50" s="43">
        <f t="shared" si="266"/>
        <v>0</v>
      </c>
      <c r="FH50" s="43">
        <f t="shared" si="266"/>
        <v>0</v>
      </c>
      <c r="FI50" s="43">
        <f t="shared" si="266"/>
        <v>0</v>
      </c>
      <c r="FJ50" s="43">
        <f t="shared" si="266"/>
        <v>0</v>
      </c>
      <c r="FK50" s="43">
        <f t="shared" si="266"/>
        <v>0</v>
      </c>
      <c r="FL50" s="43">
        <f t="shared" si="266"/>
        <v>0</v>
      </c>
      <c r="FM50" s="43">
        <f t="shared" si="266"/>
        <v>0</v>
      </c>
      <c r="FN50" s="43">
        <f t="shared" si="266"/>
        <v>0</v>
      </c>
      <c r="FO50" s="43">
        <f t="shared" si="266"/>
        <v>0</v>
      </c>
      <c r="FP50" s="43">
        <f t="shared" si="266"/>
        <v>0</v>
      </c>
      <c r="FQ50" s="43">
        <f t="shared" si="266"/>
        <v>0</v>
      </c>
      <c r="FR50" s="43">
        <f t="shared" si="266"/>
        <v>0</v>
      </c>
      <c r="FS50" s="43">
        <f t="shared" si="266"/>
        <v>0</v>
      </c>
      <c r="FT50" s="43">
        <f t="shared" si="266"/>
        <v>0</v>
      </c>
      <c r="FU50" s="43">
        <f t="shared" si="266"/>
        <v>0</v>
      </c>
      <c r="FV50" s="43">
        <f t="shared" si="266"/>
        <v>0</v>
      </c>
      <c r="FW50" s="43">
        <f t="shared" si="266"/>
        <v>0</v>
      </c>
      <c r="FX50" s="43">
        <f t="shared" si="266"/>
        <v>0</v>
      </c>
      <c r="FY50" s="43">
        <f t="shared" si="266"/>
        <v>0</v>
      </c>
      <c r="FZ50" s="43">
        <f t="shared" si="266"/>
        <v>0</v>
      </c>
      <c r="GA50" s="43">
        <f t="shared" si="266"/>
        <v>0</v>
      </c>
      <c r="GB50" s="43">
        <f t="shared" si="266"/>
        <v>0</v>
      </c>
      <c r="GC50" s="43">
        <f t="shared" si="266"/>
        <v>0</v>
      </c>
      <c r="GD50" s="43">
        <f t="shared" si="266"/>
        <v>0</v>
      </c>
      <c r="GE50" s="43">
        <f t="shared" si="266"/>
        <v>0</v>
      </c>
      <c r="GF50" s="43">
        <f t="shared" si="266"/>
        <v>0</v>
      </c>
      <c r="GG50" s="43">
        <f t="shared" si="266"/>
        <v>0</v>
      </c>
      <c r="GH50" s="43">
        <f t="shared" si="266"/>
        <v>0</v>
      </c>
      <c r="GI50" s="43">
        <f t="shared" si="266"/>
        <v>0</v>
      </c>
      <c r="GJ50" s="43">
        <f t="shared" si="266"/>
        <v>0</v>
      </c>
      <c r="GK50" s="43">
        <f t="shared" si="266"/>
        <v>0</v>
      </c>
      <c r="GL50" s="43">
        <f t="shared" si="266"/>
        <v>0</v>
      </c>
      <c r="GM50" s="43">
        <f t="shared" si="266"/>
        <v>0</v>
      </c>
      <c r="GN50" s="43">
        <f t="shared" si="266"/>
        <v>0</v>
      </c>
      <c r="GO50" s="43">
        <f t="shared" si="266"/>
        <v>0</v>
      </c>
      <c r="GP50" s="43">
        <f t="shared" si="266"/>
        <v>0</v>
      </c>
      <c r="GQ50" s="43">
        <f t="shared" si="266"/>
        <v>0</v>
      </c>
      <c r="GR50" s="43">
        <f t="shared" ref="GR50:JC50" si="267">SUM(GR47:GR49)</f>
        <v>0</v>
      </c>
      <c r="GS50" s="43">
        <f t="shared" si="267"/>
        <v>0</v>
      </c>
      <c r="GT50" s="43">
        <f t="shared" si="267"/>
        <v>0</v>
      </c>
      <c r="GU50" s="43">
        <f t="shared" si="267"/>
        <v>0</v>
      </c>
      <c r="GV50" s="43">
        <f t="shared" si="267"/>
        <v>0</v>
      </c>
      <c r="GW50" s="43">
        <f t="shared" si="267"/>
        <v>0</v>
      </c>
      <c r="GX50" s="43">
        <f t="shared" si="267"/>
        <v>0</v>
      </c>
      <c r="GY50" s="43">
        <f t="shared" si="267"/>
        <v>0</v>
      </c>
      <c r="GZ50" s="43">
        <f t="shared" si="267"/>
        <v>0</v>
      </c>
      <c r="HA50" s="43">
        <f t="shared" si="267"/>
        <v>0</v>
      </c>
      <c r="HB50" s="43">
        <f t="shared" si="267"/>
        <v>0</v>
      </c>
      <c r="HC50" s="43">
        <f t="shared" si="267"/>
        <v>0</v>
      </c>
      <c r="HD50" s="43">
        <f t="shared" si="267"/>
        <v>0</v>
      </c>
      <c r="HE50" s="43">
        <f t="shared" si="267"/>
        <v>0</v>
      </c>
      <c r="HF50" s="43">
        <f t="shared" si="267"/>
        <v>0</v>
      </c>
      <c r="HG50" s="43">
        <f t="shared" si="267"/>
        <v>0</v>
      </c>
      <c r="HH50" s="43">
        <f t="shared" si="267"/>
        <v>0</v>
      </c>
      <c r="HI50" s="43">
        <f t="shared" si="267"/>
        <v>0</v>
      </c>
      <c r="HJ50" s="43">
        <f t="shared" si="267"/>
        <v>0</v>
      </c>
      <c r="HK50" s="43">
        <f t="shared" si="267"/>
        <v>0</v>
      </c>
      <c r="HL50" s="43">
        <f t="shared" si="267"/>
        <v>0</v>
      </c>
      <c r="HM50" s="43">
        <f t="shared" si="267"/>
        <v>0</v>
      </c>
      <c r="HN50" s="43">
        <f t="shared" si="267"/>
        <v>0</v>
      </c>
      <c r="HO50" s="43">
        <f t="shared" si="267"/>
        <v>0</v>
      </c>
      <c r="HP50" s="43">
        <f t="shared" si="267"/>
        <v>0</v>
      </c>
      <c r="HQ50" s="43">
        <f t="shared" si="267"/>
        <v>0</v>
      </c>
      <c r="HR50" s="43">
        <f t="shared" si="267"/>
        <v>0</v>
      </c>
      <c r="HS50" s="43">
        <f t="shared" si="267"/>
        <v>0</v>
      </c>
      <c r="HT50" s="43">
        <f t="shared" si="267"/>
        <v>0</v>
      </c>
      <c r="HU50" s="43">
        <f t="shared" si="267"/>
        <v>0</v>
      </c>
      <c r="HV50" s="43">
        <f t="shared" si="267"/>
        <v>0</v>
      </c>
      <c r="HW50" s="43">
        <f t="shared" si="267"/>
        <v>0</v>
      </c>
      <c r="HX50" s="43">
        <f t="shared" si="267"/>
        <v>0</v>
      </c>
      <c r="HY50" s="43">
        <f t="shared" si="267"/>
        <v>0</v>
      </c>
      <c r="HZ50" s="43">
        <f t="shared" si="267"/>
        <v>0</v>
      </c>
      <c r="IA50" s="43">
        <f t="shared" si="267"/>
        <v>0</v>
      </c>
      <c r="IB50" s="43">
        <f t="shared" si="267"/>
        <v>0</v>
      </c>
      <c r="IC50" s="43">
        <f t="shared" si="267"/>
        <v>0</v>
      </c>
      <c r="ID50" s="43">
        <f t="shared" si="267"/>
        <v>0</v>
      </c>
      <c r="IE50" s="43">
        <f t="shared" si="267"/>
        <v>0</v>
      </c>
      <c r="IF50" s="43">
        <f t="shared" si="267"/>
        <v>0</v>
      </c>
      <c r="IG50" s="43">
        <f t="shared" si="267"/>
        <v>0</v>
      </c>
      <c r="IH50" s="43">
        <f t="shared" si="267"/>
        <v>0</v>
      </c>
      <c r="II50" s="43">
        <f t="shared" si="267"/>
        <v>0</v>
      </c>
      <c r="IJ50" s="43">
        <f t="shared" si="267"/>
        <v>0</v>
      </c>
      <c r="IK50" s="43">
        <f t="shared" si="267"/>
        <v>0</v>
      </c>
      <c r="IL50" s="43">
        <f t="shared" si="267"/>
        <v>0</v>
      </c>
      <c r="IM50" s="43">
        <f t="shared" si="267"/>
        <v>0</v>
      </c>
      <c r="IN50" s="43">
        <f t="shared" si="267"/>
        <v>0</v>
      </c>
      <c r="IO50" s="43">
        <f t="shared" si="267"/>
        <v>0</v>
      </c>
      <c r="IP50" s="43">
        <f t="shared" si="267"/>
        <v>0</v>
      </c>
      <c r="IQ50" s="43">
        <f t="shared" si="267"/>
        <v>0</v>
      </c>
      <c r="IR50" s="43">
        <f t="shared" si="267"/>
        <v>0</v>
      </c>
      <c r="IS50" s="43">
        <f t="shared" si="267"/>
        <v>0</v>
      </c>
      <c r="IT50" s="43">
        <f t="shared" si="267"/>
        <v>0</v>
      </c>
      <c r="IU50" s="43">
        <f t="shared" si="267"/>
        <v>0</v>
      </c>
      <c r="IV50" s="43">
        <f t="shared" si="267"/>
        <v>0</v>
      </c>
      <c r="IW50" s="43">
        <f t="shared" si="267"/>
        <v>0</v>
      </c>
      <c r="IX50" s="43">
        <f t="shared" si="267"/>
        <v>0</v>
      </c>
      <c r="IY50" s="43">
        <f t="shared" si="267"/>
        <v>0</v>
      </c>
      <c r="IZ50" s="43">
        <f t="shared" si="267"/>
        <v>0</v>
      </c>
      <c r="JA50" s="43">
        <f t="shared" si="267"/>
        <v>0</v>
      </c>
      <c r="JB50" s="43">
        <f t="shared" si="267"/>
        <v>0</v>
      </c>
      <c r="JC50" s="43">
        <f t="shared" si="267"/>
        <v>0</v>
      </c>
      <c r="JD50" s="43">
        <f t="shared" ref="JD50:LO50" si="268">SUM(JD47:JD49)</f>
        <v>0</v>
      </c>
      <c r="JE50" s="43">
        <f t="shared" si="268"/>
        <v>0</v>
      </c>
      <c r="JF50" s="43">
        <f t="shared" si="268"/>
        <v>0</v>
      </c>
      <c r="JG50" s="43">
        <f t="shared" si="268"/>
        <v>0</v>
      </c>
      <c r="JH50" s="43">
        <f t="shared" si="268"/>
        <v>0</v>
      </c>
      <c r="JI50" s="43">
        <f t="shared" si="268"/>
        <v>0</v>
      </c>
      <c r="JJ50" s="43">
        <f t="shared" si="268"/>
        <v>0</v>
      </c>
      <c r="JK50" s="43">
        <f t="shared" si="268"/>
        <v>0</v>
      </c>
      <c r="JL50" s="43">
        <f t="shared" si="268"/>
        <v>0</v>
      </c>
      <c r="JM50" s="43">
        <f t="shared" si="268"/>
        <v>0</v>
      </c>
      <c r="JN50" s="43">
        <f t="shared" si="268"/>
        <v>0</v>
      </c>
      <c r="JO50" s="43">
        <f t="shared" si="268"/>
        <v>0</v>
      </c>
      <c r="JP50" s="43">
        <f t="shared" si="268"/>
        <v>0</v>
      </c>
      <c r="JQ50" s="43">
        <f t="shared" si="268"/>
        <v>0</v>
      </c>
      <c r="JR50" s="43">
        <f t="shared" si="268"/>
        <v>0</v>
      </c>
      <c r="JS50" s="43">
        <f t="shared" si="268"/>
        <v>0</v>
      </c>
      <c r="JT50" s="43">
        <f t="shared" si="268"/>
        <v>0</v>
      </c>
      <c r="JU50" s="43">
        <f t="shared" si="268"/>
        <v>0</v>
      </c>
      <c r="JV50" s="43">
        <f t="shared" si="268"/>
        <v>0</v>
      </c>
      <c r="JW50" s="43">
        <f t="shared" si="268"/>
        <v>0</v>
      </c>
      <c r="JX50" s="43">
        <f t="shared" si="268"/>
        <v>0</v>
      </c>
      <c r="JY50" s="43">
        <f t="shared" si="268"/>
        <v>0</v>
      </c>
      <c r="JZ50" s="43">
        <f t="shared" si="268"/>
        <v>0</v>
      </c>
      <c r="KA50" s="43">
        <f t="shared" si="268"/>
        <v>0</v>
      </c>
      <c r="KB50" s="43">
        <f t="shared" si="268"/>
        <v>0</v>
      </c>
      <c r="KC50" s="43">
        <f t="shared" si="268"/>
        <v>0</v>
      </c>
      <c r="KD50" s="43">
        <f t="shared" si="268"/>
        <v>0</v>
      </c>
      <c r="KE50" s="43">
        <f t="shared" si="268"/>
        <v>0</v>
      </c>
      <c r="KF50" s="43">
        <f t="shared" si="268"/>
        <v>0</v>
      </c>
      <c r="KG50" s="43">
        <f t="shared" si="268"/>
        <v>0</v>
      </c>
      <c r="KH50" s="43">
        <f t="shared" si="268"/>
        <v>0</v>
      </c>
      <c r="KI50" s="43">
        <f t="shared" si="268"/>
        <v>0</v>
      </c>
      <c r="KJ50" s="43">
        <f t="shared" si="268"/>
        <v>0</v>
      </c>
      <c r="KK50" s="43">
        <f t="shared" si="268"/>
        <v>0</v>
      </c>
      <c r="KL50" s="43">
        <f t="shared" si="268"/>
        <v>0</v>
      </c>
      <c r="KM50" s="43">
        <f t="shared" si="268"/>
        <v>0</v>
      </c>
      <c r="KN50" s="43">
        <f t="shared" si="268"/>
        <v>0</v>
      </c>
      <c r="KO50" s="43">
        <f t="shared" si="268"/>
        <v>0</v>
      </c>
      <c r="KP50" s="43">
        <f t="shared" si="268"/>
        <v>0</v>
      </c>
      <c r="KQ50" s="43">
        <f t="shared" si="268"/>
        <v>0</v>
      </c>
      <c r="KR50" s="43">
        <f t="shared" si="268"/>
        <v>0</v>
      </c>
      <c r="KS50" s="43">
        <f t="shared" si="268"/>
        <v>0</v>
      </c>
      <c r="KT50" s="43">
        <f t="shared" si="268"/>
        <v>0</v>
      </c>
      <c r="KU50" s="43">
        <f t="shared" si="268"/>
        <v>0</v>
      </c>
      <c r="KV50" s="43">
        <f t="shared" si="268"/>
        <v>0</v>
      </c>
      <c r="KW50" s="43">
        <f t="shared" si="268"/>
        <v>0</v>
      </c>
      <c r="KX50" s="43">
        <f t="shared" si="268"/>
        <v>0</v>
      </c>
      <c r="KY50" s="43">
        <f t="shared" si="268"/>
        <v>0</v>
      </c>
      <c r="KZ50" s="43">
        <f t="shared" si="268"/>
        <v>0</v>
      </c>
      <c r="LA50" s="43">
        <f t="shared" si="268"/>
        <v>0</v>
      </c>
      <c r="LB50" s="43">
        <f t="shared" si="268"/>
        <v>0</v>
      </c>
      <c r="LC50" s="43">
        <f t="shared" si="268"/>
        <v>0</v>
      </c>
      <c r="LD50" s="43">
        <f t="shared" si="268"/>
        <v>0</v>
      </c>
      <c r="LE50" s="43">
        <f t="shared" si="268"/>
        <v>0</v>
      </c>
      <c r="LF50" s="43">
        <f t="shared" si="268"/>
        <v>0</v>
      </c>
      <c r="LG50" s="43">
        <f t="shared" si="268"/>
        <v>0</v>
      </c>
      <c r="LH50" s="43">
        <f t="shared" si="268"/>
        <v>0</v>
      </c>
      <c r="LI50" s="43">
        <f t="shared" si="268"/>
        <v>0</v>
      </c>
      <c r="LJ50" s="43">
        <f t="shared" si="268"/>
        <v>0</v>
      </c>
      <c r="LK50" s="43">
        <f t="shared" si="268"/>
        <v>0</v>
      </c>
      <c r="LL50" s="43">
        <f t="shared" si="268"/>
        <v>0</v>
      </c>
      <c r="LM50" s="43">
        <f t="shared" si="268"/>
        <v>0</v>
      </c>
      <c r="LN50" s="43">
        <f t="shared" si="268"/>
        <v>0</v>
      </c>
      <c r="LO50" s="43">
        <f t="shared" si="268"/>
        <v>0</v>
      </c>
      <c r="LP50" s="43">
        <f t="shared" ref="LP50:OA50" si="269">SUM(LP47:LP49)</f>
        <v>0</v>
      </c>
      <c r="LQ50" s="43">
        <f t="shared" si="269"/>
        <v>0</v>
      </c>
      <c r="LR50" s="43">
        <f t="shared" si="269"/>
        <v>0</v>
      </c>
      <c r="LS50" s="43">
        <f t="shared" si="269"/>
        <v>0</v>
      </c>
      <c r="LT50" s="43">
        <f t="shared" si="269"/>
        <v>0</v>
      </c>
      <c r="LU50" s="43">
        <f t="shared" si="269"/>
        <v>0</v>
      </c>
      <c r="LV50" s="43">
        <f t="shared" si="269"/>
        <v>0</v>
      </c>
      <c r="LW50" s="43">
        <f t="shared" si="269"/>
        <v>0</v>
      </c>
      <c r="LX50" s="43">
        <f t="shared" si="269"/>
        <v>0</v>
      </c>
      <c r="LY50" s="43">
        <f t="shared" si="269"/>
        <v>0</v>
      </c>
      <c r="LZ50" s="43">
        <f t="shared" si="269"/>
        <v>0</v>
      </c>
      <c r="MA50" s="43">
        <f t="shared" si="269"/>
        <v>0</v>
      </c>
      <c r="MB50" s="43">
        <f t="shared" si="269"/>
        <v>0</v>
      </c>
      <c r="MC50" s="43">
        <f t="shared" si="269"/>
        <v>0</v>
      </c>
      <c r="MD50" s="43">
        <f t="shared" si="269"/>
        <v>0</v>
      </c>
      <c r="ME50" s="43">
        <f t="shared" si="269"/>
        <v>0</v>
      </c>
      <c r="MF50" s="43">
        <f t="shared" si="269"/>
        <v>0</v>
      </c>
      <c r="MG50" s="43">
        <f t="shared" si="269"/>
        <v>0</v>
      </c>
      <c r="MH50" s="43">
        <f t="shared" si="269"/>
        <v>0</v>
      </c>
      <c r="MI50" s="43">
        <f t="shared" si="269"/>
        <v>0</v>
      </c>
      <c r="MJ50" s="43">
        <f t="shared" si="269"/>
        <v>0</v>
      </c>
      <c r="MK50" s="43">
        <f t="shared" si="269"/>
        <v>0</v>
      </c>
      <c r="ML50" s="43">
        <f t="shared" si="269"/>
        <v>0</v>
      </c>
      <c r="MM50" s="43">
        <f t="shared" si="269"/>
        <v>0</v>
      </c>
      <c r="MN50" s="43">
        <f t="shared" si="269"/>
        <v>0</v>
      </c>
      <c r="MO50" s="43">
        <f t="shared" si="269"/>
        <v>0</v>
      </c>
      <c r="MP50" s="43">
        <f t="shared" si="269"/>
        <v>0</v>
      </c>
      <c r="MQ50" s="43">
        <f t="shared" si="269"/>
        <v>0</v>
      </c>
      <c r="MR50" s="43">
        <f t="shared" si="269"/>
        <v>0</v>
      </c>
      <c r="MS50" s="43">
        <f t="shared" si="269"/>
        <v>0</v>
      </c>
      <c r="MT50" s="43">
        <f t="shared" si="269"/>
        <v>0</v>
      </c>
      <c r="MU50" s="43">
        <f t="shared" si="269"/>
        <v>0</v>
      </c>
      <c r="MV50" s="43">
        <f t="shared" si="269"/>
        <v>0</v>
      </c>
      <c r="MW50" s="43">
        <f t="shared" si="269"/>
        <v>0</v>
      </c>
      <c r="MX50" s="43">
        <f t="shared" si="269"/>
        <v>0</v>
      </c>
      <c r="MY50" s="43">
        <f t="shared" si="269"/>
        <v>0</v>
      </c>
      <c r="MZ50" s="43">
        <f t="shared" si="269"/>
        <v>0</v>
      </c>
      <c r="NA50" s="43">
        <f t="shared" si="269"/>
        <v>0</v>
      </c>
      <c r="NB50" s="43">
        <f t="shared" si="269"/>
        <v>0</v>
      </c>
      <c r="NC50" s="43">
        <f t="shared" si="269"/>
        <v>0</v>
      </c>
      <c r="ND50" s="43">
        <f t="shared" si="269"/>
        <v>0</v>
      </c>
      <c r="NE50" s="43">
        <f t="shared" si="269"/>
        <v>0</v>
      </c>
      <c r="NF50" s="43">
        <f t="shared" si="269"/>
        <v>0</v>
      </c>
      <c r="NG50" s="43">
        <f t="shared" si="269"/>
        <v>0</v>
      </c>
      <c r="NH50" s="43">
        <f t="shared" si="269"/>
        <v>0</v>
      </c>
      <c r="NI50" s="43">
        <f t="shared" si="269"/>
        <v>0</v>
      </c>
      <c r="NJ50" s="43">
        <f t="shared" si="269"/>
        <v>0</v>
      </c>
      <c r="NK50" s="43">
        <f t="shared" si="269"/>
        <v>0</v>
      </c>
      <c r="NL50" s="43">
        <f t="shared" si="269"/>
        <v>0</v>
      </c>
      <c r="NM50" s="43">
        <f t="shared" si="269"/>
        <v>0</v>
      </c>
      <c r="NN50" s="43">
        <f t="shared" si="269"/>
        <v>0</v>
      </c>
      <c r="NO50" s="43">
        <f t="shared" si="269"/>
        <v>0</v>
      </c>
      <c r="NP50" s="43">
        <f t="shared" si="269"/>
        <v>0</v>
      </c>
      <c r="NQ50" s="43">
        <f t="shared" si="269"/>
        <v>0</v>
      </c>
      <c r="NR50" s="43">
        <f t="shared" si="269"/>
        <v>0</v>
      </c>
      <c r="NS50" s="43">
        <f t="shared" si="269"/>
        <v>0</v>
      </c>
      <c r="NT50" s="43">
        <f t="shared" si="269"/>
        <v>0</v>
      </c>
      <c r="NU50" s="43">
        <f t="shared" si="269"/>
        <v>0</v>
      </c>
      <c r="NV50" s="43">
        <f t="shared" si="269"/>
        <v>0</v>
      </c>
      <c r="NW50" s="43">
        <f t="shared" si="269"/>
        <v>0</v>
      </c>
      <c r="NX50" s="43">
        <f t="shared" si="269"/>
        <v>0</v>
      </c>
      <c r="NY50" s="43">
        <f t="shared" si="269"/>
        <v>0</v>
      </c>
      <c r="NZ50" s="43">
        <f t="shared" si="269"/>
        <v>0</v>
      </c>
      <c r="OA50" s="43">
        <f t="shared" si="269"/>
        <v>0</v>
      </c>
      <c r="OB50" s="43">
        <f t="shared" ref="OB50:QM50" si="270">SUM(OB47:OB49)</f>
        <v>0</v>
      </c>
      <c r="OC50" s="43">
        <f t="shared" si="270"/>
        <v>0</v>
      </c>
      <c r="OD50" s="43">
        <f t="shared" si="270"/>
        <v>0</v>
      </c>
      <c r="OE50" s="43">
        <f t="shared" si="270"/>
        <v>0</v>
      </c>
      <c r="OF50" s="43">
        <f t="shared" si="270"/>
        <v>0</v>
      </c>
      <c r="OG50" s="43">
        <f t="shared" si="270"/>
        <v>0</v>
      </c>
      <c r="OH50" s="43">
        <f t="shared" si="270"/>
        <v>0</v>
      </c>
      <c r="OI50" s="43">
        <f t="shared" si="270"/>
        <v>0</v>
      </c>
      <c r="OJ50" s="43">
        <f t="shared" si="270"/>
        <v>0</v>
      </c>
      <c r="OK50" s="43">
        <f t="shared" si="270"/>
        <v>0</v>
      </c>
      <c r="OL50" s="43">
        <f t="shared" si="270"/>
        <v>0</v>
      </c>
      <c r="OM50" s="43">
        <f t="shared" si="270"/>
        <v>0</v>
      </c>
      <c r="ON50" s="43">
        <f t="shared" si="270"/>
        <v>0</v>
      </c>
      <c r="OO50" s="43">
        <f t="shared" si="270"/>
        <v>0</v>
      </c>
      <c r="OP50" s="43">
        <f t="shared" si="270"/>
        <v>0</v>
      </c>
      <c r="OQ50" s="43">
        <f t="shared" si="270"/>
        <v>0</v>
      </c>
      <c r="OR50" s="43">
        <f t="shared" si="270"/>
        <v>0</v>
      </c>
      <c r="OS50" s="43">
        <f t="shared" si="270"/>
        <v>0</v>
      </c>
      <c r="OT50" s="43">
        <f t="shared" si="270"/>
        <v>0</v>
      </c>
      <c r="OU50" s="43">
        <f t="shared" si="270"/>
        <v>0</v>
      </c>
      <c r="OV50" s="43">
        <f t="shared" si="270"/>
        <v>0</v>
      </c>
      <c r="OW50" s="43">
        <f t="shared" si="270"/>
        <v>0</v>
      </c>
      <c r="OX50" s="43">
        <f t="shared" si="270"/>
        <v>0</v>
      </c>
      <c r="OY50" s="43">
        <f t="shared" si="270"/>
        <v>0</v>
      </c>
      <c r="OZ50" s="43">
        <f t="shared" si="270"/>
        <v>0</v>
      </c>
      <c r="PA50" s="43">
        <f t="shared" si="270"/>
        <v>0</v>
      </c>
      <c r="PB50" s="43">
        <f t="shared" si="270"/>
        <v>0</v>
      </c>
      <c r="PC50" s="43">
        <f t="shared" si="270"/>
        <v>0</v>
      </c>
      <c r="PD50" s="43">
        <f t="shared" si="270"/>
        <v>0</v>
      </c>
      <c r="PE50" s="43">
        <f t="shared" si="270"/>
        <v>0</v>
      </c>
      <c r="PF50" s="43">
        <f t="shared" si="270"/>
        <v>0</v>
      </c>
      <c r="PG50" s="43">
        <f t="shared" si="270"/>
        <v>0</v>
      </c>
      <c r="PH50" s="43">
        <f t="shared" si="270"/>
        <v>0</v>
      </c>
      <c r="PI50" s="43">
        <f t="shared" si="270"/>
        <v>0</v>
      </c>
      <c r="PJ50" s="43">
        <f t="shared" si="270"/>
        <v>0</v>
      </c>
      <c r="PK50" s="43">
        <f t="shared" si="270"/>
        <v>0</v>
      </c>
      <c r="PL50" s="43">
        <f t="shared" si="270"/>
        <v>0</v>
      </c>
      <c r="PM50" s="43">
        <f t="shared" si="270"/>
        <v>0</v>
      </c>
      <c r="PN50" s="43">
        <f t="shared" si="270"/>
        <v>0</v>
      </c>
      <c r="PO50" s="43">
        <f t="shared" si="270"/>
        <v>0</v>
      </c>
      <c r="PP50" s="43">
        <f t="shared" si="270"/>
        <v>0</v>
      </c>
      <c r="PQ50" s="43">
        <f t="shared" si="270"/>
        <v>0</v>
      </c>
      <c r="PR50" s="43">
        <f t="shared" si="270"/>
        <v>0</v>
      </c>
      <c r="PS50" s="43">
        <f t="shared" si="270"/>
        <v>0</v>
      </c>
      <c r="PT50" s="43">
        <f t="shared" si="270"/>
        <v>0</v>
      </c>
      <c r="PU50" s="43">
        <f t="shared" si="270"/>
        <v>0</v>
      </c>
      <c r="PV50" s="43">
        <f t="shared" si="270"/>
        <v>0</v>
      </c>
      <c r="PW50" s="43">
        <f t="shared" si="270"/>
        <v>0</v>
      </c>
      <c r="PX50" s="43">
        <f t="shared" si="270"/>
        <v>0</v>
      </c>
      <c r="PY50" s="43">
        <f t="shared" si="270"/>
        <v>0</v>
      </c>
      <c r="PZ50" s="43">
        <f t="shared" si="270"/>
        <v>0</v>
      </c>
      <c r="QA50" s="43">
        <f t="shared" si="270"/>
        <v>0</v>
      </c>
      <c r="QB50" s="43">
        <f t="shared" si="270"/>
        <v>0</v>
      </c>
      <c r="QC50" s="43">
        <f t="shared" si="270"/>
        <v>0</v>
      </c>
      <c r="QD50" s="43">
        <f t="shared" si="270"/>
        <v>0</v>
      </c>
      <c r="QE50" s="43">
        <f t="shared" si="270"/>
        <v>0</v>
      </c>
      <c r="QF50" s="43">
        <f t="shared" si="270"/>
        <v>0</v>
      </c>
      <c r="QG50" s="43">
        <f t="shared" si="270"/>
        <v>0</v>
      </c>
      <c r="QH50" s="43">
        <f t="shared" si="270"/>
        <v>0</v>
      </c>
      <c r="QI50" s="43">
        <f t="shared" si="270"/>
        <v>0</v>
      </c>
      <c r="QJ50" s="43">
        <f t="shared" si="270"/>
        <v>0</v>
      </c>
      <c r="QK50" s="43">
        <f t="shared" si="270"/>
        <v>0</v>
      </c>
      <c r="QL50" s="43">
        <f t="shared" si="270"/>
        <v>0</v>
      </c>
      <c r="QM50" s="43">
        <f t="shared" si="270"/>
        <v>0</v>
      </c>
      <c r="QN50" s="43">
        <f t="shared" ref="QN50:SY50" si="271">SUM(QN47:QN49)</f>
        <v>0</v>
      </c>
      <c r="QO50" s="43">
        <f t="shared" si="271"/>
        <v>0</v>
      </c>
      <c r="QP50" s="43">
        <f t="shared" si="271"/>
        <v>0</v>
      </c>
      <c r="QQ50" s="43">
        <f t="shared" si="271"/>
        <v>0</v>
      </c>
      <c r="QR50" s="43">
        <f t="shared" si="271"/>
        <v>0</v>
      </c>
      <c r="QS50" s="43">
        <f t="shared" si="271"/>
        <v>0</v>
      </c>
      <c r="QT50" s="43">
        <f t="shared" si="271"/>
        <v>0</v>
      </c>
      <c r="QU50" s="43">
        <f t="shared" si="271"/>
        <v>0</v>
      </c>
      <c r="QV50" s="43">
        <f t="shared" si="271"/>
        <v>0</v>
      </c>
      <c r="QW50" s="43">
        <f t="shared" si="271"/>
        <v>0</v>
      </c>
      <c r="QX50" s="43">
        <f t="shared" si="271"/>
        <v>0</v>
      </c>
      <c r="QY50" s="43">
        <f t="shared" si="271"/>
        <v>0</v>
      </c>
      <c r="QZ50" s="43">
        <f t="shared" si="271"/>
        <v>0</v>
      </c>
      <c r="RA50" s="43">
        <f t="shared" si="271"/>
        <v>0</v>
      </c>
      <c r="RB50" s="43">
        <f t="shared" si="271"/>
        <v>0</v>
      </c>
      <c r="RC50" s="43">
        <f t="shared" si="271"/>
        <v>0</v>
      </c>
      <c r="RD50" s="43">
        <f t="shared" si="271"/>
        <v>0</v>
      </c>
      <c r="RE50" s="43">
        <f t="shared" si="271"/>
        <v>0</v>
      </c>
      <c r="RF50" s="43">
        <f t="shared" si="271"/>
        <v>0</v>
      </c>
      <c r="RG50" s="43">
        <f t="shared" si="271"/>
        <v>0</v>
      </c>
      <c r="RH50" s="43">
        <f t="shared" si="271"/>
        <v>0</v>
      </c>
      <c r="RI50" s="43">
        <f t="shared" si="271"/>
        <v>0</v>
      </c>
      <c r="RJ50" s="43">
        <f t="shared" si="271"/>
        <v>0</v>
      </c>
      <c r="RK50" s="43">
        <f t="shared" si="271"/>
        <v>0</v>
      </c>
      <c r="RL50" s="43">
        <f t="shared" si="271"/>
        <v>0</v>
      </c>
      <c r="RM50" s="43">
        <f t="shared" si="271"/>
        <v>0</v>
      </c>
      <c r="RN50" s="43">
        <f t="shared" si="271"/>
        <v>0</v>
      </c>
      <c r="RO50" s="43">
        <f t="shared" si="271"/>
        <v>0</v>
      </c>
      <c r="RP50" s="43">
        <f t="shared" si="271"/>
        <v>0</v>
      </c>
      <c r="RQ50" s="43">
        <f t="shared" si="271"/>
        <v>0</v>
      </c>
      <c r="RR50" s="43">
        <f t="shared" si="271"/>
        <v>0</v>
      </c>
      <c r="RS50" s="43">
        <f t="shared" si="271"/>
        <v>0</v>
      </c>
      <c r="RT50" s="43">
        <f t="shared" si="271"/>
        <v>0</v>
      </c>
      <c r="RU50" s="43">
        <f t="shared" si="271"/>
        <v>0</v>
      </c>
      <c r="RV50" s="43">
        <f t="shared" si="271"/>
        <v>0</v>
      </c>
      <c r="RW50" s="43">
        <f t="shared" si="271"/>
        <v>0</v>
      </c>
      <c r="RX50" s="43">
        <f t="shared" si="271"/>
        <v>0</v>
      </c>
      <c r="RY50" s="43">
        <f t="shared" si="271"/>
        <v>0</v>
      </c>
      <c r="RZ50" s="43">
        <f t="shared" si="271"/>
        <v>0</v>
      </c>
      <c r="SA50" s="43">
        <f t="shared" si="271"/>
        <v>0</v>
      </c>
      <c r="SB50" s="43">
        <f t="shared" si="271"/>
        <v>0</v>
      </c>
      <c r="SC50" s="43">
        <f t="shared" si="271"/>
        <v>0</v>
      </c>
      <c r="SD50" s="43">
        <f t="shared" si="271"/>
        <v>0</v>
      </c>
      <c r="SE50" s="43">
        <f t="shared" si="271"/>
        <v>0</v>
      </c>
      <c r="SF50" s="43">
        <f t="shared" si="271"/>
        <v>0</v>
      </c>
      <c r="SG50" s="43">
        <f t="shared" si="271"/>
        <v>0</v>
      </c>
      <c r="SH50" s="43">
        <f t="shared" si="271"/>
        <v>0</v>
      </c>
      <c r="SI50" s="43">
        <f t="shared" si="271"/>
        <v>0</v>
      </c>
      <c r="SJ50" s="43">
        <f t="shared" si="271"/>
        <v>0</v>
      </c>
      <c r="SK50" s="43">
        <f t="shared" si="271"/>
        <v>0</v>
      </c>
      <c r="SL50" s="43">
        <f t="shared" si="271"/>
        <v>0</v>
      </c>
      <c r="SM50" s="43">
        <f t="shared" si="271"/>
        <v>0</v>
      </c>
      <c r="SN50" s="43">
        <f t="shared" si="271"/>
        <v>0</v>
      </c>
      <c r="SO50" s="43">
        <f t="shared" si="271"/>
        <v>0</v>
      </c>
      <c r="SP50" s="43">
        <f t="shared" si="271"/>
        <v>0</v>
      </c>
      <c r="SQ50" s="43">
        <f t="shared" si="271"/>
        <v>0</v>
      </c>
      <c r="SR50" s="43">
        <f t="shared" si="271"/>
        <v>0</v>
      </c>
      <c r="SS50" s="43">
        <f t="shared" si="271"/>
        <v>0</v>
      </c>
      <c r="ST50" s="43">
        <f t="shared" si="271"/>
        <v>0</v>
      </c>
      <c r="SU50" s="43">
        <f t="shared" si="271"/>
        <v>0</v>
      </c>
      <c r="SV50" s="43">
        <f t="shared" si="271"/>
        <v>0</v>
      </c>
      <c r="SW50" s="43">
        <f t="shared" si="271"/>
        <v>0</v>
      </c>
      <c r="SX50" s="43">
        <f t="shared" si="271"/>
        <v>0</v>
      </c>
      <c r="SY50" s="43">
        <f t="shared" si="271"/>
        <v>0</v>
      </c>
      <c r="SZ50" s="43">
        <f t="shared" ref="SZ50:VK50" si="272">SUM(SZ47:SZ49)</f>
        <v>0</v>
      </c>
      <c r="TA50" s="43">
        <f t="shared" si="272"/>
        <v>0</v>
      </c>
      <c r="TB50" s="43">
        <f t="shared" si="272"/>
        <v>0</v>
      </c>
      <c r="TC50" s="43">
        <f t="shared" si="272"/>
        <v>0</v>
      </c>
      <c r="TD50" s="43">
        <f t="shared" si="272"/>
        <v>0</v>
      </c>
      <c r="TE50" s="43">
        <f t="shared" si="272"/>
        <v>0</v>
      </c>
      <c r="TF50" s="43">
        <f t="shared" si="272"/>
        <v>0</v>
      </c>
      <c r="TG50" s="43">
        <f t="shared" si="272"/>
        <v>0</v>
      </c>
      <c r="TH50" s="43">
        <f t="shared" si="272"/>
        <v>0</v>
      </c>
      <c r="TI50" s="43">
        <f t="shared" si="272"/>
        <v>0</v>
      </c>
      <c r="TJ50" s="43">
        <f t="shared" si="272"/>
        <v>0</v>
      </c>
      <c r="TK50" s="43">
        <f t="shared" si="272"/>
        <v>0</v>
      </c>
      <c r="TL50" s="43">
        <f t="shared" si="272"/>
        <v>0</v>
      </c>
      <c r="TM50" s="43">
        <f t="shared" si="272"/>
        <v>0</v>
      </c>
      <c r="TN50" s="43">
        <f t="shared" si="272"/>
        <v>0</v>
      </c>
      <c r="TO50" s="43">
        <f t="shared" si="272"/>
        <v>0</v>
      </c>
      <c r="TP50" s="43">
        <f t="shared" si="272"/>
        <v>0</v>
      </c>
      <c r="TQ50" s="43">
        <f t="shared" si="272"/>
        <v>0</v>
      </c>
      <c r="TR50" s="43">
        <f t="shared" si="272"/>
        <v>0</v>
      </c>
      <c r="TS50" s="43">
        <f t="shared" si="272"/>
        <v>0</v>
      </c>
      <c r="TT50" s="43">
        <f t="shared" si="272"/>
        <v>0</v>
      </c>
      <c r="TU50" s="43">
        <f t="shared" si="272"/>
        <v>0</v>
      </c>
      <c r="TV50" s="43">
        <f t="shared" si="272"/>
        <v>0</v>
      </c>
      <c r="TW50" s="43">
        <f t="shared" si="272"/>
        <v>0</v>
      </c>
      <c r="TX50" s="43">
        <f t="shared" si="272"/>
        <v>0</v>
      </c>
      <c r="TY50" s="43">
        <f t="shared" si="272"/>
        <v>0</v>
      </c>
      <c r="TZ50" s="43">
        <f t="shared" si="272"/>
        <v>0</v>
      </c>
      <c r="UA50" s="43">
        <f t="shared" si="272"/>
        <v>0</v>
      </c>
      <c r="UB50" s="43">
        <f t="shared" si="272"/>
        <v>0</v>
      </c>
      <c r="UC50" s="43">
        <f t="shared" si="272"/>
        <v>0</v>
      </c>
      <c r="UD50" s="43">
        <f t="shared" si="272"/>
        <v>0</v>
      </c>
      <c r="UE50" s="43">
        <f t="shared" si="272"/>
        <v>0</v>
      </c>
      <c r="UF50" s="43">
        <f t="shared" si="272"/>
        <v>0</v>
      </c>
      <c r="UG50" s="43">
        <f t="shared" si="272"/>
        <v>0</v>
      </c>
      <c r="UH50" s="43">
        <f t="shared" si="272"/>
        <v>0</v>
      </c>
      <c r="UI50" s="43">
        <f t="shared" si="272"/>
        <v>0</v>
      </c>
      <c r="UJ50" s="43">
        <f t="shared" si="272"/>
        <v>0</v>
      </c>
      <c r="UK50" s="43">
        <f t="shared" si="272"/>
        <v>0</v>
      </c>
      <c r="UL50" s="43">
        <f t="shared" si="272"/>
        <v>0</v>
      </c>
      <c r="UM50" s="43">
        <f t="shared" si="272"/>
        <v>0</v>
      </c>
      <c r="UN50" s="43">
        <f t="shared" si="272"/>
        <v>0</v>
      </c>
      <c r="UO50" s="43">
        <f t="shared" si="272"/>
        <v>0</v>
      </c>
      <c r="UP50" s="43">
        <f t="shared" si="272"/>
        <v>0</v>
      </c>
      <c r="UQ50" s="43">
        <f t="shared" si="272"/>
        <v>0</v>
      </c>
      <c r="UR50" s="43">
        <f t="shared" si="272"/>
        <v>0</v>
      </c>
      <c r="US50" s="43">
        <f t="shared" si="272"/>
        <v>0</v>
      </c>
      <c r="UT50" s="43">
        <f t="shared" si="272"/>
        <v>0</v>
      </c>
      <c r="UU50" s="43">
        <f t="shared" si="272"/>
        <v>0</v>
      </c>
      <c r="UV50" s="43">
        <f t="shared" si="272"/>
        <v>0</v>
      </c>
      <c r="UW50" s="43">
        <f t="shared" si="272"/>
        <v>0</v>
      </c>
      <c r="UX50" s="43">
        <f t="shared" si="272"/>
        <v>0</v>
      </c>
      <c r="UY50" s="43">
        <f t="shared" si="272"/>
        <v>0</v>
      </c>
      <c r="UZ50" s="43">
        <f t="shared" si="272"/>
        <v>0</v>
      </c>
      <c r="VA50" s="43">
        <f t="shared" si="272"/>
        <v>0</v>
      </c>
      <c r="VB50" s="43">
        <f t="shared" si="272"/>
        <v>0</v>
      </c>
      <c r="VC50" s="43">
        <f t="shared" si="272"/>
        <v>0</v>
      </c>
      <c r="VD50" s="43">
        <f t="shared" si="272"/>
        <v>0</v>
      </c>
      <c r="VE50" s="43">
        <f t="shared" si="272"/>
        <v>0</v>
      </c>
      <c r="VF50" s="43">
        <f t="shared" si="272"/>
        <v>0</v>
      </c>
      <c r="VG50" s="43">
        <f t="shared" si="272"/>
        <v>0</v>
      </c>
      <c r="VH50" s="43">
        <f t="shared" si="272"/>
        <v>0</v>
      </c>
      <c r="VI50" s="43">
        <f t="shared" si="272"/>
        <v>0</v>
      </c>
      <c r="VJ50" s="43">
        <f t="shared" si="272"/>
        <v>0</v>
      </c>
      <c r="VK50" s="43">
        <f t="shared" si="272"/>
        <v>0</v>
      </c>
      <c r="VL50" s="43">
        <f t="shared" ref="VL50:XW50" si="273">SUM(VL47:VL49)</f>
        <v>0</v>
      </c>
      <c r="VM50" s="43">
        <f t="shared" si="273"/>
        <v>0</v>
      </c>
      <c r="VN50" s="43">
        <f t="shared" si="273"/>
        <v>0</v>
      </c>
      <c r="VO50" s="43">
        <f t="shared" si="273"/>
        <v>0</v>
      </c>
      <c r="VP50" s="43">
        <f t="shared" si="273"/>
        <v>0</v>
      </c>
      <c r="VQ50" s="43">
        <f t="shared" si="273"/>
        <v>0</v>
      </c>
      <c r="VR50" s="43">
        <f t="shared" si="273"/>
        <v>0</v>
      </c>
      <c r="VS50" s="43">
        <f t="shared" si="273"/>
        <v>0</v>
      </c>
      <c r="VT50" s="43">
        <f t="shared" si="273"/>
        <v>0</v>
      </c>
      <c r="VU50" s="43">
        <f t="shared" si="273"/>
        <v>0</v>
      </c>
      <c r="VV50" s="43">
        <f t="shared" si="273"/>
        <v>0</v>
      </c>
      <c r="VW50" s="43">
        <f t="shared" si="273"/>
        <v>0</v>
      </c>
      <c r="VX50" s="43">
        <f t="shared" si="273"/>
        <v>0</v>
      </c>
      <c r="VY50" s="43">
        <f t="shared" si="273"/>
        <v>0</v>
      </c>
      <c r="VZ50" s="43">
        <f t="shared" si="273"/>
        <v>0</v>
      </c>
      <c r="WA50" s="43">
        <f t="shared" si="273"/>
        <v>0</v>
      </c>
      <c r="WB50" s="43">
        <f t="shared" si="273"/>
        <v>0</v>
      </c>
      <c r="WC50" s="43">
        <f t="shared" si="273"/>
        <v>0</v>
      </c>
      <c r="WD50" s="43">
        <f t="shared" si="273"/>
        <v>0</v>
      </c>
      <c r="WE50" s="43">
        <f t="shared" si="273"/>
        <v>0</v>
      </c>
      <c r="WF50" s="43">
        <f t="shared" si="273"/>
        <v>0</v>
      </c>
      <c r="WG50" s="43">
        <f t="shared" si="273"/>
        <v>0</v>
      </c>
      <c r="WH50" s="43">
        <f t="shared" si="273"/>
        <v>0</v>
      </c>
      <c r="WI50" s="43">
        <f t="shared" si="273"/>
        <v>0</v>
      </c>
      <c r="WJ50" s="43">
        <f t="shared" si="273"/>
        <v>0</v>
      </c>
      <c r="WK50" s="43">
        <f t="shared" si="273"/>
        <v>0</v>
      </c>
      <c r="WL50" s="43">
        <f t="shared" si="273"/>
        <v>0</v>
      </c>
      <c r="WM50" s="43">
        <f t="shared" si="273"/>
        <v>0</v>
      </c>
      <c r="WN50" s="43">
        <f t="shared" si="273"/>
        <v>0</v>
      </c>
      <c r="WO50" s="43">
        <f t="shared" si="273"/>
        <v>0</v>
      </c>
      <c r="WP50" s="43">
        <f t="shared" si="273"/>
        <v>0</v>
      </c>
      <c r="WQ50" s="43">
        <f t="shared" si="273"/>
        <v>0</v>
      </c>
      <c r="WR50" s="43">
        <f t="shared" si="273"/>
        <v>0</v>
      </c>
      <c r="WS50" s="43">
        <f t="shared" si="273"/>
        <v>0</v>
      </c>
      <c r="WT50" s="43">
        <f t="shared" si="273"/>
        <v>0</v>
      </c>
      <c r="WU50" s="43">
        <f t="shared" si="273"/>
        <v>0</v>
      </c>
      <c r="WV50" s="43">
        <f t="shared" si="273"/>
        <v>0</v>
      </c>
      <c r="WW50" s="43">
        <f t="shared" si="273"/>
        <v>0</v>
      </c>
      <c r="WX50" s="43">
        <f t="shared" si="273"/>
        <v>0</v>
      </c>
      <c r="WY50" s="43">
        <f t="shared" si="273"/>
        <v>0</v>
      </c>
      <c r="WZ50" s="43">
        <f t="shared" si="273"/>
        <v>0</v>
      </c>
      <c r="XA50" s="43">
        <f t="shared" si="273"/>
        <v>0</v>
      </c>
      <c r="XB50" s="43">
        <f t="shared" si="273"/>
        <v>0</v>
      </c>
      <c r="XC50" s="43">
        <f t="shared" si="273"/>
        <v>0</v>
      </c>
      <c r="XD50" s="43">
        <f t="shared" si="273"/>
        <v>0</v>
      </c>
      <c r="XE50" s="43">
        <f t="shared" si="273"/>
        <v>0</v>
      </c>
      <c r="XF50" s="43">
        <f t="shared" si="273"/>
        <v>0</v>
      </c>
      <c r="XG50" s="43">
        <f t="shared" si="273"/>
        <v>0</v>
      </c>
      <c r="XH50" s="43">
        <f t="shared" si="273"/>
        <v>0</v>
      </c>
      <c r="XI50" s="43">
        <f t="shared" si="273"/>
        <v>0</v>
      </c>
      <c r="XJ50" s="43">
        <f t="shared" si="273"/>
        <v>0</v>
      </c>
      <c r="XK50" s="43">
        <f t="shared" si="273"/>
        <v>0</v>
      </c>
      <c r="XL50" s="43">
        <f t="shared" si="273"/>
        <v>0</v>
      </c>
      <c r="XM50" s="43">
        <f t="shared" si="273"/>
        <v>0</v>
      </c>
      <c r="XN50" s="43">
        <f t="shared" si="273"/>
        <v>0</v>
      </c>
      <c r="XO50" s="43">
        <f t="shared" si="273"/>
        <v>0</v>
      </c>
      <c r="XP50" s="43">
        <f t="shared" si="273"/>
        <v>0</v>
      </c>
      <c r="XQ50" s="43">
        <f t="shared" si="273"/>
        <v>0</v>
      </c>
      <c r="XR50" s="43">
        <f t="shared" si="273"/>
        <v>0</v>
      </c>
      <c r="XS50" s="43">
        <f t="shared" si="273"/>
        <v>0</v>
      </c>
      <c r="XT50" s="43">
        <f t="shared" si="273"/>
        <v>0</v>
      </c>
      <c r="XU50" s="43">
        <f t="shared" si="273"/>
        <v>0</v>
      </c>
      <c r="XV50" s="43">
        <f t="shared" si="273"/>
        <v>0</v>
      </c>
      <c r="XW50" s="43">
        <f t="shared" si="273"/>
        <v>0</v>
      </c>
      <c r="XX50" s="43">
        <f t="shared" ref="XX50:AAI50" si="274">SUM(XX47:XX49)</f>
        <v>0</v>
      </c>
      <c r="XY50" s="43">
        <f t="shared" si="274"/>
        <v>0</v>
      </c>
      <c r="XZ50" s="43">
        <f t="shared" si="274"/>
        <v>0</v>
      </c>
      <c r="YA50" s="43">
        <f t="shared" si="274"/>
        <v>0</v>
      </c>
      <c r="YB50" s="43">
        <f t="shared" si="274"/>
        <v>0</v>
      </c>
      <c r="YC50" s="43">
        <f t="shared" si="274"/>
        <v>0</v>
      </c>
      <c r="YD50" s="43">
        <f t="shared" si="274"/>
        <v>0</v>
      </c>
      <c r="YE50" s="43">
        <f t="shared" si="274"/>
        <v>0</v>
      </c>
      <c r="YF50" s="43">
        <f t="shared" si="274"/>
        <v>0</v>
      </c>
      <c r="YG50" s="43">
        <f t="shared" si="274"/>
        <v>0</v>
      </c>
      <c r="YH50" s="43">
        <f t="shared" si="274"/>
        <v>0</v>
      </c>
      <c r="YI50" s="43">
        <f t="shared" si="274"/>
        <v>0</v>
      </c>
      <c r="YJ50" s="43">
        <f t="shared" si="274"/>
        <v>0</v>
      </c>
      <c r="YK50" s="43">
        <f t="shared" si="274"/>
        <v>0</v>
      </c>
      <c r="YL50" s="43">
        <f t="shared" si="274"/>
        <v>0</v>
      </c>
      <c r="YM50" s="43">
        <f t="shared" si="274"/>
        <v>0</v>
      </c>
      <c r="YN50" s="43">
        <f t="shared" si="274"/>
        <v>0</v>
      </c>
      <c r="YO50" s="43">
        <f t="shared" si="274"/>
        <v>0</v>
      </c>
      <c r="YP50" s="43">
        <f t="shared" si="274"/>
        <v>0</v>
      </c>
      <c r="YQ50" s="43">
        <f t="shared" si="274"/>
        <v>0</v>
      </c>
      <c r="YR50" s="43">
        <f t="shared" si="274"/>
        <v>0</v>
      </c>
      <c r="YS50" s="43">
        <f t="shared" si="274"/>
        <v>0</v>
      </c>
      <c r="YT50" s="43">
        <f t="shared" si="274"/>
        <v>0</v>
      </c>
      <c r="YU50" s="43">
        <f t="shared" si="274"/>
        <v>0</v>
      </c>
      <c r="YV50" s="43">
        <f t="shared" si="274"/>
        <v>0</v>
      </c>
      <c r="YW50" s="43">
        <f t="shared" si="274"/>
        <v>0</v>
      </c>
      <c r="YX50" s="43">
        <f t="shared" si="274"/>
        <v>0</v>
      </c>
      <c r="YY50" s="43">
        <f t="shared" si="274"/>
        <v>0</v>
      </c>
      <c r="YZ50" s="43">
        <f t="shared" si="274"/>
        <v>0</v>
      </c>
      <c r="ZA50" s="43">
        <f t="shared" si="274"/>
        <v>0</v>
      </c>
      <c r="ZB50" s="43">
        <f t="shared" si="274"/>
        <v>0</v>
      </c>
      <c r="ZC50" s="43">
        <f t="shared" si="274"/>
        <v>0</v>
      </c>
      <c r="ZD50" s="43">
        <f t="shared" si="274"/>
        <v>0</v>
      </c>
      <c r="ZE50" s="43">
        <f t="shared" si="274"/>
        <v>0</v>
      </c>
      <c r="ZF50" s="43">
        <f t="shared" si="274"/>
        <v>0</v>
      </c>
      <c r="ZG50" s="43">
        <f t="shared" si="274"/>
        <v>0</v>
      </c>
      <c r="ZH50" s="43">
        <f t="shared" si="274"/>
        <v>0</v>
      </c>
      <c r="ZI50" s="43">
        <f t="shared" si="274"/>
        <v>0</v>
      </c>
      <c r="ZJ50" s="43">
        <f t="shared" si="274"/>
        <v>0</v>
      </c>
      <c r="ZK50" s="43">
        <f t="shared" si="274"/>
        <v>0</v>
      </c>
      <c r="ZL50" s="43">
        <f t="shared" si="274"/>
        <v>0</v>
      </c>
      <c r="ZM50" s="43">
        <f t="shared" si="274"/>
        <v>0</v>
      </c>
      <c r="ZN50" s="43">
        <f t="shared" si="274"/>
        <v>0</v>
      </c>
      <c r="ZO50" s="43">
        <f t="shared" si="274"/>
        <v>0</v>
      </c>
      <c r="ZP50" s="43">
        <f t="shared" si="274"/>
        <v>0</v>
      </c>
      <c r="ZQ50" s="43">
        <f t="shared" si="274"/>
        <v>0</v>
      </c>
      <c r="ZR50" s="43">
        <f t="shared" si="274"/>
        <v>0</v>
      </c>
      <c r="ZS50" s="43">
        <f t="shared" si="274"/>
        <v>0</v>
      </c>
      <c r="ZT50" s="43">
        <f t="shared" si="274"/>
        <v>0</v>
      </c>
      <c r="ZU50" s="43">
        <f t="shared" si="274"/>
        <v>0</v>
      </c>
      <c r="ZV50" s="43">
        <f t="shared" si="274"/>
        <v>0</v>
      </c>
      <c r="ZW50" s="43">
        <f t="shared" si="274"/>
        <v>0</v>
      </c>
      <c r="ZX50" s="43">
        <f t="shared" si="274"/>
        <v>0</v>
      </c>
      <c r="ZY50" s="43">
        <f t="shared" si="274"/>
        <v>0</v>
      </c>
      <c r="ZZ50" s="43">
        <f t="shared" si="274"/>
        <v>0</v>
      </c>
      <c r="AAA50" s="43">
        <f t="shared" si="274"/>
        <v>0</v>
      </c>
      <c r="AAB50" s="43">
        <f t="shared" si="274"/>
        <v>0</v>
      </c>
      <c r="AAC50" s="43">
        <f t="shared" si="274"/>
        <v>0</v>
      </c>
      <c r="AAD50" s="43">
        <f t="shared" si="274"/>
        <v>0</v>
      </c>
      <c r="AAE50" s="43">
        <f t="shared" si="274"/>
        <v>0</v>
      </c>
      <c r="AAF50" s="43">
        <f t="shared" si="274"/>
        <v>0</v>
      </c>
      <c r="AAG50" s="43">
        <f t="shared" si="274"/>
        <v>0</v>
      </c>
      <c r="AAH50" s="43">
        <f t="shared" si="274"/>
        <v>0</v>
      </c>
      <c r="AAI50" s="43">
        <f t="shared" si="274"/>
        <v>0</v>
      </c>
      <c r="AAJ50" s="43">
        <f t="shared" ref="AAJ50:ACU50" si="275">SUM(AAJ47:AAJ49)</f>
        <v>0</v>
      </c>
      <c r="AAK50" s="43">
        <f t="shared" si="275"/>
        <v>0</v>
      </c>
      <c r="AAL50" s="43">
        <f t="shared" si="275"/>
        <v>0</v>
      </c>
      <c r="AAM50" s="43">
        <f t="shared" si="275"/>
        <v>0</v>
      </c>
      <c r="AAN50" s="43">
        <f t="shared" si="275"/>
        <v>0</v>
      </c>
      <c r="AAO50" s="43">
        <f t="shared" si="275"/>
        <v>0</v>
      </c>
      <c r="AAP50" s="43">
        <f t="shared" si="275"/>
        <v>0</v>
      </c>
      <c r="AAQ50" s="43">
        <f t="shared" si="275"/>
        <v>0</v>
      </c>
      <c r="AAR50" s="43">
        <f t="shared" si="275"/>
        <v>0</v>
      </c>
      <c r="AAS50" s="43">
        <f t="shared" si="275"/>
        <v>0</v>
      </c>
      <c r="AAT50" s="43">
        <f t="shared" si="275"/>
        <v>0</v>
      </c>
      <c r="AAU50" s="43">
        <f t="shared" si="275"/>
        <v>0</v>
      </c>
      <c r="AAV50" s="43">
        <f t="shared" si="275"/>
        <v>0</v>
      </c>
      <c r="AAW50" s="43">
        <f t="shared" si="275"/>
        <v>0</v>
      </c>
      <c r="AAX50" s="43">
        <f t="shared" si="275"/>
        <v>0</v>
      </c>
      <c r="AAY50" s="43">
        <f t="shared" si="275"/>
        <v>0</v>
      </c>
      <c r="AAZ50" s="43">
        <f t="shared" si="275"/>
        <v>0</v>
      </c>
      <c r="ABA50" s="43">
        <f t="shared" si="275"/>
        <v>0</v>
      </c>
      <c r="ABB50" s="43">
        <f t="shared" si="275"/>
        <v>0</v>
      </c>
      <c r="ABC50" s="43">
        <f t="shared" si="275"/>
        <v>0</v>
      </c>
      <c r="ABD50" s="43">
        <f t="shared" si="275"/>
        <v>0</v>
      </c>
      <c r="ABE50" s="43">
        <f t="shared" si="275"/>
        <v>0</v>
      </c>
      <c r="ABF50" s="43">
        <f t="shared" si="275"/>
        <v>0</v>
      </c>
      <c r="ABG50" s="43">
        <f t="shared" si="275"/>
        <v>0</v>
      </c>
      <c r="ABH50" s="43">
        <f t="shared" si="275"/>
        <v>0</v>
      </c>
      <c r="ABI50" s="43">
        <f t="shared" si="275"/>
        <v>0</v>
      </c>
      <c r="ABJ50" s="43">
        <f t="shared" si="275"/>
        <v>0</v>
      </c>
      <c r="ABK50" s="43">
        <f t="shared" si="275"/>
        <v>0</v>
      </c>
      <c r="ABL50" s="43">
        <f t="shared" si="275"/>
        <v>0</v>
      </c>
      <c r="ABM50" s="43">
        <f t="shared" si="275"/>
        <v>0</v>
      </c>
      <c r="ABN50" s="43">
        <f t="shared" si="275"/>
        <v>0</v>
      </c>
      <c r="ABO50" s="43">
        <f t="shared" si="275"/>
        <v>0</v>
      </c>
      <c r="ABP50" s="43">
        <f t="shared" si="275"/>
        <v>0</v>
      </c>
      <c r="ABQ50" s="43">
        <f t="shared" si="275"/>
        <v>0</v>
      </c>
      <c r="ABR50" s="43">
        <f t="shared" si="275"/>
        <v>0</v>
      </c>
      <c r="ABS50" s="43">
        <f t="shared" si="275"/>
        <v>0</v>
      </c>
      <c r="ABT50" s="43">
        <f t="shared" si="275"/>
        <v>0</v>
      </c>
      <c r="ABU50" s="43">
        <f t="shared" si="275"/>
        <v>0</v>
      </c>
      <c r="ABV50" s="43">
        <f t="shared" si="275"/>
        <v>0</v>
      </c>
      <c r="ABW50" s="43">
        <f t="shared" si="275"/>
        <v>0</v>
      </c>
      <c r="ABX50" s="43">
        <f t="shared" si="275"/>
        <v>0</v>
      </c>
      <c r="ABY50" s="43">
        <f t="shared" si="275"/>
        <v>0</v>
      </c>
      <c r="ABZ50" s="43">
        <f t="shared" si="275"/>
        <v>0</v>
      </c>
      <c r="ACA50" s="43">
        <f t="shared" si="275"/>
        <v>0</v>
      </c>
      <c r="ACB50" s="43">
        <f t="shared" si="275"/>
        <v>0</v>
      </c>
      <c r="ACC50" s="43">
        <f t="shared" si="275"/>
        <v>0</v>
      </c>
      <c r="ACD50" s="43">
        <f t="shared" si="275"/>
        <v>0</v>
      </c>
      <c r="ACE50" s="43">
        <f t="shared" si="275"/>
        <v>0</v>
      </c>
      <c r="ACF50" s="43">
        <f t="shared" si="275"/>
        <v>0</v>
      </c>
      <c r="ACG50" s="43">
        <f t="shared" si="275"/>
        <v>0</v>
      </c>
      <c r="ACH50" s="43">
        <f t="shared" si="275"/>
        <v>0</v>
      </c>
      <c r="ACI50" s="43">
        <f t="shared" si="275"/>
        <v>0</v>
      </c>
      <c r="ACJ50" s="43">
        <f t="shared" si="275"/>
        <v>0</v>
      </c>
      <c r="ACK50" s="43">
        <f t="shared" si="275"/>
        <v>0</v>
      </c>
      <c r="ACL50" s="43">
        <f t="shared" si="275"/>
        <v>0</v>
      </c>
      <c r="ACM50" s="43">
        <f t="shared" si="275"/>
        <v>0</v>
      </c>
      <c r="ACN50" s="43">
        <f t="shared" si="275"/>
        <v>0</v>
      </c>
      <c r="ACO50" s="43">
        <f t="shared" si="275"/>
        <v>0</v>
      </c>
      <c r="ACP50" s="43">
        <f t="shared" si="275"/>
        <v>0</v>
      </c>
      <c r="ACQ50" s="43">
        <f t="shared" si="275"/>
        <v>0</v>
      </c>
      <c r="ACR50" s="43">
        <f t="shared" si="275"/>
        <v>0</v>
      </c>
      <c r="ACS50" s="43">
        <f t="shared" si="275"/>
        <v>0</v>
      </c>
      <c r="ACT50" s="43">
        <f t="shared" si="275"/>
        <v>0</v>
      </c>
      <c r="ACU50" s="43">
        <f t="shared" si="275"/>
        <v>0</v>
      </c>
      <c r="ACV50" s="43">
        <f t="shared" ref="ACV50:AFG50" si="276">SUM(ACV47:ACV49)</f>
        <v>0</v>
      </c>
      <c r="ACW50" s="43">
        <f t="shared" si="276"/>
        <v>0</v>
      </c>
      <c r="ACX50" s="43">
        <f t="shared" si="276"/>
        <v>0</v>
      </c>
      <c r="ACY50" s="43">
        <f t="shared" si="276"/>
        <v>0</v>
      </c>
      <c r="ACZ50" s="43">
        <f t="shared" si="276"/>
        <v>0</v>
      </c>
      <c r="ADA50" s="43">
        <f t="shared" si="276"/>
        <v>0</v>
      </c>
      <c r="ADB50" s="43">
        <f t="shared" si="276"/>
        <v>0</v>
      </c>
      <c r="ADC50" s="43">
        <f t="shared" si="276"/>
        <v>0</v>
      </c>
      <c r="ADD50" s="43">
        <f t="shared" si="276"/>
        <v>0</v>
      </c>
      <c r="ADE50" s="43">
        <f t="shared" si="276"/>
        <v>0</v>
      </c>
      <c r="ADF50" s="43">
        <f t="shared" si="276"/>
        <v>0</v>
      </c>
      <c r="ADG50" s="43">
        <f t="shared" si="276"/>
        <v>0</v>
      </c>
      <c r="ADH50" s="43">
        <f t="shared" si="276"/>
        <v>0</v>
      </c>
      <c r="ADI50" s="43">
        <f t="shared" si="276"/>
        <v>0</v>
      </c>
      <c r="ADJ50" s="43">
        <f t="shared" si="276"/>
        <v>0</v>
      </c>
      <c r="ADK50" s="43">
        <f t="shared" si="276"/>
        <v>0</v>
      </c>
      <c r="ADL50" s="43">
        <f t="shared" si="276"/>
        <v>0</v>
      </c>
      <c r="ADM50" s="43">
        <f t="shared" si="276"/>
        <v>0</v>
      </c>
      <c r="ADN50" s="43">
        <f t="shared" si="276"/>
        <v>0</v>
      </c>
      <c r="ADO50" s="43">
        <f t="shared" si="276"/>
        <v>0</v>
      </c>
      <c r="ADP50" s="43">
        <f t="shared" si="276"/>
        <v>0</v>
      </c>
      <c r="ADQ50" s="43">
        <f t="shared" si="276"/>
        <v>0</v>
      </c>
      <c r="ADR50" s="43">
        <f t="shared" si="276"/>
        <v>0</v>
      </c>
      <c r="ADS50" s="43">
        <f t="shared" si="276"/>
        <v>0</v>
      </c>
      <c r="ADT50" s="43">
        <f t="shared" si="276"/>
        <v>0</v>
      </c>
      <c r="ADU50" s="43">
        <f t="shared" si="276"/>
        <v>0</v>
      </c>
      <c r="ADV50" s="43">
        <f t="shared" si="276"/>
        <v>0</v>
      </c>
      <c r="ADW50" s="43">
        <f t="shared" si="276"/>
        <v>0</v>
      </c>
      <c r="ADX50" s="43">
        <f t="shared" si="276"/>
        <v>0</v>
      </c>
      <c r="ADY50" s="43">
        <f t="shared" si="276"/>
        <v>0</v>
      </c>
      <c r="ADZ50" s="43">
        <f t="shared" si="276"/>
        <v>0</v>
      </c>
      <c r="AEA50" s="43">
        <f t="shared" si="276"/>
        <v>0</v>
      </c>
      <c r="AEB50" s="43">
        <f t="shared" si="276"/>
        <v>0</v>
      </c>
      <c r="AEC50" s="43">
        <f t="shared" si="276"/>
        <v>0</v>
      </c>
      <c r="AED50" s="43">
        <f t="shared" si="276"/>
        <v>0</v>
      </c>
      <c r="AEE50" s="43">
        <f t="shared" si="276"/>
        <v>0</v>
      </c>
      <c r="AEF50" s="43">
        <f t="shared" si="276"/>
        <v>0</v>
      </c>
      <c r="AEG50" s="43">
        <f t="shared" si="276"/>
        <v>0</v>
      </c>
      <c r="AEH50" s="43">
        <f t="shared" si="276"/>
        <v>0</v>
      </c>
      <c r="AEI50" s="43">
        <f t="shared" si="276"/>
        <v>0</v>
      </c>
      <c r="AEJ50" s="43">
        <f t="shared" si="276"/>
        <v>0</v>
      </c>
      <c r="AEK50" s="43">
        <f t="shared" si="276"/>
        <v>0</v>
      </c>
      <c r="AEL50" s="43">
        <f t="shared" si="276"/>
        <v>0</v>
      </c>
      <c r="AEM50" s="43">
        <f t="shared" si="276"/>
        <v>0</v>
      </c>
      <c r="AEN50" s="43">
        <f t="shared" si="276"/>
        <v>0</v>
      </c>
      <c r="AEO50" s="43">
        <f t="shared" si="276"/>
        <v>0</v>
      </c>
      <c r="AEP50" s="43">
        <f t="shared" si="276"/>
        <v>0</v>
      </c>
      <c r="AEQ50" s="43">
        <f t="shared" si="276"/>
        <v>0</v>
      </c>
      <c r="AER50" s="43">
        <f t="shared" si="276"/>
        <v>0</v>
      </c>
      <c r="AES50" s="43">
        <f t="shared" si="276"/>
        <v>0</v>
      </c>
      <c r="AET50" s="43">
        <f t="shared" si="276"/>
        <v>0</v>
      </c>
      <c r="AEU50" s="43">
        <f t="shared" si="276"/>
        <v>0</v>
      </c>
      <c r="AEV50" s="43">
        <f t="shared" si="276"/>
        <v>0</v>
      </c>
      <c r="AEW50" s="43">
        <f t="shared" si="276"/>
        <v>0</v>
      </c>
      <c r="AEX50" s="43">
        <f t="shared" si="276"/>
        <v>0</v>
      </c>
      <c r="AEY50" s="43">
        <f t="shared" si="276"/>
        <v>0</v>
      </c>
      <c r="AEZ50" s="43">
        <f t="shared" si="276"/>
        <v>0</v>
      </c>
      <c r="AFA50" s="43">
        <f t="shared" si="276"/>
        <v>0</v>
      </c>
      <c r="AFB50" s="43">
        <f t="shared" si="276"/>
        <v>0</v>
      </c>
      <c r="AFC50" s="43">
        <f t="shared" si="276"/>
        <v>0</v>
      </c>
      <c r="AFD50" s="43">
        <f t="shared" si="276"/>
        <v>0</v>
      </c>
      <c r="AFE50" s="43">
        <f t="shared" si="276"/>
        <v>0</v>
      </c>
      <c r="AFF50" s="43">
        <f t="shared" si="276"/>
        <v>0</v>
      </c>
      <c r="AFG50" s="43">
        <f t="shared" si="276"/>
        <v>0</v>
      </c>
      <c r="AFH50" s="43">
        <f t="shared" ref="AFH50:AHS50" si="277">SUM(AFH47:AFH49)</f>
        <v>0</v>
      </c>
      <c r="AFI50" s="43">
        <f t="shared" si="277"/>
        <v>0</v>
      </c>
      <c r="AFJ50" s="43">
        <f t="shared" si="277"/>
        <v>0</v>
      </c>
      <c r="AFK50" s="43">
        <f t="shared" si="277"/>
        <v>0</v>
      </c>
      <c r="AFL50" s="43">
        <f t="shared" si="277"/>
        <v>0</v>
      </c>
      <c r="AFM50" s="43">
        <f t="shared" si="277"/>
        <v>0</v>
      </c>
      <c r="AFN50" s="43">
        <f t="shared" si="277"/>
        <v>0</v>
      </c>
      <c r="AFO50" s="43">
        <f t="shared" si="277"/>
        <v>0</v>
      </c>
      <c r="AFP50" s="43">
        <f t="shared" si="277"/>
        <v>0</v>
      </c>
      <c r="AFQ50" s="43">
        <f t="shared" si="277"/>
        <v>0</v>
      </c>
      <c r="AFR50" s="43">
        <f t="shared" si="277"/>
        <v>0</v>
      </c>
      <c r="AFS50" s="43">
        <f t="shared" si="277"/>
        <v>0</v>
      </c>
      <c r="AFT50" s="43">
        <f t="shared" si="277"/>
        <v>0</v>
      </c>
      <c r="AFU50" s="43">
        <f t="shared" si="277"/>
        <v>0</v>
      </c>
      <c r="AFV50" s="43">
        <f t="shared" si="277"/>
        <v>0</v>
      </c>
      <c r="AFW50" s="43">
        <f t="shared" si="277"/>
        <v>0</v>
      </c>
      <c r="AFX50" s="43">
        <f t="shared" si="277"/>
        <v>0</v>
      </c>
      <c r="AFY50" s="43">
        <f t="shared" si="277"/>
        <v>0</v>
      </c>
      <c r="AFZ50" s="43">
        <f t="shared" si="277"/>
        <v>0</v>
      </c>
      <c r="AGA50" s="43">
        <f t="shared" si="277"/>
        <v>0</v>
      </c>
      <c r="AGB50" s="43">
        <f t="shared" si="277"/>
        <v>0</v>
      </c>
      <c r="AGC50" s="43">
        <f t="shared" si="277"/>
        <v>0</v>
      </c>
      <c r="AGD50" s="43">
        <f t="shared" si="277"/>
        <v>0</v>
      </c>
      <c r="AGE50" s="43">
        <f t="shared" si="277"/>
        <v>0</v>
      </c>
      <c r="AGF50" s="43">
        <f t="shared" si="277"/>
        <v>0</v>
      </c>
      <c r="AGG50" s="43">
        <f t="shared" si="277"/>
        <v>0</v>
      </c>
      <c r="AGH50" s="43">
        <f t="shared" si="277"/>
        <v>0</v>
      </c>
      <c r="AGI50" s="43">
        <f t="shared" si="277"/>
        <v>0</v>
      </c>
      <c r="AGJ50" s="43">
        <f t="shared" si="277"/>
        <v>0</v>
      </c>
      <c r="AGK50" s="43">
        <f t="shared" si="277"/>
        <v>0</v>
      </c>
      <c r="AGL50" s="43">
        <f t="shared" si="277"/>
        <v>0</v>
      </c>
      <c r="AGM50" s="43">
        <f t="shared" si="277"/>
        <v>0</v>
      </c>
      <c r="AGN50" s="43">
        <f t="shared" si="277"/>
        <v>0</v>
      </c>
      <c r="AGO50" s="43">
        <f t="shared" si="277"/>
        <v>0</v>
      </c>
      <c r="AGP50" s="43">
        <f t="shared" si="277"/>
        <v>0</v>
      </c>
      <c r="AGQ50" s="43">
        <f t="shared" si="277"/>
        <v>0</v>
      </c>
      <c r="AGR50" s="43">
        <f t="shared" si="277"/>
        <v>0</v>
      </c>
      <c r="AGS50" s="43">
        <f t="shared" si="277"/>
        <v>0</v>
      </c>
      <c r="AGT50" s="43">
        <f t="shared" si="277"/>
        <v>0</v>
      </c>
      <c r="AGU50" s="43">
        <f t="shared" si="277"/>
        <v>0</v>
      </c>
      <c r="AGV50" s="43">
        <f t="shared" si="277"/>
        <v>0</v>
      </c>
      <c r="AGW50" s="43">
        <f t="shared" si="277"/>
        <v>0</v>
      </c>
      <c r="AGX50" s="43">
        <f t="shared" si="277"/>
        <v>0</v>
      </c>
      <c r="AGY50" s="43">
        <f t="shared" si="277"/>
        <v>0</v>
      </c>
      <c r="AGZ50" s="43">
        <f t="shared" si="277"/>
        <v>0</v>
      </c>
      <c r="AHA50" s="43">
        <f t="shared" si="277"/>
        <v>0</v>
      </c>
      <c r="AHB50" s="43">
        <f t="shared" si="277"/>
        <v>0</v>
      </c>
      <c r="AHC50" s="43">
        <f t="shared" si="277"/>
        <v>0</v>
      </c>
      <c r="AHD50" s="43">
        <f t="shared" si="277"/>
        <v>0</v>
      </c>
      <c r="AHE50" s="43">
        <f t="shared" si="277"/>
        <v>0</v>
      </c>
      <c r="AHF50" s="43">
        <f t="shared" si="277"/>
        <v>0</v>
      </c>
      <c r="AHG50" s="43">
        <f t="shared" si="277"/>
        <v>0</v>
      </c>
      <c r="AHH50" s="43">
        <f t="shared" si="277"/>
        <v>0</v>
      </c>
      <c r="AHI50" s="43">
        <f t="shared" si="277"/>
        <v>0</v>
      </c>
      <c r="AHJ50" s="43">
        <f t="shared" si="277"/>
        <v>0</v>
      </c>
      <c r="AHK50" s="43">
        <f t="shared" si="277"/>
        <v>0</v>
      </c>
      <c r="AHL50" s="43">
        <f t="shared" si="277"/>
        <v>0</v>
      </c>
      <c r="AHM50" s="43">
        <f t="shared" si="277"/>
        <v>0</v>
      </c>
      <c r="AHN50" s="43">
        <f t="shared" si="277"/>
        <v>0</v>
      </c>
      <c r="AHO50" s="43">
        <f t="shared" si="277"/>
        <v>0</v>
      </c>
      <c r="AHP50" s="43">
        <f t="shared" si="277"/>
        <v>0</v>
      </c>
      <c r="AHQ50" s="43">
        <f t="shared" si="277"/>
        <v>0</v>
      </c>
      <c r="AHR50" s="43">
        <f t="shared" si="277"/>
        <v>0</v>
      </c>
      <c r="AHS50" s="43">
        <f t="shared" si="277"/>
        <v>0</v>
      </c>
      <c r="AHT50" s="43">
        <f t="shared" ref="AHT50:AKE50" si="278">SUM(AHT47:AHT49)</f>
        <v>0</v>
      </c>
      <c r="AHU50" s="43">
        <f t="shared" si="278"/>
        <v>0</v>
      </c>
      <c r="AHV50" s="43">
        <f t="shared" si="278"/>
        <v>0</v>
      </c>
      <c r="AHW50" s="43">
        <f t="shared" si="278"/>
        <v>0</v>
      </c>
      <c r="AHX50" s="43">
        <f t="shared" si="278"/>
        <v>0</v>
      </c>
      <c r="AHY50" s="43">
        <f t="shared" si="278"/>
        <v>0</v>
      </c>
      <c r="AHZ50" s="43">
        <f t="shared" si="278"/>
        <v>0</v>
      </c>
      <c r="AIA50" s="43">
        <f t="shared" si="278"/>
        <v>0</v>
      </c>
      <c r="AIB50" s="43">
        <f t="shared" si="278"/>
        <v>0</v>
      </c>
      <c r="AIC50" s="43">
        <f t="shared" si="278"/>
        <v>0</v>
      </c>
      <c r="AID50" s="43">
        <f t="shared" si="278"/>
        <v>0</v>
      </c>
      <c r="AIE50" s="43">
        <f t="shared" si="278"/>
        <v>0</v>
      </c>
      <c r="AIF50" s="43">
        <f t="shared" si="278"/>
        <v>0</v>
      </c>
      <c r="AIG50" s="43">
        <f t="shared" si="278"/>
        <v>0</v>
      </c>
      <c r="AIH50" s="43">
        <f t="shared" si="278"/>
        <v>0</v>
      </c>
      <c r="AII50" s="43">
        <f t="shared" si="278"/>
        <v>0</v>
      </c>
      <c r="AIJ50" s="43">
        <f t="shared" si="278"/>
        <v>0</v>
      </c>
      <c r="AIK50" s="43">
        <f t="shared" si="278"/>
        <v>0</v>
      </c>
      <c r="AIL50" s="43">
        <f t="shared" si="278"/>
        <v>0</v>
      </c>
      <c r="AIM50" s="43">
        <f t="shared" si="278"/>
        <v>0</v>
      </c>
      <c r="AIN50" s="43">
        <f t="shared" si="278"/>
        <v>0</v>
      </c>
      <c r="AIO50" s="43">
        <f t="shared" si="278"/>
        <v>0</v>
      </c>
      <c r="AIP50" s="43">
        <f t="shared" si="278"/>
        <v>0</v>
      </c>
      <c r="AIQ50" s="43">
        <f t="shared" si="278"/>
        <v>0</v>
      </c>
      <c r="AIR50" s="43">
        <f t="shared" si="278"/>
        <v>0</v>
      </c>
      <c r="AIS50" s="43">
        <f t="shared" si="278"/>
        <v>0</v>
      </c>
      <c r="AIT50" s="43">
        <f t="shared" si="278"/>
        <v>0</v>
      </c>
      <c r="AIU50" s="43">
        <f t="shared" si="278"/>
        <v>0</v>
      </c>
      <c r="AIV50" s="43">
        <f t="shared" si="278"/>
        <v>0</v>
      </c>
      <c r="AIW50" s="43">
        <f t="shared" si="278"/>
        <v>0</v>
      </c>
      <c r="AIX50" s="43">
        <f t="shared" si="278"/>
        <v>0</v>
      </c>
      <c r="AIY50" s="43">
        <f t="shared" si="278"/>
        <v>0</v>
      </c>
      <c r="AIZ50" s="43">
        <f t="shared" si="278"/>
        <v>0</v>
      </c>
      <c r="AJA50" s="43">
        <f t="shared" si="278"/>
        <v>0</v>
      </c>
      <c r="AJB50" s="43">
        <f t="shared" si="278"/>
        <v>0</v>
      </c>
      <c r="AJC50" s="43">
        <f t="shared" si="278"/>
        <v>0</v>
      </c>
      <c r="AJD50" s="43">
        <f t="shared" si="278"/>
        <v>0</v>
      </c>
      <c r="AJE50" s="43">
        <f t="shared" si="278"/>
        <v>0</v>
      </c>
      <c r="AJF50" s="43">
        <f t="shared" si="278"/>
        <v>0</v>
      </c>
      <c r="AJG50" s="43">
        <f t="shared" si="278"/>
        <v>0</v>
      </c>
      <c r="AJH50" s="43">
        <f t="shared" si="278"/>
        <v>0</v>
      </c>
      <c r="AJI50" s="43">
        <f t="shared" si="278"/>
        <v>0</v>
      </c>
      <c r="AJJ50" s="43">
        <f t="shared" si="278"/>
        <v>0</v>
      </c>
      <c r="AJK50" s="43">
        <f t="shared" si="278"/>
        <v>0</v>
      </c>
      <c r="AJL50" s="43">
        <f t="shared" si="278"/>
        <v>0</v>
      </c>
      <c r="AJM50" s="43">
        <f t="shared" si="278"/>
        <v>0</v>
      </c>
      <c r="AJN50" s="43">
        <f t="shared" si="278"/>
        <v>0</v>
      </c>
      <c r="AJO50" s="43">
        <f t="shared" si="278"/>
        <v>0</v>
      </c>
      <c r="AJP50" s="43">
        <f t="shared" si="278"/>
        <v>0</v>
      </c>
      <c r="AJQ50" s="43">
        <f t="shared" si="278"/>
        <v>0</v>
      </c>
      <c r="AJR50" s="43">
        <f t="shared" si="278"/>
        <v>0</v>
      </c>
      <c r="AJS50" s="43">
        <f t="shared" si="278"/>
        <v>0</v>
      </c>
      <c r="AJT50" s="43">
        <f t="shared" si="278"/>
        <v>0</v>
      </c>
      <c r="AJU50" s="43">
        <f t="shared" si="278"/>
        <v>0</v>
      </c>
      <c r="AJV50" s="43">
        <f t="shared" si="278"/>
        <v>0</v>
      </c>
      <c r="AJW50" s="43">
        <f t="shared" si="278"/>
        <v>0</v>
      </c>
      <c r="AJX50" s="43">
        <f t="shared" si="278"/>
        <v>0</v>
      </c>
      <c r="AJY50" s="43">
        <f t="shared" si="278"/>
        <v>0</v>
      </c>
      <c r="AJZ50" s="43">
        <f t="shared" si="278"/>
        <v>0</v>
      </c>
      <c r="AKA50" s="43">
        <f t="shared" si="278"/>
        <v>0</v>
      </c>
      <c r="AKB50" s="43">
        <f t="shared" si="278"/>
        <v>0</v>
      </c>
      <c r="AKC50" s="43">
        <f t="shared" si="278"/>
        <v>0</v>
      </c>
      <c r="AKD50" s="43">
        <f t="shared" si="278"/>
        <v>0</v>
      </c>
      <c r="AKE50" s="43">
        <f t="shared" si="278"/>
        <v>0</v>
      </c>
      <c r="AKF50" s="43">
        <f t="shared" ref="AKF50:AMQ50" si="279">SUM(AKF47:AKF49)</f>
        <v>0</v>
      </c>
      <c r="AKG50" s="43">
        <f t="shared" si="279"/>
        <v>0</v>
      </c>
      <c r="AKH50" s="43">
        <f t="shared" si="279"/>
        <v>0</v>
      </c>
      <c r="AKI50" s="43">
        <f t="shared" si="279"/>
        <v>0</v>
      </c>
      <c r="AKJ50" s="43">
        <f t="shared" si="279"/>
        <v>0</v>
      </c>
      <c r="AKK50" s="43">
        <f t="shared" si="279"/>
        <v>0</v>
      </c>
      <c r="AKL50" s="43">
        <f t="shared" si="279"/>
        <v>0</v>
      </c>
      <c r="AKM50" s="43">
        <f t="shared" si="279"/>
        <v>0</v>
      </c>
      <c r="AKN50" s="43">
        <f t="shared" si="279"/>
        <v>0</v>
      </c>
      <c r="AKO50" s="43">
        <f t="shared" si="279"/>
        <v>0</v>
      </c>
      <c r="AKP50" s="43">
        <f t="shared" si="279"/>
        <v>0</v>
      </c>
      <c r="AKQ50" s="43">
        <f t="shared" si="279"/>
        <v>0</v>
      </c>
      <c r="AKR50" s="43">
        <f t="shared" si="279"/>
        <v>0</v>
      </c>
      <c r="AKS50" s="43">
        <f t="shared" si="279"/>
        <v>0</v>
      </c>
      <c r="AKT50" s="43">
        <f t="shared" si="279"/>
        <v>0</v>
      </c>
      <c r="AKU50" s="43">
        <f t="shared" si="279"/>
        <v>0</v>
      </c>
      <c r="AKV50" s="43">
        <f t="shared" si="279"/>
        <v>0</v>
      </c>
      <c r="AKW50" s="43">
        <f t="shared" si="279"/>
        <v>0</v>
      </c>
      <c r="AKX50" s="43">
        <f t="shared" si="279"/>
        <v>0</v>
      </c>
      <c r="AKY50" s="43">
        <f t="shared" si="279"/>
        <v>0</v>
      </c>
      <c r="AKZ50" s="43">
        <f t="shared" si="279"/>
        <v>0</v>
      </c>
      <c r="ALA50" s="43">
        <f t="shared" si="279"/>
        <v>0</v>
      </c>
      <c r="ALB50" s="43">
        <f t="shared" si="279"/>
        <v>0</v>
      </c>
      <c r="ALC50" s="43">
        <f t="shared" si="279"/>
        <v>0</v>
      </c>
      <c r="ALD50" s="43">
        <f t="shared" si="279"/>
        <v>0</v>
      </c>
      <c r="ALE50" s="43">
        <f t="shared" si="279"/>
        <v>0</v>
      </c>
      <c r="ALF50" s="43">
        <f t="shared" si="279"/>
        <v>0</v>
      </c>
      <c r="ALG50" s="43">
        <f t="shared" si="279"/>
        <v>0</v>
      </c>
      <c r="ALH50" s="43">
        <f t="shared" si="279"/>
        <v>0</v>
      </c>
      <c r="ALI50" s="43">
        <f t="shared" si="279"/>
        <v>0</v>
      </c>
      <c r="ALJ50" s="43">
        <f t="shared" si="279"/>
        <v>0</v>
      </c>
      <c r="ALK50" s="43">
        <f t="shared" si="279"/>
        <v>0</v>
      </c>
      <c r="ALL50" s="43">
        <f t="shared" si="279"/>
        <v>0</v>
      </c>
      <c r="ALM50" s="43">
        <f t="shared" si="279"/>
        <v>0</v>
      </c>
      <c r="ALN50" s="43">
        <f t="shared" si="279"/>
        <v>0</v>
      </c>
      <c r="ALO50" s="43">
        <f t="shared" si="279"/>
        <v>0</v>
      </c>
      <c r="ALP50" s="43">
        <f t="shared" si="279"/>
        <v>0</v>
      </c>
      <c r="ALQ50" s="43">
        <f t="shared" si="279"/>
        <v>0</v>
      </c>
      <c r="ALR50" s="43">
        <f t="shared" si="279"/>
        <v>0</v>
      </c>
      <c r="ALS50" s="43">
        <f t="shared" si="279"/>
        <v>0</v>
      </c>
      <c r="ALT50" s="43">
        <f t="shared" si="279"/>
        <v>0</v>
      </c>
      <c r="ALU50" s="43">
        <f t="shared" si="279"/>
        <v>0</v>
      </c>
      <c r="ALV50" s="43">
        <f t="shared" si="279"/>
        <v>0</v>
      </c>
      <c r="ALW50" s="43">
        <f t="shared" si="279"/>
        <v>0</v>
      </c>
      <c r="ALX50" s="43">
        <f t="shared" si="279"/>
        <v>0</v>
      </c>
      <c r="ALY50" s="43">
        <f t="shared" si="279"/>
        <v>0</v>
      </c>
      <c r="ALZ50" s="43">
        <f t="shared" si="279"/>
        <v>0</v>
      </c>
      <c r="AMA50" s="43">
        <f t="shared" si="279"/>
        <v>0</v>
      </c>
      <c r="AMB50" s="43">
        <f t="shared" si="279"/>
        <v>0</v>
      </c>
      <c r="AMC50" s="43">
        <f t="shared" si="279"/>
        <v>0</v>
      </c>
      <c r="AMD50" s="43">
        <f t="shared" si="279"/>
        <v>0</v>
      </c>
      <c r="AME50" s="43">
        <f t="shared" si="279"/>
        <v>0</v>
      </c>
      <c r="AMF50" s="43">
        <f t="shared" si="279"/>
        <v>0</v>
      </c>
      <c r="AMG50" s="43">
        <f t="shared" si="279"/>
        <v>0</v>
      </c>
      <c r="AMH50" s="43">
        <f t="shared" si="279"/>
        <v>0</v>
      </c>
      <c r="AMI50" s="43">
        <f t="shared" si="279"/>
        <v>0</v>
      </c>
      <c r="AMJ50" s="43">
        <f t="shared" si="279"/>
        <v>0</v>
      </c>
      <c r="AMK50" s="43">
        <f t="shared" si="279"/>
        <v>0</v>
      </c>
      <c r="AML50" s="43">
        <f t="shared" si="279"/>
        <v>0</v>
      </c>
      <c r="AMM50" s="43">
        <f t="shared" si="279"/>
        <v>0</v>
      </c>
      <c r="AMN50" s="43">
        <f t="shared" si="279"/>
        <v>0</v>
      </c>
      <c r="AMO50" s="43">
        <f t="shared" si="279"/>
        <v>0</v>
      </c>
      <c r="AMP50" s="43">
        <f t="shared" si="279"/>
        <v>0</v>
      </c>
      <c r="AMQ50" s="43">
        <f t="shared" si="279"/>
        <v>0</v>
      </c>
      <c r="AMR50" s="43">
        <f t="shared" ref="AMR50:APC50" si="280">SUM(AMR47:AMR49)</f>
        <v>0</v>
      </c>
      <c r="AMS50" s="43">
        <f t="shared" si="280"/>
        <v>0</v>
      </c>
      <c r="AMT50" s="43">
        <f t="shared" si="280"/>
        <v>0</v>
      </c>
      <c r="AMU50" s="43">
        <f t="shared" si="280"/>
        <v>0</v>
      </c>
      <c r="AMV50" s="43">
        <f t="shared" si="280"/>
        <v>0</v>
      </c>
      <c r="AMW50" s="43">
        <f t="shared" si="280"/>
        <v>0</v>
      </c>
      <c r="AMX50" s="43">
        <f t="shared" si="280"/>
        <v>0</v>
      </c>
      <c r="AMY50" s="43">
        <f t="shared" si="280"/>
        <v>0</v>
      </c>
      <c r="AMZ50" s="43">
        <f t="shared" si="280"/>
        <v>0</v>
      </c>
      <c r="ANA50" s="43">
        <f t="shared" si="280"/>
        <v>0</v>
      </c>
      <c r="ANB50" s="43">
        <f t="shared" si="280"/>
        <v>0</v>
      </c>
      <c r="ANC50" s="43">
        <f t="shared" si="280"/>
        <v>0</v>
      </c>
      <c r="AND50" s="43">
        <f t="shared" si="280"/>
        <v>0</v>
      </c>
      <c r="ANE50" s="43">
        <f t="shared" si="280"/>
        <v>0</v>
      </c>
      <c r="ANF50" s="43">
        <f t="shared" si="280"/>
        <v>0</v>
      </c>
      <c r="ANG50" s="43">
        <f t="shared" si="280"/>
        <v>0</v>
      </c>
      <c r="ANH50" s="43">
        <f t="shared" si="280"/>
        <v>0</v>
      </c>
      <c r="ANI50" s="43">
        <f t="shared" si="280"/>
        <v>0</v>
      </c>
      <c r="ANJ50" s="43">
        <f t="shared" si="280"/>
        <v>0</v>
      </c>
      <c r="ANK50" s="43">
        <f t="shared" si="280"/>
        <v>0</v>
      </c>
      <c r="ANL50" s="43">
        <f t="shared" si="280"/>
        <v>0</v>
      </c>
      <c r="ANM50" s="43">
        <f t="shared" si="280"/>
        <v>0</v>
      </c>
      <c r="ANN50" s="43">
        <f t="shared" si="280"/>
        <v>0</v>
      </c>
      <c r="ANO50" s="43">
        <f t="shared" si="280"/>
        <v>0</v>
      </c>
      <c r="ANP50" s="43">
        <f t="shared" si="280"/>
        <v>0</v>
      </c>
      <c r="ANQ50" s="43">
        <f t="shared" si="280"/>
        <v>0</v>
      </c>
      <c r="ANR50" s="43">
        <f t="shared" si="280"/>
        <v>0</v>
      </c>
      <c r="ANS50" s="43">
        <f t="shared" si="280"/>
        <v>0</v>
      </c>
      <c r="ANT50" s="43">
        <f t="shared" si="280"/>
        <v>0</v>
      </c>
      <c r="ANU50" s="43">
        <f t="shared" si="280"/>
        <v>0</v>
      </c>
      <c r="ANV50" s="43">
        <f t="shared" si="280"/>
        <v>0</v>
      </c>
      <c r="ANW50" s="43">
        <f t="shared" si="280"/>
        <v>0</v>
      </c>
      <c r="ANX50" s="43">
        <f t="shared" si="280"/>
        <v>0</v>
      </c>
      <c r="ANY50" s="43">
        <f t="shared" si="280"/>
        <v>0</v>
      </c>
      <c r="ANZ50" s="43">
        <f t="shared" si="280"/>
        <v>0</v>
      </c>
      <c r="AOA50" s="43">
        <f t="shared" si="280"/>
        <v>0</v>
      </c>
      <c r="AOB50" s="43">
        <f t="shared" si="280"/>
        <v>0</v>
      </c>
      <c r="AOC50" s="43">
        <f t="shared" si="280"/>
        <v>0</v>
      </c>
      <c r="AOD50" s="43">
        <f t="shared" si="280"/>
        <v>0</v>
      </c>
      <c r="AOE50" s="43">
        <f t="shared" si="280"/>
        <v>0</v>
      </c>
      <c r="AOF50" s="43">
        <f t="shared" si="280"/>
        <v>0</v>
      </c>
      <c r="AOG50" s="43">
        <f t="shared" si="280"/>
        <v>0</v>
      </c>
      <c r="AOH50" s="43">
        <f t="shared" si="280"/>
        <v>0</v>
      </c>
      <c r="AOI50" s="43">
        <f t="shared" si="280"/>
        <v>0</v>
      </c>
      <c r="AOJ50" s="43">
        <f t="shared" si="280"/>
        <v>0</v>
      </c>
      <c r="AOK50" s="43">
        <f t="shared" si="280"/>
        <v>0</v>
      </c>
      <c r="AOL50" s="43">
        <f t="shared" si="280"/>
        <v>0</v>
      </c>
      <c r="AOM50" s="43">
        <f t="shared" si="280"/>
        <v>0</v>
      </c>
      <c r="AON50" s="43">
        <f t="shared" si="280"/>
        <v>0</v>
      </c>
      <c r="AOO50" s="43">
        <f t="shared" si="280"/>
        <v>0</v>
      </c>
      <c r="AOP50" s="43">
        <f t="shared" si="280"/>
        <v>0</v>
      </c>
      <c r="AOQ50" s="43">
        <f t="shared" si="280"/>
        <v>0</v>
      </c>
      <c r="AOR50" s="43">
        <f t="shared" si="280"/>
        <v>0</v>
      </c>
      <c r="AOS50" s="43">
        <f t="shared" si="280"/>
        <v>0</v>
      </c>
      <c r="AOT50" s="43">
        <f t="shared" si="280"/>
        <v>0</v>
      </c>
      <c r="AOU50" s="43">
        <f t="shared" si="280"/>
        <v>0</v>
      </c>
      <c r="AOV50" s="43">
        <f t="shared" si="280"/>
        <v>0</v>
      </c>
      <c r="AOW50" s="43">
        <f t="shared" si="280"/>
        <v>0</v>
      </c>
      <c r="AOX50" s="43">
        <f t="shared" si="280"/>
        <v>0</v>
      </c>
      <c r="AOY50" s="43">
        <f t="shared" si="280"/>
        <v>0</v>
      </c>
      <c r="AOZ50" s="43">
        <f t="shared" si="280"/>
        <v>0</v>
      </c>
      <c r="APA50" s="43">
        <f t="shared" si="280"/>
        <v>0</v>
      </c>
      <c r="APB50" s="43">
        <f t="shared" si="280"/>
        <v>0</v>
      </c>
      <c r="APC50" s="43">
        <f t="shared" si="280"/>
        <v>0</v>
      </c>
      <c r="APD50" s="43">
        <f t="shared" ref="APD50:ARO50" si="281">SUM(APD47:APD49)</f>
        <v>0</v>
      </c>
      <c r="APE50" s="43">
        <f t="shared" si="281"/>
        <v>0</v>
      </c>
      <c r="APF50" s="43">
        <f t="shared" si="281"/>
        <v>0</v>
      </c>
      <c r="APG50" s="43">
        <f t="shared" si="281"/>
        <v>0</v>
      </c>
      <c r="APH50" s="43">
        <f t="shared" si="281"/>
        <v>0</v>
      </c>
      <c r="API50" s="43">
        <f t="shared" si="281"/>
        <v>0</v>
      </c>
      <c r="APJ50" s="43">
        <f t="shared" si="281"/>
        <v>0</v>
      </c>
      <c r="APK50" s="43">
        <f t="shared" si="281"/>
        <v>0</v>
      </c>
      <c r="APL50" s="43">
        <f t="shared" si="281"/>
        <v>0</v>
      </c>
      <c r="APM50" s="43">
        <f t="shared" si="281"/>
        <v>0</v>
      </c>
      <c r="APN50" s="43">
        <f t="shared" si="281"/>
        <v>0</v>
      </c>
      <c r="APO50" s="43">
        <f t="shared" si="281"/>
        <v>0</v>
      </c>
      <c r="APP50" s="43">
        <f t="shared" si="281"/>
        <v>0</v>
      </c>
      <c r="APQ50" s="43">
        <f t="shared" si="281"/>
        <v>0</v>
      </c>
      <c r="APR50" s="43">
        <f t="shared" si="281"/>
        <v>0</v>
      </c>
      <c r="APS50" s="43">
        <f t="shared" si="281"/>
        <v>0</v>
      </c>
      <c r="APT50" s="43">
        <f t="shared" si="281"/>
        <v>0</v>
      </c>
      <c r="APU50" s="43">
        <f t="shared" si="281"/>
        <v>0</v>
      </c>
      <c r="APV50" s="43">
        <f t="shared" si="281"/>
        <v>0</v>
      </c>
      <c r="APW50" s="43">
        <f t="shared" si="281"/>
        <v>0</v>
      </c>
      <c r="APX50" s="43">
        <f t="shared" si="281"/>
        <v>0</v>
      </c>
      <c r="APY50" s="43">
        <f t="shared" si="281"/>
        <v>0</v>
      </c>
      <c r="APZ50" s="43">
        <f t="shared" si="281"/>
        <v>0</v>
      </c>
      <c r="AQA50" s="43">
        <f t="shared" si="281"/>
        <v>0</v>
      </c>
      <c r="AQB50" s="43">
        <f t="shared" si="281"/>
        <v>0</v>
      </c>
      <c r="AQC50" s="43">
        <f t="shared" si="281"/>
        <v>0</v>
      </c>
      <c r="AQD50" s="43">
        <f t="shared" si="281"/>
        <v>0</v>
      </c>
      <c r="AQE50" s="43">
        <f t="shared" si="281"/>
        <v>0</v>
      </c>
      <c r="AQF50" s="43">
        <f t="shared" si="281"/>
        <v>0</v>
      </c>
      <c r="AQG50" s="43">
        <f t="shared" si="281"/>
        <v>0</v>
      </c>
      <c r="AQH50" s="43">
        <f t="shared" si="281"/>
        <v>0</v>
      </c>
      <c r="AQI50" s="43">
        <f t="shared" si="281"/>
        <v>0</v>
      </c>
      <c r="AQJ50" s="43">
        <f t="shared" si="281"/>
        <v>0</v>
      </c>
      <c r="AQK50" s="43">
        <f t="shared" si="281"/>
        <v>0</v>
      </c>
      <c r="AQL50" s="43">
        <f t="shared" si="281"/>
        <v>0</v>
      </c>
      <c r="AQM50" s="43">
        <f t="shared" si="281"/>
        <v>0</v>
      </c>
      <c r="AQN50" s="43">
        <f t="shared" si="281"/>
        <v>0</v>
      </c>
      <c r="AQO50" s="43">
        <f t="shared" si="281"/>
        <v>0</v>
      </c>
      <c r="AQP50" s="43">
        <f t="shared" si="281"/>
        <v>0</v>
      </c>
      <c r="AQQ50" s="43">
        <f t="shared" si="281"/>
        <v>0</v>
      </c>
      <c r="AQR50" s="43">
        <f t="shared" si="281"/>
        <v>0</v>
      </c>
      <c r="AQS50" s="43">
        <f t="shared" si="281"/>
        <v>0</v>
      </c>
      <c r="AQT50" s="43">
        <f t="shared" si="281"/>
        <v>0</v>
      </c>
      <c r="AQU50" s="43">
        <f t="shared" si="281"/>
        <v>0</v>
      </c>
      <c r="AQV50" s="43">
        <f t="shared" si="281"/>
        <v>0</v>
      </c>
      <c r="AQW50" s="43">
        <f t="shared" si="281"/>
        <v>0</v>
      </c>
      <c r="AQX50" s="43">
        <f t="shared" si="281"/>
        <v>0</v>
      </c>
      <c r="AQY50" s="43">
        <f t="shared" si="281"/>
        <v>0</v>
      </c>
      <c r="AQZ50" s="43">
        <f t="shared" si="281"/>
        <v>0</v>
      </c>
      <c r="ARA50" s="43">
        <f t="shared" si="281"/>
        <v>0</v>
      </c>
      <c r="ARB50" s="43">
        <f t="shared" si="281"/>
        <v>0</v>
      </c>
      <c r="ARC50" s="43">
        <f t="shared" si="281"/>
        <v>0</v>
      </c>
      <c r="ARD50" s="43">
        <f t="shared" si="281"/>
        <v>0</v>
      </c>
      <c r="ARE50" s="43">
        <f t="shared" si="281"/>
        <v>0</v>
      </c>
      <c r="ARF50" s="43">
        <f t="shared" si="281"/>
        <v>0</v>
      </c>
      <c r="ARG50" s="43">
        <f t="shared" si="281"/>
        <v>0</v>
      </c>
      <c r="ARH50" s="43">
        <f t="shared" si="281"/>
        <v>0</v>
      </c>
      <c r="ARI50" s="43">
        <f t="shared" si="281"/>
        <v>0</v>
      </c>
      <c r="ARJ50" s="43">
        <f t="shared" si="281"/>
        <v>0</v>
      </c>
      <c r="ARK50" s="43">
        <f t="shared" si="281"/>
        <v>0</v>
      </c>
      <c r="ARL50" s="43">
        <f t="shared" si="281"/>
        <v>0</v>
      </c>
      <c r="ARM50" s="43">
        <f t="shared" si="281"/>
        <v>0</v>
      </c>
      <c r="ARN50" s="43">
        <f t="shared" si="281"/>
        <v>0</v>
      </c>
      <c r="ARO50" s="43">
        <f t="shared" si="281"/>
        <v>0</v>
      </c>
      <c r="ARP50" s="43">
        <f t="shared" ref="ARP50:AUA50" si="282">SUM(ARP47:ARP49)</f>
        <v>0</v>
      </c>
      <c r="ARQ50" s="43">
        <f t="shared" si="282"/>
        <v>0</v>
      </c>
      <c r="ARR50" s="43">
        <f t="shared" si="282"/>
        <v>0</v>
      </c>
      <c r="ARS50" s="43">
        <f t="shared" si="282"/>
        <v>0</v>
      </c>
      <c r="ART50" s="43">
        <f t="shared" si="282"/>
        <v>0</v>
      </c>
      <c r="ARU50" s="43">
        <f t="shared" si="282"/>
        <v>0</v>
      </c>
      <c r="ARV50" s="43">
        <f t="shared" si="282"/>
        <v>0</v>
      </c>
      <c r="ARW50" s="43">
        <f t="shared" si="282"/>
        <v>0</v>
      </c>
      <c r="ARX50" s="43">
        <f t="shared" si="282"/>
        <v>0</v>
      </c>
      <c r="ARY50" s="43">
        <f t="shared" si="282"/>
        <v>0</v>
      </c>
      <c r="ARZ50" s="43">
        <f t="shared" si="282"/>
        <v>0</v>
      </c>
      <c r="ASA50" s="43">
        <f t="shared" si="282"/>
        <v>0</v>
      </c>
      <c r="ASB50" s="43">
        <f t="shared" si="282"/>
        <v>0</v>
      </c>
      <c r="ASC50" s="43">
        <f t="shared" si="282"/>
        <v>0</v>
      </c>
      <c r="ASD50" s="43">
        <f t="shared" si="282"/>
        <v>0</v>
      </c>
      <c r="ASE50" s="43">
        <f t="shared" si="282"/>
        <v>0</v>
      </c>
      <c r="ASF50" s="43">
        <f t="shared" si="282"/>
        <v>0</v>
      </c>
      <c r="ASG50" s="43">
        <f t="shared" si="282"/>
        <v>0</v>
      </c>
      <c r="ASH50" s="43">
        <f t="shared" si="282"/>
        <v>0</v>
      </c>
      <c r="ASI50" s="43">
        <f t="shared" si="282"/>
        <v>0</v>
      </c>
      <c r="ASJ50" s="43">
        <f t="shared" si="282"/>
        <v>0</v>
      </c>
      <c r="ASK50" s="43">
        <f t="shared" si="282"/>
        <v>0</v>
      </c>
      <c r="ASL50" s="43">
        <f t="shared" si="282"/>
        <v>0</v>
      </c>
      <c r="ASM50" s="43">
        <f t="shared" si="282"/>
        <v>0</v>
      </c>
      <c r="ASN50" s="43">
        <f t="shared" si="282"/>
        <v>0</v>
      </c>
      <c r="ASO50" s="43">
        <f t="shared" si="282"/>
        <v>0</v>
      </c>
      <c r="ASP50" s="43">
        <f t="shared" si="282"/>
        <v>0</v>
      </c>
      <c r="ASQ50" s="43">
        <f t="shared" si="282"/>
        <v>0</v>
      </c>
      <c r="ASR50" s="43">
        <f t="shared" si="282"/>
        <v>0</v>
      </c>
      <c r="ASS50" s="43">
        <f t="shared" si="282"/>
        <v>0</v>
      </c>
      <c r="AST50" s="43">
        <f t="shared" si="282"/>
        <v>0</v>
      </c>
      <c r="ASU50" s="43">
        <f t="shared" si="282"/>
        <v>0</v>
      </c>
      <c r="ASV50" s="43">
        <f t="shared" si="282"/>
        <v>0</v>
      </c>
      <c r="ASW50" s="43">
        <f t="shared" si="282"/>
        <v>0</v>
      </c>
      <c r="ASX50" s="43">
        <f t="shared" si="282"/>
        <v>0</v>
      </c>
      <c r="ASY50" s="43">
        <f t="shared" si="282"/>
        <v>0</v>
      </c>
      <c r="ASZ50" s="43">
        <f t="shared" si="282"/>
        <v>0</v>
      </c>
      <c r="ATA50" s="43">
        <f t="shared" si="282"/>
        <v>0</v>
      </c>
      <c r="ATB50" s="43">
        <f t="shared" si="282"/>
        <v>0</v>
      </c>
      <c r="ATC50" s="43">
        <f t="shared" si="282"/>
        <v>0</v>
      </c>
      <c r="ATD50" s="43">
        <f t="shared" si="282"/>
        <v>0</v>
      </c>
      <c r="ATE50" s="43">
        <f t="shared" si="282"/>
        <v>0</v>
      </c>
      <c r="ATF50" s="43">
        <f t="shared" si="282"/>
        <v>0</v>
      </c>
      <c r="ATG50" s="43">
        <f t="shared" si="282"/>
        <v>0</v>
      </c>
      <c r="ATH50" s="43">
        <f t="shared" si="282"/>
        <v>0</v>
      </c>
      <c r="ATI50" s="43">
        <f t="shared" si="282"/>
        <v>0</v>
      </c>
      <c r="ATJ50" s="43">
        <f t="shared" si="282"/>
        <v>0</v>
      </c>
      <c r="ATK50" s="43">
        <f t="shared" si="282"/>
        <v>0</v>
      </c>
      <c r="ATL50" s="43">
        <f t="shared" si="282"/>
        <v>0</v>
      </c>
      <c r="ATM50" s="43">
        <f t="shared" si="282"/>
        <v>0</v>
      </c>
      <c r="ATN50" s="43">
        <f t="shared" si="282"/>
        <v>0</v>
      </c>
      <c r="ATO50" s="43">
        <f t="shared" si="282"/>
        <v>0</v>
      </c>
      <c r="ATP50" s="43">
        <f t="shared" si="282"/>
        <v>0</v>
      </c>
      <c r="ATQ50" s="43">
        <f t="shared" si="282"/>
        <v>0</v>
      </c>
      <c r="ATR50" s="43">
        <f t="shared" si="282"/>
        <v>0</v>
      </c>
      <c r="ATS50" s="43">
        <f t="shared" si="282"/>
        <v>0</v>
      </c>
      <c r="ATT50" s="43">
        <f t="shared" si="282"/>
        <v>0</v>
      </c>
      <c r="ATU50" s="43">
        <f t="shared" si="282"/>
        <v>0</v>
      </c>
      <c r="ATV50" s="43">
        <f t="shared" si="282"/>
        <v>0</v>
      </c>
      <c r="ATW50" s="43">
        <f t="shared" si="282"/>
        <v>0</v>
      </c>
      <c r="ATX50" s="43">
        <f t="shared" si="282"/>
        <v>0</v>
      </c>
      <c r="ATY50" s="43">
        <f t="shared" si="282"/>
        <v>0</v>
      </c>
      <c r="ATZ50" s="43">
        <f t="shared" si="282"/>
        <v>0</v>
      </c>
      <c r="AUA50" s="43">
        <f t="shared" si="282"/>
        <v>0</v>
      </c>
      <c r="AUB50" s="43">
        <f t="shared" ref="AUB50:AWM50" si="283">SUM(AUB47:AUB49)</f>
        <v>0</v>
      </c>
      <c r="AUC50" s="43">
        <f t="shared" si="283"/>
        <v>0</v>
      </c>
      <c r="AUD50" s="43">
        <f t="shared" si="283"/>
        <v>0</v>
      </c>
      <c r="AUE50" s="43">
        <f t="shared" si="283"/>
        <v>0</v>
      </c>
      <c r="AUF50" s="43">
        <f t="shared" si="283"/>
        <v>0</v>
      </c>
      <c r="AUG50" s="43">
        <f t="shared" si="283"/>
        <v>0</v>
      </c>
      <c r="AUH50" s="43">
        <f t="shared" si="283"/>
        <v>0</v>
      </c>
      <c r="AUI50" s="43">
        <f t="shared" si="283"/>
        <v>0</v>
      </c>
      <c r="AUJ50" s="43">
        <f t="shared" si="283"/>
        <v>0</v>
      </c>
      <c r="AUK50" s="43">
        <f t="shared" si="283"/>
        <v>0</v>
      </c>
      <c r="AUL50" s="43">
        <f t="shared" si="283"/>
        <v>0</v>
      </c>
      <c r="AUM50" s="43">
        <f t="shared" si="283"/>
        <v>0</v>
      </c>
      <c r="AUN50" s="43">
        <f t="shared" si="283"/>
        <v>0</v>
      </c>
      <c r="AUO50" s="43">
        <f t="shared" si="283"/>
        <v>0</v>
      </c>
      <c r="AUP50" s="43">
        <f t="shared" si="283"/>
        <v>0</v>
      </c>
      <c r="AUQ50" s="43">
        <f t="shared" si="283"/>
        <v>0</v>
      </c>
      <c r="AUR50" s="43">
        <f t="shared" si="283"/>
        <v>0</v>
      </c>
      <c r="AUS50" s="43">
        <f t="shared" si="283"/>
        <v>0</v>
      </c>
      <c r="AUT50" s="43">
        <f t="shared" si="283"/>
        <v>0</v>
      </c>
      <c r="AUU50" s="43">
        <f t="shared" si="283"/>
        <v>0</v>
      </c>
      <c r="AUV50" s="43">
        <f t="shared" si="283"/>
        <v>0</v>
      </c>
      <c r="AUW50" s="43">
        <f t="shared" si="283"/>
        <v>0</v>
      </c>
      <c r="AUX50" s="43">
        <f t="shared" si="283"/>
        <v>0</v>
      </c>
      <c r="AUY50" s="43">
        <f t="shared" si="283"/>
        <v>0</v>
      </c>
      <c r="AUZ50" s="43">
        <f t="shared" si="283"/>
        <v>0</v>
      </c>
      <c r="AVA50" s="43">
        <f t="shared" si="283"/>
        <v>0</v>
      </c>
      <c r="AVB50" s="43">
        <f t="shared" si="283"/>
        <v>0</v>
      </c>
      <c r="AVC50" s="43">
        <f t="shared" si="283"/>
        <v>0</v>
      </c>
      <c r="AVD50" s="43">
        <f t="shared" si="283"/>
        <v>0</v>
      </c>
      <c r="AVE50" s="43">
        <f t="shared" si="283"/>
        <v>0</v>
      </c>
      <c r="AVF50" s="43">
        <f t="shared" si="283"/>
        <v>0</v>
      </c>
      <c r="AVG50" s="43">
        <f t="shared" si="283"/>
        <v>0</v>
      </c>
      <c r="AVH50" s="43">
        <f t="shared" si="283"/>
        <v>0</v>
      </c>
      <c r="AVI50" s="43">
        <f t="shared" si="283"/>
        <v>0</v>
      </c>
      <c r="AVJ50" s="43">
        <f t="shared" si="283"/>
        <v>0</v>
      </c>
      <c r="AVK50" s="43">
        <f t="shared" si="283"/>
        <v>0</v>
      </c>
      <c r="AVL50" s="43">
        <f t="shared" si="283"/>
        <v>0</v>
      </c>
      <c r="AVM50" s="43">
        <f t="shared" si="283"/>
        <v>0</v>
      </c>
      <c r="AVN50" s="43">
        <f t="shared" si="283"/>
        <v>0</v>
      </c>
      <c r="AVO50" s="43">
        <f t="shared" si="283"/>
        <v>0</v>
      </c>
      <c r="AVP50" s="43">
        <f t="shared" si="283"/>
        <v>0</v>
      </c>
      <c r="AVQ50" s="43">
        <f t="shared" si="283"/>
        <v>0</v>
      </c>
      <c r="AVR50" s="43">
        <f t="shared" si="283"/>
        <v>0</v>
      </c>
      <c r="AVS50" s="43">
        <f t="shared" si="283"/>
        <v>0</v>
      </c>
      <c r="AVT50" s="43">
        <f t="shared" si="283"/>
        <v>0</v>
      </c>
      <c r="AVU50" s="43">
        <f t="shared" si="283"/>
        <v>0</v>
      </c>
      <c r="AVV50" s="43">
        <f t="shared" si="283"/>
        <v>0</v>
      </c>
      <c r="AVW50" s="43">
        <f t="shared" si="283"/>
        <v>0</v>
      </c>
      <c r="AVX50" s="43">
        <f t="shared" si="283"/>
        <v>0</v>
      </c>
      <c r="AVY50" s="43">
        <f t="shared" si="283"/>
        <v>0</v>
      </c>
      <c r="AVZ50" s="43">
        <f t="shared" si="283"/>
        <v>0</v>
      </c>
      <c r="AWA50" s="43">
        <f t="shared" si="283"/>
        <v>0</v>
      </c>
      <c r="AWB50" s="43">
        <f t="shared" si="283"/>
        <v>0</v>
      </c>
      <c r="AWC50" s="43">
        <f t="shared" si="283"/>
        <v>0</v>
      </c>
      <c r="AWD50" s="43">
        <f t="shared" si="283"/>
        <v>0</v>
      </c>
      <c r="AWE50" s="43">
        <f t="shared" si="283"/>
        <v>0</v>
      </c>
      <c r="AWF50" s="43">
        <f t="shared" si="283"/>
        <v>0</v>
      </c>
      <c r="AWG50" s="43">
        <f t="shared" si="283"/>
        <v>0</v>
      </c>
      <c r="AWH50" s="43">
        <f t="shared" si="283"/>
        <v>0</v>
      </c>
      <c r="AWI50" s="43">
        <f t="shared" si="283"/>
        <v>0</v>
      </c>
      <c r="AWJ50" s="43">
        <f t="shared" si="283"/>
        <v>0</v>
      </c>
      <c r="AWK50" s="43">
        <f t="shared" si="283"/>
        <v>0</v>
      </c>
      <c r="AWL50" s="43">
        <f t="shared" si="283"/>
        <v>0</v>
      </c>
      <c r="AWM50" s="43">
        <f t="shared" si="283"/>
        <v>0</v>
      </c>
      <c r="AWN50" s="43">
        <f t="shared" ref="AWN50:AYY50" si="284">SUM(AWN47:AWN49)</f>
        <v>0</v>
      </c>
      <c r="AWO50" s="43">
        <f t="shared" si="284"/>
        <v>0</v>
      </c>
      <c r="AWP50" s="43">
        <f t="shared" si="284"/>
        <v>0</v>
      </c>
      <c r="AWQ50" s="43">
        <f t="shared" si="284"/>
        <v>0</v>
      </c>
      <c r="AWR50" s="43">
        <f t="shared" si="284"/>
        <v>0</v>
      </c>
      <c r="AWS50" s="43">
        <f t="shared" si="284"/>
        <v>0</v>
      </c>
      <c r="AWT50" s="43">
        <f t="shared" si="284"/>
        <v>0</v>
      </c>
      <c r="AWU50" s="43">
        <f t="shared" si="284"/>
        <v>0</v>
      </c>
      <c r="AWV50" s="43">
        <f t="shared" si="284"/>
        <v>0</v>
      </c>
      <c r="AWW50" s="43">
        <f t="shared" si="284"/>
        <v>0</v>
      </c>
      <c r="AWX50" s="43">
        <f t="shared" si="284"/>
        <v>0</v>
      </c>
      <c r="AWY50" s="43">
        <f t="shared" si="284"/>
        <v>0</v>
      </c>
      <c r="AWZ50" s="43">
        <f t="shared" si="284"/>
        <v>0</v>
      </c>
      <c r="AXA50" s="43">
        <f t="shared" si="284"/>
        <v>0</v>
      </c>
      <c r="AXB50" s="43">
        <f t="shared" si="284"/>
        <v>0</v>
      </c>
      <c r="AXC50" s="43">
        <f t="shared" si="284"/>
        <v>0</v>
      </c>
      <c r="AXD50" s="43">
        <f t="shared" si="284"/>
        <v>0</v>
      </c>
      <c r="AXE50" s="43">
        <f t="shared" si="284"/>
        <v>0</v>
      </c>
      <c r="AXF50" s="43">
        <f t="shared" si="284"/>
        <v>0</v>
      </c>
      <c r="AXG50" s="43">
        <f t="shared" si="284"/>
        <v>0</v>
      </c>
      <c r="AXH50" s="43">
        <f t="shared" si="284"/>
        <v>0</v>
      </c>
      <c r="AXI50" s="43">
        <f t="shared" si="284"/>
        <v>0</v>
      </c>
      <c r="AXJ50" s="43">
        <f t="shared" si="284"/>
        <v>0</v>
      </c>
      <c r="AXK50" s="43">
        <f t="shared" si="284"/>
        <v>0</v>
      </c>
      <c r="AXL50" s="43">
        <f t="shared" si="284"/>
        <v>0</v>
      </c>
      <c r="AXM50" s="43">
        <f t="shared" si="284"/>
        <v>0</v>
      </c>
      <c r="AXN50" s="43">
        <f t="shared" si="284"/>
        <v>0</v>
      </c>
      <c r="AXO50" s="43">
        <f t="shared" si="284"/>
        <v>0</v>
      </c>
      <c r="AXP50" s="43">
        <f t="shared" si="284"/>
        <v>0</v>
      </c>
      <c r="AXQ50" s="43">
        <f t="shared" si="284"/>
        <v>0</v>
      </c>
      <c r="AXR50" s="43">
        <f t="shared" si="284"/>
        <v>0</v>
      </c>
      <c r="AXS50" s="43">
        <f t="shared" si="284"/>
        <v>0</v>
      </c>
      <c r="AXT50" s="43">
        <f t="shared" si="284"/>
        <v>0</v>
      </c>
      <c r="AXU50" s="43">
        <f t="shared" si="284"/>
        <v>0</v>
      </c>
      <c r="AXV50" s="43">
        <f t="shared" si="284"/>
        <v>0</v>
      </c>
      <c r="AXW50" s="43">
        <f t="shared" si="284"/>
        <v>0</v>
      </c>
      <c r="AXX50" s="43">
        <f t="shared" si="284"/>
        <v>0</v>
      </c>
      <c r="AXY50" s="43">
        <f t="shared" si="284"/>
        <v>0</v>
      </c>
      <c r="AXZ50" s="43">
        <f t="shared" si="284"/>
        <v>0</v>
      </c>
      <c r="AYA50" s="43">
        <f t="shared" si="284"/>
        <v>0</v>
      </c>
      <c r="AYB50" s="43">
        <f t="shared" si="284"/>
        <v>0</v>
      </c>
      <c r="AYC50" s="43">
        <f t="shared" si="284"/>
        <v>0</v>
      </c>
      <c r="AYD50" s="43">
        <f t="shared" si="284"/>
        <v>0</v>
      </c>
      <c r="AYE50" s="43">
        <f t="shared" si="284"/>
        <v>0</v>
      </c>
      <c r="AYF50" s="43">
        <f t="shared" si="284"/>
        <v>0</v>
      </c>
      <c r="AYG50" s="43">
        <f t="shared" si="284"/>
        <v>0</v>
      </c>
      <c r="AYH50" s="43">
        <f t="shared" si="284"/>
        <v>0</v>
      </c>
      <c r="AYI50" s="43">
        <f t="shared" si="284"/>
        <v>0</v>
      </c>
      <c r="AYJ50" s="43">
        <f t="shared" si="284"/>
        <v>0</v>
      </c>
      <c r="AYK50" s="43">
        <f t="shared" si="284"/>
        <v>0</v>
      </c>
      <c r="AYL50" s="43">
        <f t="shared" si="284"/>
        <v>0</v>
      </c>
      <c r="AYM50" s="43">
        <f t="shared" si="284"/>
        <v>0</v>
      </c>
      <c r="AYN50" s="43">
        <f t="shared" si="284"/>
        <v>0</v>
      </c>
      <c r="AYO50" s="43">
        <f t="shared" si="284"/>
        <v>0</v>
      </c>
      <c r="AYP50" s="43">
        <f t="shared" si="284"/>
        <v>0</v>
      </c>
      <c r="AYQ50" s="43">
        <f t="shared" si="284"/>
        <v>0</v>
      </c>
      <c r="AYR50" s="43">
        <f t="shared" si="284"/>
        <v>0</v>
      </c>
      <c r="AYS50" s="43">
        <f t="shared" si="284"/>
        <v>0</v>
      </c>
      <c r="AYT50" s="43">
        <f t="shared" si="284"/>
        <v>0</v>
      </c>
      <c r="AYU50" s="43">
        <f t="shared" si="284"/>
        <v>0</v>
      </c>
      <c r="AYV50" s="43">
        <f t="shared" si="284"/>
        <v>0</v>
      </c>
      <c r="AYW50" s="43">
        <f t="shared" si="284"/>
        <v>0</v>
      </c>
      <c r="AYX50" s="43">
        <f t="shared" si="284"/>
        <v>0</v>
      </c>
      <c r="AYY50" s="43">
        <f t="shared" si="284"/>
        <v>0</v>
      </c>
      <c r="AYZ50" s="43">
        <f t="shared" ref="AYZ50:BBK50" si="285">SUM(AYZ47:AYZ49)</f>
        <v>0</v>
      </c>
      <c r="AZA50" s="43">
        <f t="shared" si="285"/>
        <v>0</v>
      </c>
      <c r="AZB50" s="43">
        <f t="shared" si="285"/>
        <v>0</v>
      </c>
      <c r="AZC50" s="43">
        <f t="shared" si="285"/>
        <v>0</v>
      </c>
      <c r="AZD50" s="43">
        <f t="shared" si="285"/>
        <v>0</v>
      </c>
      <c r="AZE50" s="43">
        <f t="shared" si="285"/>
        <v>0</v>
      </c>
      <c r="AZF50" s="43">
        <f t="shared" si="285"/>
        <v>0</v>
      </c>
      <c r="AZG50" s="43">
        <f t="shared" si="285"/>
        <v>0</v>
      </c>
      <c r="AZH50" s="43">
        <f t="shared" si="285"/>
        <v>0</v>
      </c>
      <c r="AZI50" s="43">
        <f t="shared" si="285"/>
        <v>0</v>
      </c>
      <c r="AZJ50" s="43">
        <f t="shared" si="285"/>
        <v>0</v>
      </c>
      <c r="AZK50" s="43">
        <f t="shared" si="285"/>
        <v>0</v>
      </c>
      <c r="AZL50" s="43">
        <f t="shared" si="285"/>
        <v>0</v>
      </c>
      <c r="AZM50" s="43">
        <f t="shared" si="285"/>
        <v>0</v>
      </c>
      <c r="AZN50" s="43">
        <f t="shared" si="285"/>
        <v>0</v>
      </c>
      <c r="AZO50" s="43">
        <f t="shared" si="285"/>
        <v>0</v>
      </c>
      <c r="AZP50" s="43">
        <f t="shared" si="285"/>
        <v>0</v>
      </c>
      <c r="AZQ50" s="43">
        <f t="shared" si="285"/>
        <v>0</v>
      </c>
      <c r="AZR50" s="43">
        <f t="shared" si="285"/>
        <v>0</v>
      </c>
      <c r="AZS50" s="43">
        <f t="shared" si="285"/>
        <v>0</v>
      </c>
      <c r="AZT50" s="43">
        <f t="shared" si="285"/>
        <v>0</v>
      </c>
      <c r="AZU50" s="43">
        <f t="shared" si="285"/>
        <v>0</v>
      </c>
      <c r="AZV50" s="43">
        <f t="shared" si="285"/>
        <v>0</v>
      </c>
      <c r="AZW50" s="43">
        <f t="shared" si="285"/>
        <v>0</v>
      </c>
      <c r="AZX50" s="43">
        <f t="shared" si="285"/>
        <v>0</v>
      </c>
      <c r="AZY50" s="43">
        <f t="shared" si="285"/>
        <v>0</v>
      </c>
      <c r="AZZ50" s="43">
        <f t="shared" si="285"/>
        <v>0</v>
      </c>
      <c r="BAA50" s="43">
        <f t="shared" si="285"/>
        <v>0</v>
      </c>
      <c r="BAB50" s="43">
        <f t="shared" si="285"/>
        <v>0</v>
      </c>
      <c r="BAC50" s="43">
        <f t="shared" si="285"/>
        <v>0</v>
      </c>
      <c r="BAD50" s="43">
        <f t="shared" si="285"/>
        <v>0</v>
      </c>
      <c r="BAE50" s="43">
        <f t="shared" si="285"/>
        <v>0</v>
      </c>
      <c r="BAF50" s="43">
        <f t="shared" si="285"/>
        <v>0</v>
      </c>
      <c r="BAG50" s="43">
        <f t="shared" si="285"/>
        <v>0</v>
      </c>
      <c r="BAH50" s="43">
        <f t="shared" si="285"/>
        <v>0</v>
      </c>
      <c r="BAI50" s="43">
        <f t="shared" si="285"/>
        <v>0</v>
      </c>
      <c r="BAJ50" s="43">
        <f t="shared" si="285"/>
        <v>0</v>
      </c>
      <c r="BAK50" s="43">
        <f t="shared" si="285"/>
        <v>0</v>
      </c>
      <c r="BAL50" s="43">
        <f t="shared" si="285"/>
        <v>0</v>
      </c>
      <c r="BAM50" s="43">
        <f t="shared" si="285"/>
        <v>0</v>
      </c>
      <c r="BAN50" s="43">
        <f t="shared" si="285"/>
        <v>0</v>
      </c>
      <c r="BAO50" s="43">
        <f t="shared" si="285"/>
        <v>0</v>
      </c>
      <c r="BAP50" s="43">
        <f t="shared" si="285"/>
        <v>0</v>
      </c>
      <c r="BAQ50" s="43">
        <f t="shared" si="285"/>
        <v>0</v>
      </c>
      <c r="BAR50" s="43">
        <f t="shared" si="285"/>
        <v>0</v>
      </c>
      <c r="BAS50" s="43">
        <f t="shared" si="285"/>
        <v>0</v>
      </c>
      <c r="BAT50" s="43">
        <f t="shared" si="285"/>
        <v>0</v>
      </c>
      <c r="BAU50" s="43">
        <f t="shared" si="285"/>
        <v>0</v>
      </c>
      <c r="BAV50" s="43">
        <f t="shared" si="285"/>
        <v>0</v>
      </c>
      <c r="BAW50" s="43">
        <f t="shared" si="285"/>
        <v>0</v>
      </c>
      <c r="BAX50" s="43">
        <f t="shared" si="285"/>
        <v>0</v>
      </c>
      <c r="BAY50" s="43">
        <f t="shared" si="285"/>
        <v>0</v>
      </c>
      <c r="BAZ50" s="43">
        <f t="shared" si="285"/>
        <v>0</v>
      </c>
      <c r="BBA50" s="43">
        <f t="shared" si="285"/>
        <v>0</v>
      </c>
      <c r="BBB50" s="43">
        <f t="shared" si="285"/>
        <v>0</v>
      </c>
      <c r="BBC50" s="43">
        <f t="shared" si="285"/>
        <v>0</v>
      </c>
      <c r="BBD50" s="43">
        <f t="shared" si="285"/>
        <v>0</v>
      </c>
      <c r="BBE50" s="43">
        <f t="shared" si="285"/>
        <v>0</v>
      </c>
      <c r="BBF50" s="43">
        <f t="shared" si="285"/>
        <v>0</v>
      </c>
      <c r="BBG50" s="43">
        <f t="shared" si="285"/>
        <v>0</v>
      </c>
      <c r="BBH50" s="43">
        <f t="shared" si="285"/>
        <v>0</v>
      </c>
      <c r="BBI50" s="43">
        <f t="shared" si="285"/>
        <v>0</v>
      </c>
      <c r="BBJ50" s="43">
        <f t="shared" si="285"/>
        <v>0</v>
      </c>
      <c r="BBK50" s="43">
        <f t="shared" si="285"/>
        <v>0</v>
      </c>
      <c r="BBL50" s="43">
        <f t="shared" ref="BBL50:BDW50" si="286">SUM(BBL47:BBL49)</f>
        <v>0</v>
      </c>
      <c r="BBM50" s="43">
        <f t="shared" si="286"/>
        <v>0</v>
      </c>
      <c r="BBN50" s="43">
        <f t="shared" si="286"/>
        <v>0</v>
      </c>
      <c r="BBO50" s="43">
        <f t="shared" si="286"/>
        <v>0</v>
      </c>
      <c r="BBP50" s="43">
        <f t="shared" si="286"/>
        <v>0</v>
      </c>
      <c r="BBQ50" s="43">
        <f t="shared" si="286"/>
        <v>0</v>
      </c>
      <c r="BBR50" s="43">
        <f t="shared" si="286"/>
        <v>0</v>
      </c>
      <c r="BBS50" s="43">
        <f t="shared" si="286"/>
        <v>0</v>
      </c>
      <c r="BBT50" s="43">
        <f t="shared" si="286"/>
        <v>0</v>
      </c>
      <c r="BBU50" s="43">
        <f t="shared" si="286"/>
        <v>0</v>
      </c>
      <c r="BBV50" s="43">
        <f t="shared" si="286"/>
        <v>0</v>
      </c>
      <c r="BBW50" s="43">
        <f t="shared" si="286"/>
        <v>0</v>
      </c>
      <c r="BBX50" s="43">
        <f t="shared" si="286"/>
        <v>0</v>
      </c>
      <c r="BBY50" s="43">
        <f t="shared" si="286"/>
        <v>0</v>
      </c>
      <c r="BBZ50" s="43">
        <f t="shared" si="286"/>
        <v>0</v>
      </c>
      <c r="BCA50" s="43">
        <f t="shared" si="286"/>
        <v>0</v>
      </c>
      <c r="BCB50" s="43">
        <f t="shared" si="286"/>
        <v>0</v>
      </c>
      <c r="BCC50" s="43">
        <f t="shared" si="286"/>
        <v>0</v>
      </c>
      <c r="BCD50" s="43">
        <f t="shared" si="286"/>
        <v>0</v>
      </c>
      <c r="BCE50" s="43">
        <f t="shared" si="286"/>
        <v>0</v>
      </c>
      <c r="BCF50" s="43">
        <f t="shared" si="286"/>
        <v>0</v>
      </c>
      <c r="BCG50" s="43">
        <f t="shared" si="286"/>
        <v>0</v>
      </c>
      <c r="BCH50" s="43">
        <f t="shared" si="286"/>
        <v>0</v>
      </c>
      <c r="BCI50" s="43">
        <f t="shared" si="286"/>
        <v>0</v>
      </c>
      <c r="BCJ50" s="43">
        <f t="shared" si="286"/>
        <v>0</v>
      </c>
      <c r="BCK50" s="43">
        <f t="shared" si="286"/>
        <v>0</v>
      </c>
      <c r="BCL50" s="43">
        <f t="shared" si="286"/>
        <v>0</v>
      </c>
      <c r="BCM50" s="43">
        <f t="shared" si="286"/>
        <v>0</v>
      </c>
      <c r="BCN50" s="43">
        <f t="shared" si="286"/>
        <v>0</v>
      </c>
      <c r="BCO50" s="43">
        <f t="shared" si="286"/>
        <v>0</v>
      </c>
      <c r="BCP50" s="43">
        <f t="shared" si="286"/>
        <v>0</v>
      </c>
      <c r="BCQ50" s="43">
        <f t="shared" si="286"/>
        <v>0</v>
      </c>
      <c r="BCR50" s="43">
        <f t="shared" si="286"/>
        <v>0</v>
      </c>
      <c r="BCS50" s="43">
        <f t="shared" si="286"/>
        <v>0</v>
      </c>
      <c r="BCT50" s="43">
        <f t="shared" si="286"/>
        <v>0</v>
      </c>
      <c r="BCU50" s="43">
        <f t="shared" si="286"/>
        <v>0</v>
      </c>
      <c r="BCV50" s="43">
        <f t="shared" si="286"/>
        <v>0</v>
      </c>
      <c r="BCW50" s="43">
        <f t="shared" si="286"/>
        <v>0</v>
      </c>
      <c r="BCX50" s="43">
        <f t="shared" si="286"/>
        <v>0</v>
      </c>
      <c r="BCY50" s="43">
        <f t="shared" si="286"/>
        <v>0</v>
      </c>
      <c r="BCZ50" s="43">
        <f t="shared" si="286"/>
        <v>0</v>
      </c>
      <c r="BDA50" s="43">
        <f t="shared" si="286"/>
        <v>0</v>
      </c>
      <c r="BDB50" s="43">
        <f t="shared" si="286"/>
        <v>0</v>
      </c>
      <c r="BDC50" s="43">
        <f t="shared" si="286"/>
        <v>0</v>
      </c>
      <c r="BDD50" s="43">
        <f t="shared" si="286"/>
        <v>0</v>
      </c>
      <c r="BDE50" s="43">
        <f t="shared" si="286"/>
        <v>0</v>
      </c>
      <c r="BDF50" s="43">
        <f t="shared" si="286"/>
        <v>0</v>
      </c>
      <c r="BDG50" s="43">
        <f t="shared" si="286"/>
        <v>0</v>
      </c>
      <c r="BDH50" s="43">
        <f t="shared" si="286"/>
        <v>0</v>
      </c>
      <c r="BDI50" s="43">
        <f t="shared" si="286"/>
        <v>0</v>
      </c>
      <c r="BDJ50" s="43">
        <f t="shared" si="286"/>
        <v>0</v>
      </c>
      <c r="BDK50" s="43">
        <f t="shared" si="286"/>
        <v>0</v>
      </c>
      <c r="BDL50" s="43">
        <f t="shared" si="286"/>
        <v>0</v>
      </c>
      <c r="BDM50" s="43">
        <f t="shared" si="286"/>
        <v>0</v>
      </c>
      <c r="BDN50" s="43">
        <f t="shared" si="286"/>
        <v>0</v>
      </c>
      <c r="BDO50" s="43">
        <f t="shared" si="286"/>
        <v>0</v>
      </c>
      <c r="BDP50" s="43">
        <f t="shared" si="286"/>
        <v>0</v>
      </c>
      <c r="BDQ50" s="43">
        <f t="shared" si="286"/>
        <v>0</v>
      </c>
      <c r="BDR50" s="43">
        <f t="shared" si="286"/>
        <v>0</v>
      </c>
      <c r="BDS50" s="43">
        <f t="shared" si="286"/>
        <v>0</v>
      </c>
      <c r="BDT50" s="43">
        <f t="shared" si="286"/>
        <v>0</v>
      </c>
      <c r="BDU50" s="43">
        <f t="shared" si="286"/>
        <v>0</v>
      </c>
      <c r="BDV50" s="43">
        <f t="shared" si="286"/>
        <v>0</v>
      </c>
      <c r="BDW50" s="43">
        <f t="shared" si="286"/>
        <v>0</v>
      </c>
      <c r="BDX50" s="43">
        <f t="shared" ref="BDX50:BGI50" si="287">SUM(BDX47:BDX49)</f>
        <v>0</v>
      </c>
      <c r="BDY50" s="43">
        <f t="shared" si="287"/>
        <v>0</v>
      </c>
      <c r="BDZ50" s="43">
        <f t="shared" si="287"/>
        <v>0</v>
      </c>
      <c r="BEA50" s="43">
        <f t="shared" si="287"/>
        <v>0</v>
      </c>
      <c r="BEB50" s="43">
        <f t="shared" si="287"/>
        <v>0</v>
      </c>
      <c r="BEC50" s="43">
        <f t="shared" si="287"/>
        <v>0</v>
      </c>
      <c r="BED50" s="43">
        <f t="shared" si="287"/>
        <v>0</v>
      </c>
      <c r="BEE50" s="43">
        <f t="shared" si="287"/>
        <v>0</v>
      </c>
      <c r="BEF50" s="43">
        <f t="shared" si="287"/>
        <v>0</v>
      </c>
      <c r="BEG50" s="43">
        <f t="shared" si="287"/>
        <v>0</v>
      </c>
      <c r="BEH50" s="43">
        <f t="shared" si="287"/>
        <v>0</v>
      </c>
      <c r="BEI50" s="43">
        <f t="shared" si="287"/>
        <v>0</v>
      </c>
      <c r="BEJ50" s="43">
        <f t="shared" si="287"/>
        <v>0</v>
      </c>
      <c r="BEK50" s="43">
        <f t="shared" si="287"/>
        <v>0</v>
      </c>
      <c r="BEL50" s="43">
        <f t="shared" si="287"/>
        <v>0</v>
      </c>
      <c r="BEM50" s="43">
        <f t="shared" si="287"/>
        <v>0</v>
      </c>
      <c r="BEN50" s="43">
        <f t="shared" si="287"/>
        <v>0</v>
      </c>
      <c r="BEO50" s="43">
        <f t="shared" si="287"/>
        <v>0</v>
      </c>
      <c r="BEP50" s="43">
        <f t="shared" si="287"/>
        <v>0</v>
      </c>
      <c r="BEQ50" s="43">
        <f t="shared" si="287"/>
        <v>0</v>
      </c>
      <c r="BER50" s="43">
        <f t="shared" si="287"/>
        <v>0</v>
      </c>
      <c r="BES50" s="43">
        <f t="shared" si="287"/>
        <v>0</v>
      </c>
      <c r="BET50" s="43">
        <f t="shared" si="287"/>
        <v>0</v>
      </c>
      <c r="BEU50" s="43">
        <f t="shared" si="287"/>
        <v>0</v>
      </c>
      <c r="BEV50" s="43">
        <f t="shared" si="287"/>
        <v>0</v>
      </c>
      <c r="BEW50" s="43">
        <f t="shared" si="287"/>
        <v>0</v>
      </c>
      <c r="BEX50" s="43">
        <f t="shared" si="287"/>
        <v>0</v>
      </c>
      <c r="BEY50" s="43">
        <f t="shared" si="287"/>
        <v>0</v>
      </c>
      <c r="BEZ50" s="43">
        <f t="shared" si="287"/>
        <v>0</v>
      </c>
      <c r="BFA50" s="43">
        <f t="shared" si="287"/>
        <v>0</v>
      </c>
      <c r="BFB50" s="43">
        <f t="shared" si="287"/>
        <v>0</v>
      </c>
      <c r="BFC50" s="43">
        <f t="shared" si="287"/>
        <v>0</v>
      </c>
      <c r="BFD50" s="43">
        <f t="shared" si="287"/>
        <v>0</v>
      </c>
      <c r="BFE50" s="43">
        <f t="shared" si="287"/>
        <v>0</v>
      </c>
      <c r="BFF50" s="43">
        <f t="shared" si="287"/>
        <v>0</v>
      </c>
      <c r="BFG50" s="43">
        <f t="shared" si="287"/>
        <v>0</v>
      </c>
      <c r="BFH50" s="43">
        <f t="shared" si="287"/>
        <v>0</v>
      </c>
      <c r="BFI50" s="43">
        <f t="shared" si="287"/>
        <v>0</v>
      </c>
      <c r="BFJ50" s="43">
        <f t="shared" si="287"/>
        <v>0</v>
      </c>
      <c r="BFK50" s="43">
        <f t="shared" si="287"/>
        <v>0</v>
      </c>
      <c r="BFL50" s="43">
        <f t="shared" si="287"/>
        <v>0</v>
      </c>
      <c r="BFM50" s="43">
        <f t="shared" si="287"/>
        <v>0</v>
      </c>
      <c r="BFN50" s="43">
        <f t="shared" si="287"/>
        <v>0</v>
      </c>
      <c r="BFO50" s="43">
        <f t="shared" si="287"/>
        <v>0</v>
      </c>
      <c r="BFP50" s="43">
        <f t="shared" si="287"/>
        <v>0</v>
      </c>
      <c r="BFQ50" s="43">
        <f t="shared" si="287"/>
        <v>0</v>
      </c>
      <c r="BFR50" s="43">
        <f t="shared" si="287"/>
        <v>0</v>
      </c>
      <c r="BFS50" s="43">
        <f t="shared" si="287"/>
        <v>0</v>
      </c>
      <c r="BFT50" s="43">
        <f t="shared" si="287"/>
        <v>0</v>
      </c>
      <c r="BFU50" s="43">
        <f t="shared" si="287"/>
        <v>0</v>
      </c>
      <c r="BFV50" s="43">
        <f t="shared" si="287"/>
        <v>0</v>
      </c>
      <c r="BFW50" s="43">
        <f t="shared" si="287"/>
        <v>0</v>
      </c>
      <c r="BFX50" s="43">
        <f t="shared" si="287"/>
        <v>0</v>
      </c>
      <c r="BFY50" s="43">
        <f t="shared" si="287"/>
        <v>0</v>
      </c>
      <c r="BFZ50" s="43">
        <f t="shared" si="287"/>
        <v>0</v>
      </c>
      <c r="BGA50" s="43">
        <f t="shared" si="287"/>
        <v>0</v>
      </c>
      <c r="BGB50" s="43">
        <f t="shared" si="287"/>
        <v>0</v>
      </c>
      <c r="BGC50" s="43">
        <f t="shared" si="287"/>
        <v>0</v>
      </c>
      <c r="BGD50" s="43">
        <f t="shared" si="287"/>
        <v>0</v>
      </c>
      <c r="BGE50" s="43">
        <f t="shared" si="287"/>
        <v>0</v>
      </c>
      <c r="BGF50" s="43">
        <f t="shared" si="287"/>
        <v>0</v>
      </c>
      <c r="BGG50" s="43">
        <f t="shared" si="287"/>
        <v>0</v>
      </c>
      <c r="BGH50" s="43">
        <f t="shared" si="287"/>
        <v>0</v>
      </c>
      <c r="BGI50" s="43">
        <f t="shared" si="287"/>
        <v>0</v>
      </c>
      <c r="BGJ50" s="43">
        <f t="shared" ref="BGJ50:BIU50" si="288">SUM(BGJ47:BGJ49)</f>
        <v>0</v>
      </c>
      <c r="BGK50" s="43">
        <f t="shared" si="288"/>
        <v>0</v>
      </c>
      <c r="BGL50" s="43">
        <f t="shared" si="288"/>
        <v>0</v>
      </c>
      <c r="BGM50" s="43">
        <f t="shared" si="288"/>
        <v>0</v>
      </c>
      <c r="BGN50" s="43">
        <f t="shared" si="288"/>
        <v>0</v>
      </c>
      <c r="BGO50" s="43">
        <f t="shared" si="288"/>
        <v>0</v>
      </c>
      <c r="BGP50" s="43">
        <f t="shared" si="288"/>
        <v>0</v>
      </c>
      <c r="BGQ50" s="43">
        <f t="shared" si="288"/>
        <v>0</v>
      </c>
      <c r="BGR50" s="43">
        <f t="shared" si="288"/>
        <v>0</v>
      </c>
      <c r="BGS50" s="43">
        <f t="shared" si="288"/>
        <v>0</v>
      </c>
      <c r="BGT50" s="43">
        <f t="shared" si="288"/>
        <v>0</v>
      </c>
      <c r="BGU50" s="43">
        <f t="shared" si="288"/>
        <v>0</v>
      </c>
      <c r="BGV50" s="43">
        <f t="shared" si="288"/>
        <v>0</v>
      </c>
      <c r="BGW50" s="43">
        <f t="shared" si="288"/>
        <v>0</v>
      </c>
      <c r="BGX50" s="43">
        <f t="shared" si="288"/>
        <v>0</v>
      </c>
      <c r="BGY50" s="43">
        <f t="shared" si="288"/>
        <v>0</v>
      </c>
      <c r="BGZ50" s="43">
        <f t="shared" si="288"/>
        <v>0</v>
      </c>
      <c r="BHA50" s="43">
        <f t="shared" si="288"/>
        <v>0</v>
      </c>
      <c r="BHB50" s="43">
        <f t="shared" si="288"/>
        <v>0</v>
      </c>
      <c r="BHC50" s="43">
        <f t="shared" si="288"/>
        <v>0</v>
      </c>
      <c r="BHD50" s="43">
        <f t="shared" si="288"/>
        <v>0</v>
      </c>
      <c r="BHE50" s="43">
        <f t="shared" si="288"/>
        <v>0</v>
      </c>
      <c r="BHF50" s="43">
        <f t="shared" si="288"/>
        <v>0</v>
      </c>
      <c r="BHG50" s="43">
        <f t="shared" si="288"/>
        <v>0</v>
      </c>
      <c r="BHH50" s="43">
        <f t="shared" si="288"/>
        <v>0</v>
      </c>
      <c r="BHI50" s="43">
        <f t="shared" si="288"/>
        <v>0</v>
      </c>
      <c r="BHJ50" s="43">
        <f t="shared" si="288"/>
        <v>0</v>
      </c>
      <c r="BHK50" s="43">
        <f t="shared" si="288"/>
        <v>0</v>
      </c>
      <c r="BHL50" s="43">
        <f t="shared" si="288"/>
        <v>0</v>
      </c>
      <c r="BHM50" s="43">
        <f t="shared" si="288"/>
        <v>0</v>
      </c>
      <c r="BHN50" s="43">
        <f t="shared" si="288"/>
        <v>0</v>
      </c>
      <c r="BHO50" s="43">
        <f t="shared" si="288"/>
        <v>0</v>
      </c>
      <c r="BHP50" s="43">
        <f t="shared" si="288"/>
        <v>0</v>
      </c>
      <c r="BHQ50" s="43">
        <f t="shared" si="288"/>
        <v>0</v>
      </c>
      <c r="BHR50" s="43">
        <f t="shared" si="288"/>
        <v>0</v>
      </c>
      <c r="BHS50" s="43">
        <f t="shared" si="288"/>
        <v>0</v>
      </c>
      <c r="BHT50" s="43">
        <f t="shared" si="288"/>
        <v>0</v>
      </c>
      <c r="BHU50" s="43">
        <f t="shared" si="288"/>
        <v>0</v>
      </c>
      <c r="BHV50" s="43">
        <f t="shared" si="288"/>
        <v>0</v>
      </c>
      <c r="BHW50" s="43">
        <f t="shared" si="288"/>
        <v>0</v>
      </c>
      <c r="BHX50" s="43">
        <f t="shared" si="288"/>
        <v>0</v>
      </c>
      <c r="BHY50" s="43">
        <f t="shared" si="288"/>
        <v>0</v>
      </c>
      <c r="BHZ50" s="43">
        <f t="shared" si="288"/>
        <v>0</v>
      </c>
      <c r="BIA50" s="43">
        <f t="shared" si="288"/>
        <v>0</v>
      </c>
      <c r="BIB50" s="43">
        <f t="shared" si="288"/>
        <v>0</v>
      </c>
      <c r="BIC50" s="43">
        <f t="shared" si="288"/>
        <v>0</v>
      </c>
      <c r="BID50" s="43">
        <f t="shared" si="288"/>
        <v>0</v>
      </c>
      <c r="BIE50" s="43">
        <f t="shared" si="288"/>
        <v>0</v>
      </c>
      <c r="BIF50" s="43">
        <f t="shared" si="288"/>
        <v>0</v>
      </c>
      <c r="BIG50" s="43">
        <f t="shared" si="288"/>
        <v>0</v>
      </c>
      <c r="BIH50" s="43">
        <f t="shared" si="288"/>
        <v>0</v>
      </c>
      <c r="BII50" s="43">
        <f t="shared" si="288"/>
        <v>0</v>
      </c>
      <c r="BIJ50" s="43">
        <f t="shared" si="288"/>
        <v>0</v>
      </c>
      <c r="BIK50" s="43">
        <f t="shared" si="288"/>
        <v>0</v>
      </c>
      <c r="BIL50" s="43">
        <f t="shared" si="288"/>
        <v>0</v>
      </c>
      <c r="BIM50" s="43">
        <f t="shared" si="288"/>
        <v>0</v>
      </c>
      <c r="BIN50" s="43">
        <f t="shared" si="288"/>
        <v>0</v>
      </c>
      <c r="BIO50" s="43">
        <f t="shared" si="288"/>
        <v>0</v>
      </c>
      <c r="BIP50" s="43">
        <f t="shared" si="288"/>
        <v>0</v>
      </c>
      <c r="BIQ50" s="43">
        <f t="shared" si="288"/>
        <v>0</v>
      </c>
      <c r="BIR50" s="43">
        <f t="shared" si="288"/>
        <v>0</v>
      </c>
      <c r="BIS50" s="43">
        <f t="shared" si="288"/>
        <v>0</v>
      </c>
      <c r="BIT50" s="43">
        <f t="shared" si="288"/>
        <v>0</v>
      </c>
      <c r="BIU50" s="43">
        <f t="shared" si="288"/>
        <v>0</v>
      </c>
      <c r="BIV50" s="43">
        <f t="shared" ref="BIV50:BLG50" si="289">SUM(BIV47:BIV49)</f>
        <v>0</v>
      </c>
      <c r="BIW50" s="43">
        <f t="shared" si="289"/>
        <v>0</v>
      </c>
      <c r="BIX50" s="43">
        <f t="shared" si="289"/>
        <v>0</v>
      </c>
      <c r="BIY50" s="43">
        <f t="shared" si="289"/>
        <v>0</v>
      </c>
      <c r="BIZ50" s="43">
        <f t="shared" si="289"/>
        <v>0</v>
      </c>
      <c r="BJA50" s="43">
        <f t="shared" si="289"/>
        <v>0</v>
      </c>
      <c r="BJB50" s="43">
        <f t="shared" si="289"/>
        <v>0</v>
      </c>
      <c r="BJC50" s="43">
        <f t="shared" si="289"/>
        <v>0</v>
      </c>
      <c r="BJD50" s="43">
        <f t="shared" si="289"/>
        <v>0</v>
      </c>
      <c r="BJE50" s="43">
        <f t="shared" si="289"/>
        <v>0</v>
      </c>
      <c r="BJF50" s="43">
        <f t="shared" si="289"/>
        <v>0</v>
      </c>
      <c r="BJG50" s="43">
        <f t="shared" si="289"/>
        <v>0</v>
      </c>
      <c r="BJH50" s="43">
        <f t="shared" si="289"/>
        <v>0</v>
      </c>
      <c r="BJI50" s="43">
        <f t="shared" si="289"/>
        <v>0</v>
      </c>
      <c r="BJJ50" s="43">
        <f t="shared" si="289"/>
        <v>0</v>
      </c>
      <c r="BJK50" s="43">
        <f t="shared" si="289"/>
        <v>0</v>
      </c>
      <c r="BJL50" s="43">
        <f t="shared" si="289"/>
        <v>0</v>
      </c>
      <c r="BJM50" s="43">
        <f t="shared" si="289"/>
        <v>0</v>
      </c>
      <c r="BJN50" s="43">
        <f t="shared" si="289"/>
        <v>0</v>
      </c>
      <c r="BJO50" s="43">
        <f t="shared" si="289"/>
        <v>0</v>
      </c>
      <c r="BJP50" s="43">
        <f t="shared" si="289"/>
        <v>0</v>
      </c>
      <c r="BJQ50" s="43">
        <f t="shared" si="289"/>
        <v>0</v>
      </c>
      <c r="BJR50" s="43">
        <f t="shared" si="289"/>
        <v>0</v>
      </c>
      <c r="BJS50" s="43">
        <f t="shared" si="289"/>
        <v>0</v>
      </c>
      <c r="BJT50" s="43">
        <f t="shared" si="289"/>
        <v>0</v>
      </c>
      <c r="BJU50" s="43">
        <f t="shared" si="289"/>
        <v>0</v>
      </c>
      <c r="BJV50" s="43">
        <f t="shared" si="289"/>
        <v>0</v>
      </c>
      <c r="BJW50" s="43">
        <f t="shared" si="289"/>
        <v>0</v>
      </c>
      <c r="BJX50" s="43">
        <f t="shared" si="289"/>
        <v>0</v>
      </c>
      <c r="BJY50" s="43">
        <f t="shared" si="289"/>
        <v>0</v>
      </c>
      <c r="BJZ50" s="43">
        <f t="shared" si="289"/>
        <v>0</v>
      </c>
      <c r="BKA50" s="43">
        <f t="shared" si="289"/>
        <v>0</v>
      </c>
      <c r="BKB50" s="43">
        <f t="shared" si="289"/>
        <v>0</v>
      </c>
      <c r="BKC50" s="43">
        <f t="shared" si="289"/>
        <v>0</v>
      </c>
      <c r="BKD50" s="43">
        <f t="shared" si="289"/>
        <v>0</v>
      </c>
      <c r="BKE50" s="43">
        <f t="shared" si="289"/>
        <v>0</v>
      </c>
      <c r="BKF50" s="43">
        <f t="shared" si="289"/>
        <v>0</v>
      </c>
      <c r="BKG50" s="43">
        <f t="shared" si="289"/>
        <v>0</v>
      </c>
      <c r="BKH50" s="43">
        <f t="shared" si="289"/>
        <v>0</v>
      </c>
      <c r="BKI50" s="43">
        <f t="shared" si="289"/>
        <v>0</v>
      </c>
      <c r="BKJ50" s="43">
        <f t="shared" si="289"/>
        <v>0</v>
      </c>
      <c r="BKK50" s="43">
        <f t="shared" si="289"/>
        <v>0</v>
      </c>
      <c r="BKL50" s="43">
        <f t="shared" si="289"/>
        <v>0</v>
      </c>
      <c r="BKM50" s="43">
        <f t="shared" si="289"/>
        <v>0</v>
      </c>
      <c r="BKN50" s="43">
        <f t="shared" si="289"/>
        <v>0</v>
      </c>
      <c r="BKO50" s="43">
        <f t="shared" si="289"/>
        <v>0</v>
      </c>
      <c r="BKP50" s="43">
        <f t="shared" si="289"/>
        <v>0</v>
      </c>
      <c r="BKQ50" s="43">
        <f t="shared" si="289"/>
        <v>0</v>
      </c>
      <c r="BKR50" s="43">
        <f t="shared" si="289"/>
        <v>0</v>
      </c>
      <c r="BKS50" s="43">
        <f t="shared" si="289"/>
        <v>0</v>
      </c>
      <c r="BKT50" s="43">
        <f t="shared" si="289"/>
        <v>0</v>
      </c>
      <c r="BKU50" s="43">
        <f t="shared" si="289"/>
        <v>0</v>
      </c>
      <c r="BKV50" s="43">
        <f t="shared" si="289"/>
        <v>0</v>
      </c>
      <c r="BKW50" s="43">
        <f t="shared" si="289"/>
        <v>0</v>
      </c>
      <c r="BKX50" s="43">
        <f t="shared" si="289"/>
        <v>0</v>
      </c>
      <c r="BKY50" s="43">
        <f t="shared" si="289"/>
        <v>0</v>
      </c>
      <c r="BKZ50" s="43">
        <f t="shared" si="289"/>
        <v>0</v>
      </c>
      <c r="BLA50" s="43">
        <f t="shared" si="289"/>
        <v>0</v>
      </c>
      <c r="BLB50" s="43">
        <f t="shared" si="289"/>
        <v>0</v>
      </c>
      <c r="BLC50" s="43">
        <f t="shared" si="289"/>
        <v>0</v>
      </c>
      <c r="BLD50" s="43">
        <f t="shared" si="289"/>
        <v>0</v>
      </c>
      <c r="BLE50" s="43">
        <f t="shared" si="289"/>
        <v>0</v>
      </c>
      <c r="BLF50" s="43">
        <f t="shared" si="289"/>
        <v>0</v>
      </c>
      <c r="BLG50" s="43">
        <f t="shared" si="289"/>
        <v>0</v>
      </c>
      <c r="BLH50" s="43">
        <f t="shared" ref="BLH50:BNS50" si="290">SUM(BLH47:BLH49)</f>
        <v>0</v>
      </c>
      <c r="BLI50" s="43">
        <f t="shared" si="290"/>
        <v>0</v>
      </c>
      <c r="BLJ50" s="43">
        <f t="shared" si="290"/>
        <v>0</v>
      </c>
      <c r="BLK50" s="43">
        <f t="shared" si="290"/>
        <v>0</v>
      </c>
      <c r="BLL50" s="43">
        <f t="shared" si="290"/>
        <v>0</v>
      </c>
      <c r="BLM50" s="43">
        <f t="shared" si="290"/>
        <v>0</v>
      </c>
      <c r="BLN50" s="43">
        <f t="shared" si="290"/>
        <v>0</v>
      </c>
      <c r="BLO50" s="43">
        <f t="shared" si="290"/>
        <v>0</v>
      </c>
      <c r="BLP50" s="43">
        <f t="shared" si="290"/>
        <v>0</v>
      </c>
      <c r="BLQ50" s="43">
        <f t="shared" si="290"/>
        <v>0</v>
      </c>
      <c r="BLR50" s="43">
        <f t="shared" si="290"/>
        <v>0</v>
      </c>
      <c r="BLS50" s="43">
        <f t="shared" si="290"/>
        <v>0</v>
      </c>
      <c r="BLT50" s="43">
        <f t="shared" si="290"/>
        <v>0</v>
      </c>
      <c r="BLU50" s="43">
        <f t="shared" si="290"/>
        <v>0</v>
      </c>
      <c r="BLV50" s="43">
        <f t="shared" si="290"/>
        <v>0</v>
      </c>
      <c r="BLW50" s="43">
        <f t="shared" si="290"/>
        <v>0</v>
      </c>
      <c r="BLX50" s="43">
        <f t="shared" si="290"/>
        <v>0</v>
      </c>
      <c r="BLY50" s="43">
        <f t="shared" si="290"/>
        <v>0</v>
      </c>
      <c r="BLZ50" s="43">
        <f t="shared" si="290"/>
        <v>0</v>
      </c>
      <c r="BMA50" s="43">
        <f t="shared" si="290"/>
        <v>0</v>
      </c>
      <c r="BMB50" s="43">
        <f t="shared" si="290"/>
        <v>0</v>
      </c>
      <c r="BMC50" s="43">
        <f t="shared" si="290"/>
        <v>0</v>
      </c>
      <c r="BMD50" s="43">
        <f t="shared" si="290"/>
        <v>0</v>
      </c>
      <c r="BME50" s="43">
        <f t="shared" si="290"/>
        <v>0</v>
      </c>
      <c r="BMF50" s="43">
        <f t="shared" si="290"/>
        <v>0</v>
      </c>
      <c r="BMG50" s="43">
        <f t="shared" si="290"/>
        <v>0</v>
      </c>
      <c r="BMH50" s="43">
        <f t="shared" si="290"/>
        <v>0</v>
      </c>
      <c r="BMI50" s="43">
        <f t="shared" si="290"/>
        <v>0</v>
      </c>
      <c r="BMJ50" s="43">
        <f t="shared" si="290"/>
        <v>0</v>
      </c>
      <c r="BMK50" s="43">
        <f t="shared" si="290"/>
        <v>0</v>
      </c>
      <c r="BML50" s="43">
        <f t="shared" si="290"/>
        <v>0</v>
      </c>
      <c r="BMM50" s="43">
        <f t="shared" si="290"/>
        <v>0</v>
      </c>
      <c r="BMN50" s="43">
        <f t="shared" si="290"/>
        <v>0</v>
      </c>
      <c r="BMO50" s="43">
        <f t="shared" si="290"/>
        <v>0</v>
      </c>
      <c r="BMP50" s="43">
        <f t="shared" si="290"/>
        <v>0</v>
      </c>
      <c r="BMQ50" s="43">
        <f t="shared" si="290"/>
        <v>0</v>
      </c>
      <c r="BMR50" s="43">
        <f t="shared" si="290"/>
        <v>0</v>
      </c>
      <c r="BMS50" s="43">
        <f t="shared" si="290"/>
        <v>0</v>
      </c>
      <c r="BMT50" s="43">
        <f t="shared" si="290"/>
        <v>0</v>
      </c>
      <c r="BMU50" s="43">
        <f t="shared" si="290"/>
        <v>0</v>
      </c>
      <c r="BMV50" s="43">
        <f t="shared" si="290"/>
        <v>0</v>
      </c>
      <c r="BMW50" s="43">
        <f t="shared" si="290"/>
        <v>0</v>
      </c>
      <c r="BMX50" s="43">
        <f t="shared" si="290"/>
        <v>0</v>
      </c>
      <c r="BMY50" s="43">
        <f t="shared" si="290"/>
        <v>0</v>
      </c>
      <c r="BMZ50" s="43">
        <f t="shared" si="290"/>
        <v>0</v>
      </c>
      <c r="BNA50" s="43">
        <f t="shared" si="290"/>
        <v>0</v>
      </c>
      <c r="BNB50" s="43">
        <f t="shared" si="290"/>
        <v>0</v>
      </c>
      <c r="BNC50" s="43">
        <f t="shared" si="290"/>
        <v>0</v>
      </c>
      <c r="BND50" s="43">
        <f t="shared" si="290"/>
        <v>0</v>
      </c>
      <c r="BNE50" s="43">
        <f t="shared" si="290"/>
        <v>0</v>
      </c>
      <c r="BNF50" s="43">
        <f t="shared" si="290"/>
        <v>0</v>
      </c>
      <c r="BNG50" s="43">
        <f t="shared" si="290"/>
        <v>0</v>
      </c>
      <c r="BNH50" s="43">
        <f t="shared" si="290"/>
        <v>0</v>
      </c>
      <c r="BNI50" s="43">
        <f t="shared" si="290"/>
        <v>0</v>
      </c>
      <c r="BNJ50" s="43">
        <f t="shared" si="290"/>
        <v>0</v>
      </c>
      <c r="BNK50" s="43">
        <f t="shared" si="290"/>
        <v>0</v>
      </c>
      <c r="BNL50" s="43">
        <f t="shared" si="290"/>
        <v>0</v>
      </c>
      <c r="BNM50" s="43">
        <f t="shared" si="290"/>
        <v>0</v>
      </c>
      <c r="BNN50" s="43">
        <f t="shared" si="290"/>
        <v>0</v>
      </c>
      <c r="BNO50" s="43">
        <f t="shared" si="290"/>
        <v>0</v>
      </c>
      <c r="BNP50" s="43">
        <f t="shared" si="290"/>
        <v>0</v>
      </c>
      <c r="BNQ50" s="43">
        <f t="shared" si="290"/>
        <v>0</v>
      </c>
      <c r="BNR50" s="43">
        <f t="shared" si="290"/>
        <v>0</v>
      </c>
      <c r="BNS50" s="43">
        <f t="shared" si="290"/>
        <v>0</v>
      </c>
      <c r="BNT50" s="43">
        <f t="shared" ref="BNT50:BQE50" si="291">SUM(BNT47:BNT49)</f>
        <v>0</v>
      </c>
      <c r="BNU50" s="43">
        <f t="shared" si="291"/>
        <v>0</v>
      </c>
      <c r="BNV50" s="43">
        <f t="shared" si="291"/>
        <v>0</v>
      </c>
      <c r="BNW50" s="43">
        <f t="shared" si="291"/>
        <v>0</v>
      </c>
      <c r="BNX50" s="43">
        <f t="shared" si="291"/>
        <v>0</v>
      </c>
      <c r="BNY50" s="43">
        <f t="shared" si="291"/>
        <v>0</v>
      </c>
      <c r="BNZ50" s="43">
        <f t="shared" si="291"/>
        <v>0</v>
      </c>
      <c r="BOA50" s="43">
        <f t="shared" si="291"/>
        <v>0</v>
      </c>
      <c r="BOB50" s="43">
        <f t="shared" si="291"/>
        <v>0</v>
      </c>
      <c r="BOC50" s="43">
        <f t="shared" si="291"/>
        <v>0</v>
      </c>
      <c r="BOD50" s="43">
        <f t="shared" si="291"/>
        <v>0</v>
      </c>
      <c r="BOE50" s="43">
        <f t="shared" si="291"/>
        <v>0</v>
      </c>
      <c r="BOF50" s="43">
        <f t="shared" si="291"/>
        <v>0</v>
      </c>
      <c r="BOG50" s="43">
        <f t="shared" si="291"/>
        <v>0</v>
      </c>
      <c r="BOH50" s="43">
        <f t="shared" si="291"/>
        <v>0</v>
      </c>
      <c r="BOI50" s="43">
        <f t="shared" si="291"/>
        <v>0</v>
      </c>
      <c r="BOJ50" s="43">
        <f t="shared" si="291"/>
        <v>0</v>
      </c>
      <c r="BOK50" s="43">
        <f t="shared" si="291"/>
        <v>0</v>
      </c>
      <c r="BOL50" s="43">
        <f t="shared" si="291"/>
        <v>0</v>
      </c>
      <c r="BOM50" s="43">
        <f t="shared" si="291"/>
        <v>0</v>
      </c>
      <c r="BON50" s="43">
        <f t="shared" si="291"/>
        <v>0</v>
      </c>
      <c r="BOO50" s="43">
        <f t="shared" si="291"/>
        <v>0</v>
      </c>
      <c r="BOP50" s="43">
        <f t="shared" si="291"/>
        <v>0</v>
      </c>
      <c r="BOQ50" s="43">
        <f t="shared" si="291"/>
        <v>0</v>
      </c>
      <c r="BOR50" s="43">
        <f t="shared" si="291"/>
        <v>0</v>
      </c>
      <c r="BOS50" s="43">
        <f t="shared" si="291"/>
        <v>0</v>
      </c>
      <c r="BOT50" s="43">
        <f t="shared" si="291"/>
        <v>0</v>
      </c>
      <c r="BOU50" s="43">
        <f t="shared" si="291"/>
        <v>0</v>
      </c>
      <c r="BOV50" s="43">
        <f t="shared" si="291"/>
        <v>0</v>
      </c>
      <c r="BOW50" s="43">
        <f t="shared" si="291"/>
        <v>0</v>
      </c>
      <c r="BOX50" s="43">
        <f t="shared" si="291"/>
        <v>0</v>
      </c>
      <c r="BOY50" s="43">
        <f t="shared" si="291"/>
        <v>0</v>
      </c>
      <c r="BOZ50" s="43">
        <f t="shared" si="291"/>
        <v>0</v>
      </c>
      <c r="BPA50" s="43">
        <f t="shared" si="291"/>
        <v>0</v>
      </c>
      <c r="BPB50" s="43">
        <f t="shared" si="291"/>
        <v>0</v>
      </c>
      <c r="BPC50" s="43">
        <f t="shared" si="291"/>
        <v>0</v>
      </c>
      <c r="BPD50" s="43">
        <f t="shared" si="291"/>
        <v>0</v>
      </c>
      <c r="BPE50" s="43">
        <f t="shared" si="291"/>
        <v>0</v>
      </c>
      <c r="BPF50" s="43">
        <f t="shared" si="291"/>
        <v>0</v>
      </c>
      <c r="BPG50" s="43">
        <f t="shared" si="291"/>
        <v>0</v>
      </c>
      <c r="BPH50" s="43">
        <f t="shared" si="291"/>
        <v>0</v>
      </c>
      <c r="BPI50" s="43">
        <f t="shared" si="291"/>
        <v>0</v>
      </c>
      <c r="BPJ50" s="43">
        <f t="shared" si="291"/>
        <v>0</v>
      </c>
      <c r="BPK50" s="43">
        <f t="shared" si="291"/>
        <v>0</v>
      </c>
      <c r="BPL50" s="43">
        <f t="shared" si="291"/>
        <v>0</v>
      </c>
      <c r="BPM50" s="43">
        <f t="shared" si="291"/>
        <v>0</v>
      </c>
      <c r="BPN50" s="43">
        <f t="shared" si="291"/>
        <v>0</v>
      </c>
      <c r="BPO50" s="43">
        <f t="shared" si="291"/>
        <v>0</v>
      </c>
      <c r="BPP50" s="43">
        <f t="shared" si="291"/>
        <v>0</v>
      </c>
      <c r="BPQ50" s="43">
        <f t="shared" si="291"/>
        <v>0</v>
      </c>
      <c r="BPR50" s="43">
        <f t="shared" si="291"/>
        <v>0</v>
      </c>
      <c r="BPS50" s="43">
        <f t="shared" si="291"/>
        <v>0</v>
      </c>
      <c r="BPT50" s="43">
        <f t="shared" si="291"/>
        <v>0</v>
      </c>
      <c r="BPU50" s="43">
        <f t="shared" si="291"/>
        <v>0</v>
      </c>
      <c r="BPV50" s="43">
        <f t="shared" si="291"/>
        <v>0</v>
      </c>
      <c r="BPW50" s="43">
        <f t="shared" si="291"/>
        <v>0</v>
      </c>
      <c r="BPX50" s="43">
        <f t="shared" si="291"/>
        <v>0</v>
      </c>
      <c r="BPY50" s="43">
        <f t="shared" si="291"/>
        <v>0</v>
      </c>
      <c r="BPZ50" s="43">
        <f t="shared" si="291"/>
        <v>0</v>
      </c>
      <c r="BQA50" s="43">
        <f t="shared" si="291"/>
        <v>0</v>
      </c>
      <c r="BQB50" s="43">
        <f t="shared" si="291"/>
        <v>0</v>
      </c>
      <c r="BQC50" s="43">
        <f t="shared" si="291"/>
        <v>0</v>
      </c>
      <c r="BQD50" s="43">
        <f t="shared" si="291"/>
        <v>0</v>
      </c>
      <c r="BQE50" s="43">
        <f t="shared" si="291"/>
        <v>0</v>
      </c>
      <c r="BQF50" s="43">
        <f t="shared" ref="BQF50:BSQ50" si="292">SUM(BQF47:BQF49)</f>
        <v>0</v>
      </c>
      <c r="BQG50" s="43">
        <f t="shared" si="292"/>
        <v>0</v>
      </c>
      <c r="BQH50" s="43">
        <f t="shared" si="292"/>
        <v>0</v>
      </c>
      <c r="BQI50" s="43">
        <f t="shared" si="292"/>
        <v>0</v>
      </c>
      <c r="BQJ50" s="43">
        <f t="shared" si="292"/>
        <v>0</v>
      </c>
      <c r="BQK50" s="43">
        <f t="shared" si="292"/>
        <v>0</v>
      </c>
      <c r="BQL50" s="43">
        <f t="shared" si="292"/>
        <v>0</v>
      </c>
      <c r="BQM50" s="43">
        <f t="shared" si="292"/>
        <v>0</v>
      </c>
      <c r="BQN50" s="43">
        <f t="shared" si="292"/>
        <v>0</v>
      </c>
      <c r="BQO50" s="43">
        <f t="shared" si="292"/>
        <v>0</v>
      </c>
      <c r="BQP50" s="43">
        <f t="shared" si="292"/>
        <v>0</v>
      </c>
      <c r="BQQ50" s="43">
        <f t="shared" si="292"/>
        <v>0</v>
      </c>
      <c r="BQR50" s="43">
        <f t="shared" si="292"/>
        <v>0</v>
      </c>
      <c r="BQS50" s="43">
        <f t="shared" si="292"/>
        <v>0</v>
      </c>
      <c r="BQT50" s="43">
        <f t="shared" si="292"/>
        <v>0</v>
      </c>
      <c r="BQU50" s="43">
        <f t="shared" si="292"/>
        <v>0</v>
      </c>
      <c r="BQV50" s="43">
        <f t="shared" si="292"/>
        <v>0</v>
      </c>
      <c r="BQW50" s="43">
        <f t="shared" si="292"/>
        <v>0</v>
      </c>
      <c r="BQX50" s="43">
        <f t="shared" si="292"/>
        <v>0</v>
      </c>
      <c r="BQY50" s="43">
        <f t="shared" si="292"/>
        <v>0</v>
      </c>
      <c r="BQZ50" s="43">
        <f t="shared" si="292"/>
        <v>0</v>
      </c>
      <c r="BRA50" s="43">
        <f t="shared" si="292"/>
        <v>0</v>
      </c>
      <c r="BRB50" s="43">
        <f t="shared" si="292"/>
        <v>0</v>
      </c>
      <c r="BRC50" s="43">
        <f t="shared" si="292"/>
        <v>0</v>
      </c>
      <c r="BRD50" s="43">
        <f t="shared" si="292"/>
        <v>0</v>
      </c>
      <c r="BRE50" s="43">
        <f t="shared" si="292"/>
        <v>0</v>
      </c>
      <c r="BRF50" s="43">
        <f t="shared" si="292"/>
        <v>0</v>
      </c>
      <c r="BRG50" s="43">
        <f t="shared" si="292"/>
        <v>0</v>
      </c>
      <c r="BRH50" s="43">
        <f t="shared" si="292"/>
        <v>0</v>
      </c>
      <c r="BRI50" s="43">
        <f t="shared" si="292"/>
        <v>0</v>
      </c>
      <c r="BRJ50" s="43">
        <f t="shared" si="292"/>
        <v>0</v>
      </c>
      <c r="BRK50" s="43">
        <f t="shared" si="292"/>
        <v>0</v>
      </c>
      <c r="BRL50" s="43">
        <f t="shared" si="292"/>
        <v>0</v>
      </c>
      <c r="BRM50" s="43">
        <f t="shared" si="292"/>
        <v>0</v>
      </c>
      <c r="BRN50" s="43">
        <f t="shared" si="292"/>
        <v>0</v>
      </c>
      <c r="BRO50" s="43">
        <f t="shared" si="292"/>
        <v>0</v>
      </c>
      <c r="BRP50" s="43">
        <f t="shared" si="292"/>
        <v>0</v>
      </c>
      <c r="BRQ50" s="43">
        <f t="shared" si="292"/>
        <v>0</v>
      </c>
      <c r="BRR50" s="43">
        <f t="shared" si="292"/>
        <v>0</v>
      </c>
      <c r="BRS50" s="43">
        <f t="shared" si="292"/>
        <v>0</v>
      </c>
      <c r="BRT50" s="43">
        <f t="shared" si="292"/>
        <v>0</v>
      </c>
      <c r="BRU50" s="43">
        <f t="shared" si="292"/>
        <v>0</v>
      </c>
      <c r="BRV50" s="43">
        <f t="shared" si="292"/>
        <v>0</v>
      </c>
      <c r="BRW50" s="43">
        <f t="shared" si="292"/>
        <v>0</v>
      </c>
      <c r="BRX50" s="43">
        <f t="shared" si="292"/>
        <v>0</v>
      </c>
      <c r="BRY50" s="43">
        <f t="shared" si="292"/>
        <v>0</v>
      </c>
      <c r="BRZ50" s="43">
        <f t="shared" si="292"/>
        <v>0</v>
      </c>
      <c r="BSA50" s="43">
        <f t="shared" si="292"/>
        <v>0</v>
      </c>
      <c r="BSB50" s="43">
        <f t="shared" si="292"/>
        <v>0</v>
      </c>
      <c r="BSC50" s="43">
        <f t="shared" si="292"/>
        <v>0</v>
      </c>
      <c r="BSD50" s="43">
        <f t="shared" si="292"/>
        <v>0</v>
      </c>
      <c r="BSE50" s="43">
        <f t="shared" si="292"/>
        <v>0</v>
      </c>
      <c r="BSF50" s="43">
        <f t="shared" si="292"/>
        <v>0</v>
      </c>
      <c r="BSG50" s="43">
        <f t="shared" si="292"/>
        <v>0</v>
      </c>
      <c r="BSH50" s="43">
        <f t="shared" si="292"/>
        <v>0</v>
      </c>
      <c r="BSI50" s="43">
        <f t="shared" si="292"/>
        <v>0</v>
      </c>
      <c r="BSJ50" s="43">
        <f t="shared" si="292"/>
        <v>0</v>
      </c>
      <c r="BSK50" s="43">
        <f t="shared" si="292"/>
        <v>0</v>
      </c>
      <c r="BSL50" s="43">
        <f t="shared" si="292"/>
        <v>0</v>
      </c>
      <c r="BSM50" s="43">
        <f t="shared" si="292"/>
        <v>0</v>
      </c>
      <c r="BSN50" s="43">
        <f t="shared" si="292"/>
        <v>0</v>
      </c>
      <c r="BSO50" s="43">
        <f t="shared" si="292"/>
        <v>0</v>
      </c>
      <c r="BSP50" s="43">
        <f t="shared" si="292"/>
        <v>0</v>
      </c>
      <c r="BSQ50" s="43">
        <f t="shared" si="292"/>
        <v>0</v>
      </c>
      <c r="BSR50" s="43">
        <f t="shared" ref="BSR50:BVC50" si="293">SUM(BSR47:BSR49)</f>
        <v>0</v>
      </c>
      <c r="BSS50" s="43">
        <f t="shared" si="293"/>
        <v>0</v>
      </c>
      <c r="BST50" s="43">
        <f t="shared" si="293"/>
        <v>0</v>
      </c>
      <c r="BSU50" s="43">
        <f t="shared" si="293"/>
        <v>0</v>
      </c>
      <c r="BSV50" s="43">
        <f t="shared" si="293"/>
        <v>0</v>
      </c>
      <c r="BSW50" s="43">
        <f t="shared" si="293"/>
        <v>0</v>
      </c>
      <c r="BSX50" s="43">
        <f t="shared" si="293"/>
        <v>0</v>
      </c>
      <c r="BSY50" s="43">
        <f t="shared" si="293"/>
        <v>0</v>
      </c>
      <c r="BSZ50" s="43">
        <f t="shared" si="293"/>
        <v>0</v>
      </c>
      <c r="BTA50" s="43">
        <f t="shared" si="293"/>
        <v>0</v>
      </c>
      <c r="BTB50" s="43">
        <f t="shared" si="293"/>
        <v>0</v>
      </c>
      <c r="BTC50" s="43">
        <f t="shared" si="293"/>
        <v>0</v>
      </c>
      <c r="BTD50" s="43">
        <f t="shared" si="293"/>
        <v>0</v>
      </c>
      <c r="BTE50" s="43">
        <f t="shared" si="293"/>
        <v>0</v>
      </c>
      <c r="BTF50" s="43">
        <f t="shared" si="293"/>
        <v>0</v>
      </c>
      <c r="BTG50" s="43">
        <f t="shared" si="293"/>
        <v>0</v>
      </c>
      <c r="BTH50" s="43">
        <f t="shared" si="293"/>
        <v>0</v>
      </c>
      <c r="BTI50" s="43">
        <f t="shared" si="293"/>
        <v>0</v>
      </c>
      <c r="BTJ50" s="43">
        <f t="shared" si="293"/>
        <v>0</v>
      </c>
      <c r="BTK50" s="43">
        <f t="shared" si="293"/>
        <v>0</v>
      </c>
      <c r="BTL50" s="43">
        <f t="shared" si="293"/>
        <v>0</v>
      </c>
      <c r="BTM50" s="43">
        <f t="shared" si="293"/>
        <v>0</v>
      </c>
      <c r="BTN50" s="43">
        <f t="shared" si="293"/>
        <v>0</v>
      </c>
      <c r="BTO50" s="43">
        <f t="shared" si="293"/>
        <v>0</v>
      </c>
      <c r="BTP50" s="43">
        <f t="shared" si="293"/>
        <v>0</v>
      </c>
      <c r="BTQ50" s="43">
        <f t="shared" si="293"/>
        <v>0</v>
      </c>
      <c r="BTR50" s="43">
        <f t="shared" si="293"/>
        <v>0</v>
      </c>
      <c r="BTS50" s="43">
        <f t="shared" si="293"/>
        <v>0</v>
      </c>
      <c r="BTT50" s="43">
        <f t="shared" si="293"/>
        <v>0</v>
      </c>
      <c r="BTU50" s="43">
        <f t="shared" si="293"/>
        <v>0</v>
      </c>
      <c r="BTV50" s="43">
        <f t="shared" si="293"/>
        <v>0</v>
      </c>
      <c r="BTW50" s="43">
        <f t="shared" si="293"/>
        <v>0</v>
      </c>
      <c r="BTX50" s="43">
        <f t="shared" si="293"/>
        <v>0</v>
      </c>
      <c r="BTY50" s="43">
        <f t="shared" si="293"/>
        <v>0</v>
      </c>
      <c r="BTZ50" s="43">
        <f t="shared" si="293"/>
        <v>0</v>
      </c>
      <c r="BUA50" s="43">
        <f t="shared" si="293"/>
        <v>0</v>
      </c>
      <c r="BUB50" s="43">
        <f t="shared" si="293"/>
        <v>0</v>
      </c>
      <c r="BUC50" s="43">
        <f t="shared" si="293"/>
        <v>0</v>
      </c>
      <c r="BUD50" s="43">
        <f t="shared" si="293"/>
        <v>0</v>
      </c>
      <c r="BUE50" s="43">
        <f t="shared" si="293"/>
        <v>0</v>
      </c>
      <c r="BUF50" s="43">
        <f t="shared" si="293"/>
        <v>0</v>
      </c>
      <c r="BUG50" s="43">
        <f t="shared" si="293"/>
        <v>0</v>
      </c>
      <c r="BUH50" s="43">
        <f t="shared" si="293"/>
        <v>0</v>
      </c>
      <c r="BUI50" s="43">
        <f t="shared" si="293"/>
        <v>0</v>
      </c>
      <c r="BUJ50" s="43">
        <f t="shared" si="293"/>
        <v>0</v>
      </c>
      <c r="BUK50" s="43">
        <f t="shared" si="293"/>
        <v>0</v>
      </c>
      <c r="BUL50" s="43">
        <f t="shared" si="293"/>
        <v>0</v>
      </c>
      <c r="BUM50" s="43">
        <f t="shared" si="293"/>
        <v>0</v>
      </c>
      <c r="BUN50" s="43">
        <f t="shared" si="293"/>
        <v>0</v>
      </c>
      <c r="BUO50" s="43">
        <f t="shared" si="293"/>
        <v>0</v>
      </c>
      <c r="BUP50" s="43">
        <f t="shared" si="293"/>
        <v>0</v>
      </c>
      <c r="BUQ50" s="43">
        <f t="shared" si="293"/>
        <v>0</v>
      </c>
      <c r="BUR50" s="43">
        <f t="shared" si="293"/>
        <v>0</v>
      </c>
      <c r="BUS50" s="43">
        <f t="shared" si="293"/>
        <v>0</v>
      </c>
      <c r="BUT50" s="43">
        <f t="shared" si="293"/>
        <v>0</v>
      </c>
      <c r="BUU50" s="43">
        <f t="shared" si="293"/>
        <v>0</v>
      </c>
      <c r="BUV50" s="43">
        <f t="shared" si="293"/>
        <v>0</v>
      </c>
      <c r="BUW50" s="43">
        <f t="shared" si="293"/>
        <v>0</v>
      </c>
      <c r="BUX50" s="43">
        <f t="shared" si="293"/>
        <v>0</v>
      </c>
      <c r="BUY50" s="43">
        <f t="shared" si="293"/>
        <v>0</v>
      </c>
      <c r="BUZ50" s="43">
        <f t="shared" si="293"/>
        <v>0</v>
      </c>
      <c r="BVA50" s="43">
        <f t="shared" si="293"/>
        <v>0</v>
      </c>
      <c r="BVB50" s="43">
        <f t="shared" si="293"/>
        <v>0</v>
      </c>
      <c r="BVC50" s="43">
        <f t="shared" si="293"/>
        <v>0</v>
      </c>
      <c r="BVD50" s="43">
        <f t="shared" ref="BVD50:BXO50" si="294">SUM(BVD47:BVD49)</f>
        <v>0</v>
      </c>
      <c r="BVE50" s="43">
        <f t="shared" si="294"/>
        <v>0</v>
      </c>
      <c r="BVF50" s="43">
        <f t="shared" si="294"/>
        <v>0</v>
      </c>
      <c r="BVG50" s="43">
        <f t="shared" si="294"/>
        <v>0</v>
      </c>
      <c r="BVH50" s="43">
        <f t="shared" si="294"/>
        <v>0</v>
      </c>
      <c r="BVI50" s="43">
        <f t="shared" si="294"/>
        <v>0</v>
      </c>
      <c r="BVJ50" s="43">
        <f t="shared" si="294"/>
        <v>0</v>
      </c>
      <c r="BVK50" s="43">
        <f t="shared" si="294"/>
        <v>0</v>
      </c>
      <c r="BVL50" s="43">
        <f t="shared" si="294"/>
        <v>0</v>
      </c>
      <c r="BVM50" s="43">
        <f t="shared" si="294"/>
        <v>0</v>
      </c>
      <c r="BVN50" s="43">
        <f t="shared" si="294"/>
        <v>0</v>
      </c>
      <c r="BVO50" s="43">
        <f t="shared" si="294"/>
        <v>0</v>
      </c>
      <c r="BVP50" s="43">
        <f t="shared" si="294"/>
        <v>0</v>
      </c>
      <c r="BVQ50" s="43">
        <f t="shared" si="294"/>
        <v>0</v>
      </c>
      <c r="BVR50" s="43">
        <f t="shared" si="294"/>
        <v>0</v>
      </c>
      <c r="BVS50" s="43">
        <f t="shared" si="294"/>
        <v>0</v>
      </c>
      <c r="BVT50" s="43">
        <f t="shared" si="294"/>
        <v>0</v>
      </c>
      <c r="BVU50" s="43">
        <f t="shared" si="294"/>
        <v>0</v>
      </c>
      <c r="BVV50" s="43">
        <f t="shared" si="294"/>
        <v>0</v>
      </c>
      <c r="BVW50" s="43">
        <f t="shared" si="294"/>
        <v>0</v>
      </c>
      <c r="BVX50" s="43">
        <f t="shared" si="294"/>
        <v>0</v>
      </c>
      <c r="BVY50" s="43">
        <f t="shared" si="294"/>
        <v>0</v>
      </c>
      <c r="BVZ50" s="43">
        <f t="shared" si="294"/>
        <v>0</v>
      </c>
      <c r="BWA50" s="43">
        <f t="shared" si="294"/>
        <v>0</v>
      </c>
      <c r="BWB50" s="43">
        <f t="shared" si="294"/>
        <v>0</v>
      </c>
      <c r="BWC50" s="43">
        <f t="shared" si="294"/>
        <v>0</v>
      </c>
      <c r="BWD50" s="43">
        <f t="shared" si="294"/>
        <v>0</v>
      </c>
      <c r="BWE50" s="43">
        <f t="shared" si="294"/>
        <v>0</v>
      </c>
      <c r="BWF50" s="43">
        <f t="shared" si="294"/>
        <v>0</v>
      </c>
      <c r="BWG50" s="43">
        <f t="shared" si="294"/>
        <v>0</v>
      </c>
      <c r="BWH50" s="43">
        <f t="shared" si="294"/>
        <v>0</v>
      </c>
      <c r="BWI50" s="43">
        <f t="shared" si="294"/>
        <v>0</v>
      </c>
      <c r="BWJ50" s="43">
        <f t="shared" si="294"/>
        <v>0</v>
      </c>
      <c r="BWK50" s="43">
        <f t="shared" si="294"/>
        <v>0</v>
      </c>
      <c r="BWL50" s="43">
        <f t="shared" si="294"/>
        <v>0</v>
      </c>
      <c r="BWM50" s="43">
        <f t="shared" si="294"/>
        <v>0</v>
      </c>
      <c r="BWN50" s="43">
        <f t="shared" si="294"/>
        <v>0</v>
      </c>
      <c r="BWO50" s="43">
        <f t="shared" si="294"/>
        <v>0</v>
      </c>
      <c r="BWP50" s="43">
        <f t="shared" si="294"/>
        <v>0</v>
      </c>
      <c r="BWQ50" s="43">
        <f t="shared" si="294"/>
        <v>0</v>
      </c>
      <c r="BWR50" s="43">
        <f t="shared" si="294"/>
        <v>0</v>
      </c>
      <c r="BWS50" s="43">
        <f t="shared" si="294"/>
        <v>0</v>
      </c>
      <c r="BWT50" s="43">
        <f t="shared" si="294"/>
        <v>0</v>
      </c>
      <c r="BWU50" s="43">
        <f t="shared" si="294"/>
        <v>0</v>
      </c>
      <c r="BWV50" s="43">
        <f t="shared" si="294"/>
        <v>0</v>
      </c>
      <c r="BWW50" s="43">
        <f t="shared" si="294"/>
        <v>0</v>
      </c>
      <c r="BWX50" s="43">
        <f t="shared" si="294"/>
        <v>0</v>
      </c>
      <c r="BWY50" s="43">
        <f t="shared" si="294"/>
        <v>0</v>
      </c>
      <c r="BWZ50" s="43">
        <f t="shared" si="294"/>
        <v>0</v>
      </c>
      <c r="BXA50" s="43">
        <f t="shared" si="294"/>
        <v>0</v>
      </c>
      <c r="BXB50" s="43">
        <f t="shared" si="294"/>
        <v>0</v>
      </c>
      <c r="BXC50" s="43">
        <f t="shared" si="294"/>
        <v>0</v>
      </c>
      <c r="BXD50" s="43">
        <f t="shared" si="294"/>
        <v>0</v>
      </c>
      <c r="BXE50" s="43">
        <f t="shared" si="294"/>
        <v>0</v>
      </c>
      <c r="BXF50" s="43">
        <f t="shared" si="294"/>
        <v>0</v>
      </c>
      <c r="BXG50" s="43">
        <f t="shared" si="294"/>
        <v>0</v>
      </c>
      <c r="BXH50" s="43">
        <f t="shared" si="294"/>
        <v>0</v>
      </c>
      <c r="BXI50" s="43">
        <f t="shared" si="294"/>
        <v>0</v>
      </c>
      <c r="BXJ50" s="43">
        <f t="shared" si="294"/>
        <v>0</v>
      </c>
      <c r="BXK50" s="43">
        <f t="shared" si="294"/>
        <v>0</v>
      </c>
      <c r="BXL50" s="43">
        <f t="shared" si="294"/>
        <v>0</v>
      </c>
      <c r="BXM50" s="43">
        <f t="shared" si="294"/>
        <v>0</v>
      </c>
      <c r="BXN50" s="43">
        <f t="shared" si="294"/>
        <v>0</v>
      </c>
      <c r="BXO50" s="43">
        <f t="shared" si="294"/>
        <v>0</v>
      </c>
      <c r="BXP50" s="43">
        <f t="shared" ref="BXP50:CAA50" si="295">SUM(BXP47:BXP49)</f>
        <v>0</v>
      </c>
      <c r="BXQ50" s="43">
        <f t="shared" si="295"/>
        <v>0</v>
      </c>
      <c r="BXR50" s="43">
        <f t="shared" si="295"/>
        <v>0</v>
      </c>
      <c r="BXS50" s="43">
        <f t="shared" si="295"/>
        <v>0</v>
      </c>
      <c r="BXT50" s="43">
        <f t="shared" si="295"/>
        <v>0</v>
      </c>
      <c r="BXU50" s="43">
        <f t="shared" si="295"/>
        <v>0</v>
      </c>
      <c r="BXV50" s="43">
        <f t="shared" si="295"/>
        <v>0</v>
      </c>
      <c r="BXW50" s="43">
        <f t="shared" si="295"/>
        <v>0</v>
      </c>
      <c r="BXX50" s="43">
        <f t="shared" si="295"/>
        <v>0</v>
      </c>
      <c r="BXY50" s="43">
        <f t="shared" si="295"/>
        <v>0</v>
      </c>
      <c r="BXZ50" s="43">
        <f t="shared" si="295"/>
        <v>0</v>
      </c>
      <c r="BYA50" s="43">
        <f t="shared" si="295"/>
        <v>0</v>
      </c>
      <c r="BYB50" s="43">
        <f t="shared" si="295"/>
        <v>0</v>
      </c>
      <c r="BYC50" s="43">
        <f t="shared" si="295"/>
        <v>0</v>
      </c>
      <c r="BYD50" s="43">
        <f t="shared" si="295"/>
        <v>0</v>
      </c>
      <c r="BYE50" s="43">
        <f t="shared" si="295"/>
        <v>0</v>
      </c>
      <c r="BYF50" s="43">
        <f t="shared" si="295"/>
        <v>0</v>
      </c>
      <c r="BYG50" s="43">
        <f t="shared" si="295"/>
        <v>0</v>
      </c>
      <c r="BYH50" s="43">
        <f t="shared" si="295"/>
        <v>0</v>
      </c>
      <c r="BYI50" s="43">
        <f t="shared" si="295"/>
        <v>0</v>
      </c>
      <c r="BYJ50" s="43">
        <f t="shared" si="295"/>
        <v>0</v>
      </c>
      <c r="BYK50" s="43">
        <f t="shared" si="295"/>
        <v>0</v>
      </c>
      <c r="BYL50" s="43">
        <f t="shared" si="295"/>
        <v>0</v>
      </c>
      <c r="BYM50" s="43">
        <f t="shared" si="295"/>
        <v>0</v>
      </c>
      <c r="BYN50" s="43">
        <f t="shared" si="295"/>
        <v>0</v>
      </c>
      <c r="BYO50" s="43">
        <f t="shared" si="295"/>
        <v>0</v>
      </c>
      <c r="BYP50" s="43">
        <f t="shared" si="295"/>
        <v>0</v>
      </c>
      <c r="BYQ50" s="43">
        <f t="shared" si="295"/>
        <v>0</v>
      </c>
      <c r="BYR50" s="43">
        <f t="shared" si="295"/>
        <v>0</v>
      </c>
      <c r="BYS50" s="43">
        <f t="shared" si="295"/>
        <v>0</v>
      </c>
      <c r="BYT50" s="43">
        <f t="shared" si="295"/>
        <v>0</v>
      </c>
      <c r="BYU50" s="43">
        <f t="shared" si="295"/>
        <v>0</v>
      </c>
      <c r="BYV50" s="43">
        <f t="shared" si="295"/>
        <v>0</v>
      </c>
      <c r="BYW50" s="43">
        <f t="shared" si="295"/>
        <v>0</v>
      </c>
      <c r="BYX50" s="43">
        <f t="shared" si="295"/>
        <v>0</v>
      </c>
      <c r="BYY50" s="43">
        <f t="shared" si="295"/>
        <v>0</v>
      </c>
      <c r="BYZ50" s="43">
        <f t="shared" si="295"/>
        <v>0</v>
      </c>
      <c r="BZA50" s="43">
        <f t="shared" si="295"/>
        <v>0</v>
      </c>
      <c r="BZB50" s="43">
        <f t="shared" si="295"/>
        <v>0</v>
      </c>
      <c r="BZC50" s="43">
        <f t="shared" si="295"/>
        <v>0</v>
      </c>
      <c r="BZD50" s="43">
        <f t="shared" si="295"/>
        <v>0</v>
      </c>
      <c r="BZE50" s="43">
        <f t="shared" si="295"/>
        <v>0</v>
      </c>
      <c r="BZF50" s="43">
        <f t="shared" si="295"/>
        <v>0</v>
      </c>
      <c r="BZG50" s="43">
        <f t="shared" si="295"/>
        <v>0</v>
      </c>
      <c r="BZH50" s="43">
        <f t="shared" si="295"/>
        <v>0</v>
      </c>
      <c r="BZI50" s="43">
        <f t="shared" si="295"/>
        <v>0</v>
      </c>
      <c r="BZJ50" s="43">
        <f t="shared" si="295"/>
        <v>0</v>
      </c>
      <c r="BZK50" s="43">
        <f t="shared" si="295"/>
        <v>0</v>
      </c>
      <c r="BZL50" s="43">
        <f t="shared" si="295"/>
        <v>0</v>
      </c>
      <c r="BZM50" s="43">
        <f t="shared" si="295"/>
        <v>0</v>
      </c>
      <c r="BZN50" s="43">
        <f t="shared" si="295"/>
        <v>0</v>
      </c>
      <c r="BZO50" s="43">
        <f t="shared" si="295"/>
        <v>0</v>
      </c>
      <c r="BZP50" s="43">
        <f t="shared" si="295"/>
        <v>0</v>
      </c>
      <c r="BZQ50" s="43">
        <f t="shared" si="295"/>
        <v>0</v>
      </c>
      <c r="BZR50" s="43">
        <f t="shared" si="295"/>
        <v>0</v>
      </c>
      <c r="BZS50" s="43">
        <f t="shared" si="295"/>
        <v>0</v>
      </c>
      <c r="BZT50" s="43">
        <f t="shared" si="295"/>
        <v>0</v>
      </c>
      <c r="BZU50" s="43">
        <f t="shared" si="295"/>
        <v>0</v>
      </c>
      <c r="BZV50" s="43">
        <f t="shared" si="295"/>
        <v>0</v>
      </c>
      <c r="BZW50" s="43">
        <f t="shared" si="295"/>
        <v>0</v>
      </c>
      <c r="BZX50" s="43">
        <f t="shared" si="295"/>
        <v>0</v>
      </c>
      <c r="BZY50" s="43">
        <f t="shared" si="295"/>
        <v>0</v>
      </c>
      <c r="BZZ50" s="43">
        <f t="shared" si="295"/>
        <v>0</v>
      </c>
      <c r="CAA50" s="43">
        <f t="shared" si="295"/>
        <v>0</v>
      </c>
      <c r="CAB50" s="43">
        <f t="shared" ref="CAB50:CCM50" si="296">SUM(CAB47:CAB49)</f>
        <v>0</v>
      </c>
      <c r="CAC50" s="43">
        <f t="shared" si="296"/>
        <v>0</v>
      </c>
      <c r="CAD50" s="43">
        <f t="shared" si="296"/>
        <v>0</v>
      </c>
      <c r="CAE50" s="43">
        <f t="shared" si="296"/>
        <v>0</v>
      </c>
      <c r="CAF50" s="43">
        <f t="shared" si="296"/>
        <v>0</v>
      </c>
      <c r="CAG50" s="43">
        <f t="shared" si="296"/>
        <v>0</v>
      </c>
      <c r="CAH50" s="43">
        <f t="shared" si="296"/>
        <v>0</v>
      </c>
      <c r="CAI50" s="43">
        <f t="shared" si="296"/>
        <v>0</v>
      </c>
      <c r="CAJ50" s="43">
        <f t="shared" si="296"/>
        <v>0</v>
      </c>
      <c r="CAK50" s="43">
        <f t="shared" si="296"/>
        <v>0</v>
      </c>
      <c r="CAL50" s="43">
        <f t="shared" si="296"/>
        <v>0</v>
      </c>
      <c r="CAM50" s="43">
        <f t="shared" si="296"/>
        <v>0</v>
      </c>
      <c r="CAN50" s="43">
        <f t="shared" si="296"/>
        <v>0</v>
      </c>
      <c r="CAO50" s="43">
        <f t="shared" si="296"/>
        <v>0</v>
      </c>
      <c r="CAP50" s="43">
        <f t="shared" si="296"/>
        <v>0</v>
      </c>
      <c r="CAQ50" s="43">
        <f t="shared" si="296"/>
        <v>0</v>
      </c>
      <c r="CAR50" s="43">
        <f t="shared" si="296"/>
        <v>0</v>
      </c>
      <c r="CAS50" s="43">
        <f t="shared" si="296"/>
        <v>0</v>
      </c>
      <c r="CAT50" s="43">
        <f t="shared" si="296"/>
        <v>0</v>
      </c>
      <c r="CAU50" s="43">
        <f t="shared" si="296"/>
        <v>0</v>
      </c>
      <c r="CAV50" s="43">
        <f t="shared" si="296"/>
        <v>0</v>
      </c>
      <c r="CAW50" s="43">
        <f t="shared" si="296"/>
        <v>0</v>
      </c>
      <c r="CAX50" s="43">
        <f t="shared" si="296"/>
        <v>0</v>
      </c>
      <c r="CAY50" s="43">
        <f t="shared" si="296"/>
        <v>0</v>
      </c>
      <c r="CAZ50" s="43">
        <f t="shared" si="296"/>
        <v>0</v>
      </c>
      <c r="CBA50" s="43">
        <f t="shared" si="296"/>
        <v>0</v>
      </c>
      <c r="CBB50" s="43">
        <f t="shared" si="296"/>
        <v>0</v>
      </c>
      <c r="CBC50" s="43">
        <f t="shared" si="296"/>
        <v>0</v>
      </c>
      <c r="CBD50" s="43">
        <f t="shared" si="296"/>
        <v>0</v>
      </c>
      <c r="CBE50" s="43">
        <f t="shared" si="296"/>
        <v>0</v>
      </c>
      <c r="CBF50" s="43">
        <f t="shared" si="296"/>
        <v>0</v>
      </c>
      <c r="CBG50" s="43">
        <f t="shared" si="296"/>
        <v>0</v>
      </c>
      <c r="CBH50" s="43">
        <f t="shared" si="296"/>
        <v>0</v>
      </c>
      <c r="CBI50" s="43">
        <f t="shared" si="296"/>
        <v>0</v>
      </c>
      <c r="CBJ50" s="43">
        <f t="shared" si="296"/>
        <v>0</v>
      </c>
      <c r="CBK50" s="43">
        <f t="shared" si="296"/>
        <v>0</v>
      </c>
      <c r="CBL50" s="43">
        <f t="shared" si="296"/>
        <v>0</v>
      </c>
      <c r="CBM50" s="43">
        <f t="shared" si="296"/>
        <v>0</v>
      </c>
      <c r="CBN50" s="43">
        <f t="shared" si="296"/>
        <v>0</v>
      </c>
      <c r="CBO50" s="43">
        <f t="shared" si="296"/>
        <v>0</v>
      </c>
      <c r="CBP50" s="43">
        <f t="shared" si="296"/>
        <v>0</v>
      </c>
      <c r="CBQ50" s="43">
        <f t="shared" si="296"/>
        <v>0</v>
      </c>
      <c r="CBR50" s="43">
        <f t="shared" si="296"/>
        <v>0</v>
      </c>
      <c r="CBS50" s="43">
        <f t="shared" si="296"/>
        <v>0</v>
      </c>
      <c r="CBT50" s="43">
        <f t="shared" si="296"/>
        <v>0</v>
      </c>
      <c r="CBU50" s="43">
        <f t="shared" si="296"/>
        <v>0</v>
      </c>
      <c r="CBV50" s="43">
        <f t="shared" si="296"/>
        <v>0</v>
      </c>
      <c r="CBW50" s="43">
        <f t="shared" si="296"/>
        <v>0</v>
      </c>
      <c r="CBX50" s="43">
        <f t="shared" si="296"/>
        <v>0</v>
      </c>
      <c r="CBY50" s="43">
        <f t="shared" si="296"/>
        <v>0</v>
      </c>
      <c r="CBZ50" s="43">
        <f t="shared" si="296"/>
        <v>0</v>
      </c>
      <c r="CCA50" s="43">
        <f t="shared" si="296"/>
        <v>0</v>
      </c>
      <c r="CCB50" s="43">
        <f t="shared" si="296"/>
        <v>0</v>
      </c>
      <c r="CCC50" s="43">
        <f t="shared" si="296"/>
        <v>0</v>
      </c>
      <c r="CCD50" s="43">
        <f t="shared" si="296"/>
        <v>0</v>
      </c>
      <c r="CCE50" s="43">
        <f t="shared" si="296"/>
        <v>0</v>
      </c>
      <c r="CCF50" s="43">
        <f t="shared" si="296"/>
        <v>0</v>
      </c>
      <c r="CCG50" s="43">
        <f t="shared" si="296"/>
        <v>0</v>
      </c>
      <c r="CCH50" s="43">
        <f t="shared" si="296"/>
        <v>0</v>
      </c>
      <c r="CCI50" s="43">
        <f t="shared" si="296"/>
        <v>0</v>
      </c>
      <c r="CCJ50" s="43">
        <f t="shared" si="296"/>
        <v>0</v>
      </c>
      <c r="CCK50" s="43">
        <f t="shared" si="296"/>
        <v>0</v>
      </c>
      <c r="CCL50" s="43">
        <f t="shared" si="296"/>
        <v>0</v>
      </c>
      <c r="CCM50" s="43">
        <f t="shared" si="296"/>
        <v>0</v>
      </c>
      <c r="CCN50" s="43">
        <f t="shared" ref="CCN50:CEY50" si="297">SUM(CCN47:CCN49)</f>
        <v>0</v>
      </c>
      <c r="CCO50" s="43">
        <f t="shared" si="297"/>
        <v>0</v>
      </c>
      <c r="CCP50" s="43">
        <f t="shared" si="297"/>
        <v>0</v>
      </c>
      <c r="CCQ50" s="43">
        <f t="shared" si="297"/>
        <v>0</v>
      </c>
      <c r="CCR50" s="43">
        <f t="shared" si="297"/>
        <v>0</v>
      </c>
      <c r="CCS50" s="43">
        <f t="shared" si="297"/>
        <v>0</v>
      </c>
      <c r="CCT50" s="43">
        <f t="shared" si="297"/>
        <v>0</v>
      </c>
      <c r="CCU50" s="43">
        <f t="shared" si="297"/>
        <v>0</v>
      </c>
      <c r="CCV50" s="43">
        <f t="shared" si="297"/>
        <v>0</v>
      </c>
      <c r="CCW50" s="43">
        <f t="shared" si="297"/>
        <v>0</v>
      </c>
      <c r="CCX50" s="43">
        <f t="shared" si="297"/>
        <v>0</v>
      </c>
      <c r="CCY50" s="43">
        <f t="shared" si="297"/>
        <v>0</v>
      </c>
      <c r="CCZ50" s="43">
        <f t="shared" si="297"/>
        <v>0</v>
      </c>
      <c r="CDA50" s="43">
        <f t="shared" si="297"/>
        <v>0</v>
      </c>
      <c r="CDB50" s="43">
        <f t="shared" si="297"/>
        <v>0</v>
      </c>
      <c r="CDC50" s="43">
        <f t="shared" si="297"/>
        <v>0</v>
      </c>
      <c r="CDD50" s="43">
        <f t="shared" si="297"/>
        <v>0</v>
      </c>
      <c r="CDE50" s="43">
        <f t="shared" si="297"/>
        <v>0</v>
      </c>
      <c r="CDF50" s="43">
        <f t="shared" si="297"/>
        <v>0</v>
      </c>
      <c r="CDG50" s="43">
        <f t="shared" si="297"/>
        <v>0</v>
      </c>
      <c r="CDH50" s="43">
        <f t="shared" si="297"/>
        <v>0</v>
      </c>
      <c r="CDI50" s="43">
        <f t="shared" si="297"/>
        <v>0</v>
      </c>
      <c r="CDJ50" s="43">
        <f t="shared" si="297"/>
        <v>0</v>
      </c>
      <c r="CDK50" s="43">
        <f t="shared" si="297"/>
        <v>0</v>
      </c>
      <c r="CDL50" s="43">
        <f t="shared" si="297"/>
        <v>0</v>
      </c>
      <c r="CDM50" s="43">
        <f t="shared" si="297"/>
        <v>0</v>
      </c>
      <c r="CDN50" s="43">
        <f t="shared" si="297"/>
        <v>0</v>
      </c>
      <c r="CDO50" s="43">
        <f t="shared" si="297"/>
        <v>0</v>
      </c>
      <c r="CDP50" s="43">
        <f t="shared" si="297"/>
        <v>0</v>
      </c>
      <c r="CDQ50" s="43">
        <f t="shared" si="297"/>
        <v>0</v>
      </c>
      <c r="CDR50" s="43">
        <f t="shared" si="297"/>
        <v>0</v>
      </c>
      <c r="CDS50" s="43">
        <f t="shared" si="297"/>
        <v>0</v>
      </c>
      <c r="CDT50" s="43">
        <f t="shared" si="297"/>
        <v>0</v>
      </c>
      <c r="CDU50" s="43">
        <f t="shared" si="297"/>
        <v>0</v>
      </c>
      <c r="CDV50" s="43">
        <f t="shared" si="297"/>
        <v>0</v>
      </c>
      <c r="CDW50" s="43">
        <f t="shared" si="297"/>
        <v>0</v>
      </c>
      <c r="CDX50" s="43">
        <f t="shared" si="297"/>
        <v>0</v>
      </c>
      <c r="CDY50" s="43">
        <f t="shared" si="297"/>
        <v>0</v>
      </c>
      <c r="CDZ50" s="43">
        <f t="shared" si="297"/>
        <v>0</v>
      </c>
      <c r="CEA50" s="43">
        <f t="shared" si="297"/>
        <v>0</v>
      </c>
      <c r="CEB50" s="43">
        <f t="shared" si="297"/>
        <v>0</v>
      </c>
      <c r="CEC50" s="43">
        <f t="shared" si="297"/>
        <v>0</v>
      </c>
      <c r="CED50" s="43">
        <f t="shared" si="297"/>
        <v>0</v>
      </c>
      <c r="CEE50" s="43">
        <f t="shared" si="297"/>
        <v>0</v>
      </c>
      <c r="CEF50" s="43">
        <f t="shared" si="297"/>
        <v>0</v>
      </c>
      <c r="CEG50" s="43">
        <f t="shared" si="297"/>
        <v>0</v>
      </c>
      <c r="CEH50" s="43">
        <f t="shared" si="297"/>
        <v>0</v>
      </c>
      <c r="CEI50" s="43">
        <f t="shared" si="297"/>
        <v>0</v>
      </c>
      <c r="CEJ50" s="43">
        <f t="shared" si="297"/>
        <v>0</v>
      </c>
      <c r="CEK50" s="43">
        <f t="shared" si="297"/>
        <v>0</v>
      </c>
      <c r="CEL50" s="43">
        <f t="shared" si="297"/>
        <v>0</v>
      </c>
      <c r="CEM50" s="43">
        <f t="shared" si="297"/>
        <v>0</v>
      </c>
      <c r="CEN50" s="43">
        <f t="shared" si="297"/>
        <v>0</v>
      </c>
      <c r="CEO50" s="43">
        <f t="shared" si="297"/>
        <v>0</v>
      </c>
      <c r="CEP50" s="43">
        <f t="shared" si="297"/>
        <v>0</v>
      </c>
      <c r="CEQ50" s="43">
        <f t="shared" si="297"/>
        <v>0</v>
      </c>
      <c r="CER50" s="43">
        <f t="shared" si="297"/>
        <v>0</v>
      </c>
      <c r="CES50" s="43">
        <f t="shared" si="297"/>
        <v>0</v>
      </c>
      <c r="CET50" s="43">
        <f t="shared" si="297"/>
        <v>0</v>
      </c>
      <c r="CEU50" s="43">
        <f t="shared" si="297"/>
        <v>0</v>
      </c>
      <c r="CEV50" s="43">
        <f t="shared" si="297"/>
        <v>0</v>
      </c>
      <c r="CEW50" s="43">
        <f t="shared" si="297"/>
        <v>0</v>
      </c>
      <c r="CEX50" s="43">
        <f t="shared" si="297"/>
        <v>0</v>
      </c>
      <c r="CEY50" s="43">
        <f t="shared" si="297"/>
        <v>0</v>
      </c>
      <c r="CEZ50" s="43">
        <f t="shared" ref="CEZ50:CHK50" si="298">SUM(CEZ47:CEZ49)</f>
        <v>0</v>
      </c>
      <c r="CFA50" s="43">
        <f t="shared" si="298"/>
        <v>0</v>
      </c>
      <c r="CFB50" s="43">
        <f t="shared" si="298"/>
        <v>0</v>
      </c>
      <c r="CFC50" s="43">
        <f t="shared" si="298"/>
        <v>0</v>
      </c>
      <c r="CFD50" s="43">
        <f t="shared" si="298"/>
        <v>0</v>
      </c>
      <c r="CFE50" s="43">
        <f t="shared" si="298"/>
        <v>0</v>
      </c>
      <c r="CFF50" s="43">
        <f t="shared" si="298"/>
        <v>0</v>
      </c>
      <c r="CFG50" s="43">
        <f t="shared" si="298"/>
        <v>0</v>
      </c>
      <c r="CFH50" s="43">
        <f t="shared" si="298"/>
        <v>0</v>
      </c>
      <c r="CFI50" s="43">
        <f t="shared" si="298"/>
        <v>0</v>
      </c>
      <c r="CFJ50" s="43">
        <f t="shared" si="298"/>
        <v>0</v>
      </c>
      <c r="CFK50" s="43">
        <f t="shared" si="298"/>
        <v>0</v>
      </c>
      <c r="CFL50" s="43">
        <f t="shared" si="298"/>
        <v>0</v>
      </c>
      <c r="CFM50" s="43">
        <f t="shared" si="298"/>
        <v>0</v>
      </c>
      <c r="CFN50" s="43">
        <f t="shared" si="298"/>
        <v>0</v>
      </c>
      <c r="CFO50" s="43">
        <f t="shared" si="298"/>
        <v>0</v>
      </c>
      <c r="CFP50" s="43">
        <f t="shared" si="298"/>
        <v>0</v>
      </c>
      <c r="CFQ50" s="43">
        <f t="shared" si="298"/>
        <v>0</v>
      </c>
      <c r="CFR50" s="43">
        <f t="shared" si="298"/>
        <v>0</v>
      </c>
      <c r="CFS50" s="43">
        <f t="shared" si="298"/>
        <v>0</v>
      </c>
      <c r="CFT50" s="43">
        <f t="shared" si="298"/>
        <v>0</v>
      </c>
      <c r="CFU50" s="43">
        <f t="shared" si="298"/>
        <v>0</v>
      </c>
      <c r="CFV50" s="43">
        <f t="shared" si="298"/>
        <v>0</v>
      </c>
      <c r="CFW50" s="43">
        <f t="shared" si="298"/>
        <v>0</v>
      </c>
      <c r="CFX50" s="43">
        <f t="shared" si="298"/>
        <v>0</v>
      </c>
      <c r="CFY50" s="43">
        <f t="shared" si="298"/>
        <v>0</v>
      </c>
      <c r="CFZ50" s="43">
        <f t="shared" si="298"/>
        <v>0</v>
      </c>
      <c r="CGA50" s="43">
        <f t="shared" si="298"/>
        <v>0</v>
      </c>
      <c r="CGB50" s="43">
        <f t="shared" si="298"/>
        <v>0</v>
      </c>
      <c r="CGC50" s="43">
        <f t="shared" si="298"/>
        <v>0</v>
      </c>
      <c r="CGD50" s="43">
        <f t="shared" si="298"/>
        <v>0</v>
      </c>
      <c r="CGE50" s="43">
        <f t="shared" si="298"/>
        <v>0</v>
      </c>
      <c r="CGF50" s="43">
        <f t="shared" si="298"/>
        <v>0</v>
      </c>
      <c r="CGG50" s="43">
        <f t="shared" si="298"/>
        <v>0</v>
      </c>
      <c r="CGH50" s="43">
        <f t="shared" si="298"/>
        <v>0</v>
      </c>
      <c r="CGI50" s="43">
        <f t="shared" si="298"/>
        <v>0</v>
      </c>
      <c r="CGJ50" s="43">
        <f t="shared" si="298"/>
        <v>0</v>
      </c>
      <c r="CGK50" s="43">
        <f t="shared" si="298"/>
        <v>0</v>
      </c>
      <c r="CGL50" s="43">
        <f t="shared" si="298"/>
        <v>0</v>
      </c>
      <c r="CGM50" s="43">
        <f t="shared" si="298"/>
        <v>0</v>
      </c>
      <c r="CGN50" s="43">
        <f t="shared" si="298"/>
        <v>0</v>
      </c>
      <c r="CGO50" s="43">
        <f t="shared" si="298"/>
        <v>0</v>
      </c>
      <c r="CGP50" s="43">
        <f t="shared" si="298"/>
        <v>0</v>
      </c>
      <c r="CGQ50" s="43">
        <f t="shared" si="298"/>
        <v>0</v>
      </c>
      <c r="CGR50" s="43">
        <f t="shared" si="298"/>
        <v>0</v>
      </c>
      <c r="CGS50" s="43">
        <f t="shared" si="298"/>
        <v>0</v>
      </c>
      <c r="CGT50" s="43">
        <f t="shared" si="298"/>
        <v>0</v>
      </c>
      <c r="CGU50" s="43">
        <f t="shared" si="298"/>
        <v>0</v>
      </c>
      <c r="CGV50" s="43">
        <f t="shared" si="298"/>
        <v>0</v>
      </c>
      <c r="CGW50" s="43">
        <f t="shared" si="298"/>
        <v>0</v>
      </c>
      <c r="CGX50" s="43">
        <f t="shared" si="298"/>
        <v>0</v>
      </c>
      <c r="CGY50" s="43">
        <f t="shared" si="298"/>
        <v>0</v>
      </c>
      <c r="CGZ50" s="43">
        <f t="shared" si="298"/>
        <v>0</v>
      </c>
      <c r="CHA50" s="43">
        <f t="shared" si="298"/>
        <v>0</v>
      </c>
      <c r="CHB50" s="43">
        <f t="shared" si="298"/>
        <v>0</v>
      </c>
      <c r="CHC50" s="43">
        <f t="shared" si="298"/>
        <v>0</v>
      </c>
      <c r="CHD50" s="43">
        <f t="shared" si="298"/>
        <v>0</v>
      </c>
      <c r="CHE50" s="43">
        <f t="shared" si="298"/>
        <v>0</v>
      </c>
      <c r="CHF50" s="43">
        <f t="shared" si="298"/>
        <v>0</v>
      </c>
      <c r="CHG50" s="43">
        <f t="shared" si="298"/>
        <v>0</v>
      </c>
      <c r="CHH50" s="43">
        <f t="shared" si="298"/>
        <v>0</v>
      </c>
      <c r="CHI50" s="43">
        <f t="shared" si="298"/>
        <v>0</v>
      </c>
      <c r="CHJ50" s="43">
        <f t="shared" si="298"/>
        <v>0</v>
      </c>
      <c r="CHK50" s="43">
        <f t="shared" si="298"/>
        <v>0</v>
      </c>
      <c r="CHL50" s="43">
        <f t="shared" ref="CHL50:CJW50" si="299">SUM(CHL47:CHL49)</f>
        <v>0</v>
      </c>
      <c r="CHM50" s="43">
        <f t="shared" si="299"/>
        <v>0</v>
      </c>
      <c r="CHN50" s="43">
        <f t="shared" si="299"/>
        <v>0</v>
      </c>
      <c r="CHO50" s="43">
        <f t="shared" si="299"/>
        <v>0</v>
      </c>
      <c r="CHP50" s="43">
        <f t="shared" si="299"/>
        <v>0</v>
      </c>
      <c r="CHQ50" s="43">
        <f t="shared" si="299"/>
        <v>0</v>
      </c>
      <c r="CHR50" s="43">
        <f t="shared" si="299"/>
        <v>0</v>
      </c>
      <c r="CHS50" s="43">
        <f t="shared" si="299"/>
        <v>0</v>
      </c>
      <c r="CHT50" s="43">
        <f t="shared" si="299"/>
        <v>0</v>
      </c>
      <c r="CHU50" s="43">
        <f t="shared" si="299"/>
        <v>0</v>
      </c>
      <c r="CHV50" s="43">
        <f t="shared" si="299"/>
        <v>0</v>
      </c>
      <c r="CHW50" s="43">
        <f t="shared" si="299"/>
        <v>0</v>
      </c>
      <c r="CHX50" s="43">
        <f t="shared" si="299"/>
        <v>0</v>
      </c>
      <c r="CHY50" s="43">
        <f t="shared" si="299"/>
        <v>0</v>
      </c>
      <c r="CHZ50" s="43">
        <f t="shared" si="299"/>
        <v>0</v>
      </c>
      <c r="CIA50" s="43">
        <f t="shared" si="299"/>
        <v>0</v>
      </c>
      <c r="CIB50" s="43">
        <f t="shared" si="299"/>
        <v>0</v>
      </c>
      <c r="CIC50" s="43">
        <f t="shared" si="299"/>
        <v>0</v>
      </c>
      <c r="CID50" s="43">
        <f t="shared" si="299"/>
        <v>0</v>
      </c>
      <c r="CIE50" s="43">
        <f t="shared" si="299"/>
        <v>0</v>
      </c>
      <c r="CIF50" s="43">
        <f t="shared" si="299"/>
        <v>0</v>
      </c>
      <c r="CIG50" s="43">
        <f t="shared" si="299"/>
        <v>0</v>
      </c>
      <c r="CIH50" s="43">
        <f t="shared" si="299"/>
        <v>0</v>
      </c>
      <c r="CII50" s="43">
        <f t="shared" si="299"/>
        <v>0</v>
      </c>
      <c r="CIJ50" s="43">
        <f t="shared" si="299"/>
        <v>0</v>
      </c>
      <c r="CIK50" s="43">
        <f t="shared" si="299"/>
        <v>0</v>
      </c>
      <c r="CIL50" s="43">
        <f t="shared" si="299"/>
        <v>0</v>
      </c>
      <c r="CIM50" s="43">
        <f t="shared" si="299"/>
        <v>0</v>
      </c>
      <c r="CIN50" s="43">
        <f t="shared" si="299"/>
        <v>0</v>
      </c>
      <c r="CIO50" s="43">
        <f t="shared" si="299"/>
        <v>0</v>
      </c>
      <c r="CIP50" s="43">
        <f t="shared" si="299"/>
        <v>0</v>
      </c>
      <c r="CIQ50" s="43">
        <f t="shared" si="299"/>
        <v>0</v>
      </c>
      <c r="CIR50" s="43">
        <f t="shared" si="299"/>
        <v>0</v>
      </c>
      <c r="CIS50" s="43">
        <f t="shared" si="299"/>
        <v>0</v>
      </c>
      <c r="CIT50" s="43">
        <f t="shared" si="299"/>
        <v>0</v>
      </c>
      <c r="CIU50" s="43">
        <f t="shared" si="299"/>
        <v>0</v>
      </c>
      <c r="CIV50" s="43">
        <f t="shared" si="299"/>
        <v>0</v>
      </c>
      <c r="CIW50" s="43">
        <f t="shared" si="299"/>
        <v>0</v>
      </c>
      <c r="CIX50" s="43">
        <f t="shared" si="299"/>
        <v>0</v>
      </c>
      <c r="CIY50" s="43">
        <f t="shared" si="299"/>
        <v>0</v>
      </c>
      <c r="CIZ50" s="43">
        <f t="shared" si="299"/>
        <v>0</v>
      </c>
      <c r="CJA50" s="43">
        <f t="shared" si="299"/>
        <v>0</v>
      </c>
      <c r="CJB50" s="43">
        <f t="shared" si="299"/>
        <v>0</v>
      </c>
      <c r="CJC50" s="43">
        <f t="shared" si="299"/>
        <v>0</v>
      </c>
      <c r="CJD50" s="43">
        <f t="shared" si="299"/>
        <v>0</v>
      </c>
      <c r="CJE50" s="43">
        <f t="shared" si="299"/>
        <v>0</v>
      </c>
      <c r="CJF50" s="43">
        <f t="shared" si="299"/>
        <v>0</v>
      </c>
      <c r="CJG50" s="43">
        <f t="shared" si="299"/>
        <v>0</v>
      </c>
      <c r="CJH50" s="43">
        <f t="shared" si="299"/>
        <v>0</v>
      </c>
      <c r="CJI50" s="43">
        <f t="shared" si="299"/>
        <v>0</v>
      </c>
      <c r="CJJ50" s="43">
        <f t="shared" si="299"/>
        <v>0</v>
      </c>
      <c r="CJK50" s="43">
        <f t="shared" si="299"/>
        <v>0</v>
      </c>
      <c r="CJL50" s="43">
        <f t="shared" si="299"/>
        <v>0</v>
      </c>
      <c r="CJM50" s="43">
        <f t="shared" si="299"/>
        <v>0</v>
      </c>
      <c r="CJN50" s="43">
        <f t="shared" si="299"/>
        <v>0</v>
      </c>
      <c r="CJO50" s="43">
        <f t="shared" si="299"/>
        <v>0</v>
      </c>
      <c r="CJP50" s="43">
        <f t="shared" si="299"/>
        <v>0</v>
      </c>
      <c r="CJQ50" s="43">
        <f t="shared" si="299"/>
        <v>0</v>
      </c>
      <c r="CJR50" s="43">
        <f t="shared" si="299"/>
        <v>0</v>
      </c>
      <c r="CJS50" s="43">
        <f t="shared" si="299"/>
        <v>0</v>
      </c>
      <c r="CJT50" s="43">
        <f t="shared" si="299"/>
        <v>0</v>
      </c>
      <c r="CJU50" s="43">
        <f t="shared" si="299"/>
        <v>0</v>
      </c>
      <c r="CJV50" s="43">
        <f t="shared" si="299"/>
        <v>0</v>
      </c>
      <c r="CJW50" s="43">
        <f t="shared" si="299"/>
        <v>0</v>
      </c>
      <c r="CJX50" s="43">
        <f t="shared" ref="CJX50:CMI50" si="300">SUM(CJX47:CJX49)</f>
        <v>0</v>
      </c>
      <c r="CJY50" s="43">
        <f t="shared" si="300"/>
        <v>0</v>
      </c>
      <c r="CJZ50" s="43">
        <f t="shared" si="300"/>
        <v>0</v>
      </c>
      <c r="CKA50" s="43">
        <f t="shared" si="300"/>
        <v>0</v>
      </c>
      <c r="CKB50" s="43">
        <f t="shared" si="300"/>
        <v>0</v>
      </c>
      <c r="CKC50" s="43">
        <f t="shared" si="300"/>
        <v>0</v>
      </c>
      <c r="CKD50" s="43">
        <f t="shared" si="300"/>
        <v>0</v>
      </c>
      <c r="CKE50" s="43">
        <f t="shared" si="300"/>
        <v>0</v>
      </c>
      <c r="CKF50" s="43">
        <f t="shared" si="300"/>
        <v>0</v>
      </c>
      <c r="CKG50" s="43">
        <f t="shared" si="300"/>
        <v>0</v>
      </c>
      <c r="CKH50" s="43">
        <f t="shared" si="300"/>
        <v>0</v>
      </c>
      <c r="CKI50" s="43">
        <f t="shared" si="300"/>
        <v>0</v>
      </c>
      <c r="CKJ50" s="43">
        <f t="shared" si="300"/>
        <v>0</v>
      </c>
      <c r="CKK50" s="43">
        <f t="shared" si="300"/>
        <v>0</v>
      </c>
      <c r="CKL50" s="43">
        <f t="shared" si="300"/>
        <v>0</v>
      </c>
      <c r="CKM50" s="43">
        <f t="shared" si="300"/>
        <v>0</v>
      </c>
      <c r="CKN50" s="43">
        <f t="shared" si="300"/>
        <v>0</v>
      </c>
      <c r="CKO50" s="43">
        <f t="shared" si="300"/>
        <v>0</v>
      </c>
      <c r="CKP50" s="43">
        <f t="shared" si="300"/>
        <v>0</v>
      </c>
      <c r="CKQ50" s="43">
        <f t="shared" si="300"/>
        <v>0</v>
      </c>
      <c r="CKR50" s="43">
        <f t="shared" si="300"/>
        <v>0</v>
      </c>
      <c r="CKS50" s="43">
        <f t="shared" si="300"/>
        <v>0</v>
      </c>
      <c r="CKT50" s="43">
        <f t="shared" si="300"/>
        <v>0</v>
      </c>
      <c r="CKU50" s="43">
        <f t="shared" si="300"/>
        <v>0</v>
      </c>
      <c r="CKV50" s="43">
        <f t="shared" si="300"/>
        <v>0</v>
      </c>
      <c r="CKW50" s="43">
        <f t="shared" si="300"/>
        <v>0</v>
      </c>
      <c r="CKX50" s="43">
        <f t="shared" si="300"/>
        <v>0</v>
      </c>
      <c r="CKY50" s="43">
        <f t="shared" si="300"/>
        <v>0</v>
      </c>
      <c r="CKZ50" s="43">
        <f t="shared" si="300"/>
        <v>0</v>
      </c>
      <c r="CLA50" s="43">
        <f t="shared" si="300"/>
        <v>0</v>
      </c>
      <c r="CLB50" s="43">
        <f t="shared" si="300"/>
        <v>0</v>
      </c>
      <c r="CLC50" s="43">
        <f t="shared" si="300"/>
        <v>0</v>
      </c>
      <c r="CLD50" s="43">
        <f t="shared" si="300"/>
        <v>0</v>
      </c>
      <c r="CLE50" s="43">
        <f t="shared" si="300"/>
        <v>0</v>
      </c>
      <c r="CLF50" s="43">
        <f t="shared" si="300"/>
        <v>0</v>
      </c>
      <c r="CLG50" s="43">
        <f t="shared" si="300"/>
        <v>0</v>
      </c>
      <c r="CLH50" s="43">
        <f t="shared" si="300"/>
        <v>0</v>
      </c>
      <c r="CLI50" s="43">
        <f t="shared" si="300"/>
        <v>0</v>
      </c>
      <c r="CLJ50" s="43">
        <f t="shared" si="300"/>
        <v>0</v>
      </c>
      <c r="CLK50" s="43">
        <f t="shared" si="300"/>
        <v>0</v>
      </c>
      <c r="CLL50" s="43">
        <f t="shared" si="300"/>
        <v>0</v>
      </c>
      <c r="CLM50" s="43">
        <f t="shared" si="300"/>
        <v>0</v>
      </c>
      <c r="CLN50" s="43">
        <f t="shared" si="300"/>
        <v>0</v>
      </c>
      <c r="CLO50" s="43">
        <f t="shared" si="300"/>
        <v>0</v>
      </c>
      <c r="CLP50" s="43">
        <f t="shared" si="300"/>
        <v>0</v>
      </c>
      <c r="CLQ50" s="43">
        <f t="shared" si="300"/>
        <v>0</v>
      </c>
      <c r="CLR50" s="43">
        <f t="shared" si="300"/>
        <v>0</v>
      </c>
      <c r="CLS50" s="43">
        <f t="shared" si="300"/>
        <v>0</v>
      </c>
      <c r="CLT50" s="43">
        <f t="shared" si="300"/>
        <v>0</v>
      </c>
      <c r="CLU50" s="43">
        <f t="shared" si="300"/>
        <v>0</v>
      </c>
      <c r="CLV50" s="43">
        <f t="shared" si="300"/>
        <v>0</v>
      </c>
      <c r="CLW50" s="43">
        <f t="shared" si="300"/>
        <v>0</v>
      </c>
      <c r="CLX50" s="43">
        <f t="shared" si="300"/>
        <v>0</v>
      </c>
      <c r="CLY50" s="43">
        <f t="shared" si="300"/>
        <v>0</v>
      </c>
      <c r="CLZ50" s="43">
        <f t="shared" si="300"/>
        <v>0</v>
      </c>
      <c r="CMA50" s="43">
        <f t="shared" si="300"/>
        <v>0</v>
      </c>
      <c r="CMB50" s="43">
        <f t="shared" si="300"/>
        <v>0</v>
      </c>
      <c r="CMC50" s="43">
        <f t="shared" si="300"/>
        <v>0</v>
      </c>
      <c r="CMD50" s="43">
        <f t="shared" si="300"/>
        <v>0</v>
      </c>
      <c r="CME50" s="43">
        <f t="shared" si="300"/>
        <v>0</v>
      </c>
      <c r="CMF50" s="43">
        <f t="shared" si="300"/>
        <v>0</v>
      </c>
      <c r="CMG50" s="43">
        <f t="shared" si="300"/>
        <v>0</v>
      </c>
      <c r="CMH50" s="43">
        <f t="shared" si="300"/>
        <v>0</v>
      </c>
      <c r="CMI50" s="43">
        <f t="shared" si="300"/>
        <v>0</v>
      </c>
      <c r="CMJ50" s="43">
        <f t="shared" ref="CMJ50:COU50" si="301">SUM(CMJ47:CMJ49)</f>
        <v>0</v>
      </c>
      <c r="CMK50" s="43">
        <f t="shared" si="301"/>
        <v>0</v>
      </c>
      <c r="CML50" s="43">
        <f t="shared" si="301"/>
        <v>0</v>
      </c>
      <c r="CMM50" s="43">
        <f t="shared" si="301"/>
        <v>0</v>
      </c>
      <c r="CMN50" s="43">
        <f t="shared" si="301"/>
        <v>0</v>
      </c>
      <c r="CMO50" s="43">
        <f t="shared" si="301"/>
        <v>0</v>
      </c>
      <c r="CMP50" s="43">
        <f t="shared" si="301"/>
        <v>0</v>
      </c>
      <c r="CMQ50" s="43">
        <f t="shared" si="301"/>
        <v>0</v>
      </c>
      <c r="CMR50" s="43">
        <f t="shared" si="301"/>
        <v>0</v>
      </c>
      <c r="CMS50" s="43">
        <f t="shared" si="301"/>
        <v>0</v>
      </c>
      <c r="CMT50" s="43">
        <f t="shared" si="301"/>
        <v>0</v>
      </c>
      <c r="CMU50" s="43">
        <f t="shared" si="301"/>
        <v>0</v>
      </c>
      <c r="CMV50" s="43">
        <f t="shared" si="301"/>
        <v>0</v>
      </c>
      <c r="CMW50" s="43">
        <f t="shared" si="301"/>
        <v>0</v>
      </c>
      <c r="CMX50" s="43">
        <f t="shared" si="301"/>
        <v>0</v>
      </c>
      <c r="CMY50" s="43">
        <f t="shared" si="301"/>
        <v>0</v>
      </c>
      <c r="CMZ50" s="43">
        <f t="shared" si="301"/>
        <v>0</v>
      </c>
      <c r="CNA50" s="43">
        <f t="shared" si="301"/>
        <v>0</v>
      </c>
      <c r="CNB50" s="43">
        <f t="shared" si="301"/>
        <v>0</v>
      </c>
      <c r="CNC50" s="43">
        <f t="shared" si="301"/>
        <v>0</v>
      </c>
      <c r="CND50" s="43">
        <f t="shared" si="301"/>
        <v>0</v>
      </c>
      <c r="CNE50" s="43">
        <f t="shared" si="301"/>
        <v>0</v>
      </c>
      <c r="CNF50" s="43">
        <f t="shared" si="301"/>
        <v>0</v>
      </c>
      <c r="CNG50" s="43">
        <f t="shared" si="301"/>
        <v>0</v>
      </c>
      <c r="CNH50" s="43">
        <f t="shared" si="301"/>
        <v>0</v>
      </c>
      <c r="CNI50" s="43">
        <f t="shared" si="301"/>
        <v>0</v>
      </c>
      <c r="CNJ50" s="43">
        <f t="shared" si="301"/>
        <v>0</v>
      </c>
      <c r="CNK50" s="43">
        <f t="shared" si="301"/>
        <v>0</v>
      </c>
      <c r="CNL50" s="43">
        <f t="shared" si="301"/>
        <v>0</v>
      </c>
      <c r="CNM50" s="43">
        <f t="shared" si="301"/>
        <v>0</v>
      </c>
      <c r="CNN50" s="43">
        <f t="shared" si="301"/>
        <v>0</v>
      </c>
      <c r="CNO50" s="43">
        <f t="shared" si="301"/>
        <v>0</v>
      </c>
      <c r="CNP50" s="43">
        <f t="shared" si="301"/>
        <v>0</v>
      </c>
      <c r="CNQ50" s="43">
        <f t="shared" si="301"/>
        <v>0</v>
      </c>
      <c r="CNR50" s="43">
        <f t="shared" si="301"/>
        <v>0</v>
      </c>
      <c r="CNS50" s="43">
        <f t="shared" si="301"/>
        <v>0</v>
      </c>
      <c r="CNT50" s="43">
        <f t="shared" si="301"/>
        <v>0</v>
      </c>
      <c r="CNU50" s="43">
        <f t="shared" si="301"/>
        <v>0</v>
      </c>
      <c r="CNV50" s="43">
        <f t="shared" si="301"/>
        <v>0</v>
      </c>
      <c r="CNW50" s="43">
        <f t="shared" si="301"/>
        <v>0</v>
      </c>
      <c r="CNX50" s="43">
        <f t="shared" si="301"/>
        <v>0</v>
      </c>
      <c r="CNY50" s="43">
        <f t="shared" si="301"/>
        <v>0</v>
      </c>
      <c r="CNZ50" s="43">
        <f t="shared" si="301"/>
        <v>0</v>
      </c>
      <c r="COA50" s="43">
        <f t="shared" si="301"/>
        <v>0</v>
      </c>
      <c r="COB50" s="43">
        <f t="shared" si="301"/>
        <v>0</v>
      </c>
      <c r="COC50" s="43">
        <f t="shared" si="301"/>
        <v>0</v>
      </c>
      <c r="COD50" s="43">
        <f t="shared" si="301"/>
        <v>0</v>
      </c>
      <c r="COE50" s="43">
        <f t="shared" si="301"/>
        <v>0</v>
      </c>
      <c r="COF50" s="43">
        <f t="shared" si="301"/>
        <v>0</v>
      </c>
      <c r="COG50" s="43">
        <f t="shared" si="301"/>
        <v>0</v>
      </c>
      <c r="COH50" s="43">
        <f t="shared" si="301"/>
        <v>0</v>
      </c>
      <c r="COI50" s="43">
        <f t="shared" si="301"/>
        <v>0</v>
      </c>
      <c r="COJ50" s="43">
        <f t="shared" si="301"/>
        <v>0</v>
      </c>
      <c r="COK50" s="43">
        <f t="shared" si="301"/>
        <v>0</v>
      </c>
      <c r="COL50" s="43">
        <f t="shared" si="301"/>
        <v>0</v>
      </c>
      <c r="COM50" s="43">
        <f t="shared" si="301"/>
        <v>0</v>
      </c>
      <c r="CON50" s="43">
        <f t="shared" si="301"/>
        <v>0</v>
      </c>
      <c r="COO50" s="43">
        <f t="shared" si="301"/>
        <v>0</v>
      </c>
      <c r="COP50" s="43">
        <f t="shared" si="301"/>
        <v>0</v>
      </c>
      <c r="COQ50" s="43">
        <f t="shared" si="301"/>
        <v>0</v>
      </c>
      <c r="COR50" s="43">
        <f t="shared" si="301"/>
        <v>0</v>
      </c>
      <c r="COS50" s="43">
        <f t="shared" si="301"/>
        <v>0</v>
      </c>
      <c r="COT50" s="43">
        <f t="shared" si="301"/>
        <v>0</v>
      </c>
      <c r="COU50" s="43">
        <f t="shared" si="301"/>
        <v>0</v>
      </c>
      <c r="COV50" s="43">
        <f t="shared" ref="COV50:CRG50" si="302">SUM(COV47:COV49)</f>
        <v>0</v>
      </c>
      <c r="COW50" s="43">
        <f t="shared" si="302"/>
        <v>0</v>
      </c>
      <c r="COX50" s="43">
        <f t="shared" si="302"/>
        <v>0</v>
      </c>
      <c r="COY50" s="43">
        <f t="shared" si="302"/>
        <v>0</v>
      </c>
      <c r="COZ50" s="43">
        <f t="shared" si="302"/>
        <v>0</v>
      </c>
      <c r="CPA50" s="43">
        <f t="shared" si="302"/>
        <v>0</v>
      </c>
      <c r="CPB50" s="43">
        <f t="shared" si="302"/>
        <v>0</v>
      </c>
      <c r="CPC50" s="43">
        <f t="shared" si="302"/>
        <v>0</v>
      </c>
      <c r="CPD50" s="43">
        <f t="shared" si="302"/>
        <v>0</v>
      </c>
      <c r="CPE50" s="43">
        <f t="shared" si="302"/>
        <v>0</v>
      </c>
      <c r="CPF50" s="43">
        <f t="shared" si="302"/>
        <v>0</v>
      </c>
      <c r="CPG50" s="43">
        <f t="shared" si="302"/>
        <v>0</v>
      </c>
      <c r="CPH50" s="43">
        <f t="shared" si="302"/>
        <v>0</v>
      </c>
      <c r="CPI50" s="43">
        <f t="shared" si="302"/>
        <v>0</v>
      </c>
      <c r="CPJ50" s="43">
        <f t="shared" si="302"/>
        <v>0</v>
      </c>
      <c r="CPK50" s="43">
        <f t="shared" si="302"/>
        <v>0</v>
      </c>
      <c r="CPL50" s="43">
        <f t="shared" si="302"/>
        <v>0</v>
      </c>
      <c r="CPM50" s="43">
        <f t="shared" si="302"/>
        <v>0</v>
      </c>
      <c r="CPN50" s="43">
        <f t="shared" si="302"/>
        <v>0</v>
      </c>
      <c r="CPO50" s="43">
        <f t="shared" si="302"/>
        <v>0</v>
      </c>
      <c r="CPP50" s="43">
        <f t="shared" si="302"/>
        <v>0</v>
      </c>
      <c r="CPQ50" s="43">
        <f t="shared" si="302"/>
        <v>0</v>
      </c>
      <c r="CPR50" s="43">
        <f t="shared" si="302"/>
        <v>0</v>
      </c>
      <c r="CPS50" s="43">
        <f t="shared" si="302"/>
        <v>0</v>
      </c>
      <c r="CPT50" s="43">
        <f t="shared" si="302"/>
        <v>0</v>
      </c>
      <c r="CPU50" s="43">
        <f t="shared" si="302"/>
        <v>0</v>
      </c>
      <c r="CPV50" s="43">
        <f t="shared" si="302"/>
        <v>0</v>
      </c>
      <c r="CPW50" s="43">
        <f t="shared" si="302"/>
        <v>0</v>
      </c>
      <c r="CPX50" s="43">
        <f t="shared" si="302"/>
        <v>0</v>
      </c>
      <c r="CPY50" s="43">
        <f t="shared" si="302"/>
        <v>0</v>
      </c>
      <c r="CPZ50" s="43">
        <f t="shared" si="302"/>
        <v>0</v>
      </c>
      <c r="CQA50" s="43">
        <f t="shared" si="302"/>
        <v>0</v>
      </c>
      <c r="CQB50" s="43">
        <f t="shared" si="302"/>
        <v>0</v>
      </c>
      <c r="CQC50" s="43">
        <f t="shared" si="302"/>
        <v>0</v>
      </c>
      <c r="CQD50" s="43">
        <f t="shared" si="302"/>
        <v>0</v>
      </c>
      <c r="CQE50" s="43">
        <f t="shared" si="302"/>
        <v>0</v>
      </c>
      <c r="CQF50" s="43">
        <f t="shared" si="302"/>
        <v>0</v>
      </c>
      <c r="CQG50" s="43">
        <f t="shared" si="302"/>
        <v>0</v>
      </c>
      <c r="CQH50" s="43">
        <f t="shared" si="302"/>
        <v>0</v>
      </c>
      <c r="CQI50" s="43">
        <f t="shared" si="302"/>
        <v>0</v>
      </c>
      <c r="CQJ50" s="43">
        <f t="shared" si="302"/>
        <v>0</v>
      </c>
      <c r="CQK50" s="43">
        <f t="shared" si="302"/>
        <v>0</v>
      </c>
      <c r="CQL50" s="43">
        <f t="shared" si="302"/>
        <v>0</v>
      </c>
      <c r="CQM50" s="43">
        <f t="shared" si="302"/>
        <v>0</v>
      </c>
      <c r="CQN50" s="43">
        <f t="shared" si="302"/>
        <v>0</v>
      </c>
      <c r="CQO50" s="43">
        <f t="shared" si="302"/>
        <v>0</v>
      </c>
      <c r="CQP50" s="43">
        <f t="shared" si="302"/>
        <v>0</v>
      </c>
      <c r="CQQ50" s="43">
        <f t="shared" si="302"/>
        <v>0</v>
      </c>
      <c r="CQR50" s="43">
        <f t="shared" si="302"/>
        <v>0</v>
      </c>
      <c r="CQS50" s="43">
        <f t="shared" si="302"/>
        <v>0</v>
      </c>
      <c r="CQT50" s="43">
        <f t="shared" si="302"/>
        <v>0</v>
      </c>
      <c r="CQU50" s="43">
        <f t="shared" si="302"/>
        <v>0</v>
      </c>
      <c r="CQV50" s="43">
        <f t="shared" si="302"/>
        <v>0</v>
      </c>
      <c r="CQW50" s="43">
        <f t="shared" si="302"/>
        <v>0</v>
      </c>
      <c r="CQX50" s="43">
        <f t="shared" si="302"/>
        <v>0</v>
      </c>
      <c r="CQY50" s="43">
        <f t="shared" si="302"/>
        <v>0</v>
      </c>
      <c r="CQZ50" s="43">
        <f t="shared" si="302"/>
        <v>0</v>
      </c>
      <c r="CRA50" s="43">
        <f t="shared" si="302"/>
        <v>0</v>
      </c>
      <c r="CRB50" s="43">
        <f t="shared" si="302"/>
        <v>0</v>
      </c>
      <c r="CRC50" s="43">
        <f t="shared" si="302"/>
        <v>0</v>
      </c>
      <c r="CRD50" s="43">
        <f t="shared" si="302"/>
        <v>0</v>
      </c>
      <c r="CRE50" s="43">
        <f t="shared" si="302"/>
        <v>0</v>
      </c>
      <c r="CRF50" s="43">
        <f t="shared" si="302"/>
        <v>0</v>
      </c>
      <c r="CRG50" s="43">
        <f t="shared" si="302"/>
        <v>0</v>
      </c>
      <c r="CRH50" s="43">
        <f t="shared" ref="CRH50:CTS50" si="303">SUM(CRH47:CRH49)</f>
        <v>0</v>
      </c>
      <c r="CRI50" s="43">
        <f t="shared" si="303"/>
        <v>0</v>
      </c>
      <c r="CRJ50" s="43">
        <f t="shared" si="303"/>
        <v>0</v>
      </c>
      <c r="CRK50" s="43">
        <f t="shared" si="303"/>
        <v>0</v>
      </c>
      <c r="CRL50" s="43">
        <f t="shared" si="303"/>
        <v>0</v>
      </c>
      <c r="CRM50" s="43">
        <f t="shared" si="303"/>
        <v>0</v>
      </c>
      <c r="CRN50" s="43">
        <f t="shared" si="303"/>
        <v>0</v>
      </c>
      <c r="CRO50" s="43">
        <f t="shared" si="303"/>
        <v>0</v>
      </c>
      <c r="CRP50" s="43">
        <f t="shared" si="303"/>
        <v>0</v>
      </c>
      <c r="CRQ50" s="43">
        <f t="shared" si="303"/>
        <v>0</v>
      </c>
      <c r="CRR50" s="43">
        <f t="shared" si="303"/>
        <v>0</v>
      </c>
      <c r="CRS50" s="43">
        <f t="shared" si="303"/>
        <v>0</v>
      </c>
      <c r="CRT50" s="43">
        <f t="shared" si="303"/>
        <v>0</v>
      </c>
      <c r="CRU50" s="43">
        <f t="shared" si="303"/>
        <v>0</v>
      </c>
      <c r="CRV50" s="43">
        <f t="shared" si="303"/>
        <v>0</v>
      </c>
      <c r="CRW50" s="43">
        <f t="shared" si="303"/>
        <v>0</v>
      </c>
      <c r="CRX50" s="43">
        <f t="shared" si="303"/>
        <v>0</v>
      </c>
      <c r="CRY50" s="43">
        <f t="shared" si="303"/>
        <v>0</v>
      </c>
      <c r="CRZ50" s="43">
        <f t="shared" si="303"/>
        <v>0</v>
      </c>
      <c r="CSA50" s="43">
        <f t="shared" si="303"/>
        <v>0</v>
      </c>
      <c r="CSB50" s="43">
        <f t="shared" si="303"/>
        <v>0</v>
      </c>
      <c r="CSC50" s="43">
        <f t="shared" si="303"/>
        <v>0</v>
      </c>
      <c r="CSD50" s="43">
        <f t="shared" si="303"/>
        <v>0</v>
      </c>
      <c r="CSE50" s="43">
        <f t="shared" si="303"/>
        <v>0</v>
      </c>
      <c r="CSF50" s="43">
        <f t="shared" si="303"/>
        <v>0</v>
      </c>
      <c r="CSG50" s="43">
        <f t="shared" si="303"/>
        <v>0</v>
      </c>
      <c r="CSH50" s="43">
        <f t="shared" si="303"/>
        <v>0</v>
      </c>
      <c r="CSI50" s="43">
        <f t="shared" si="303"/>
        <v>0</v>
      </c>
      <c r="CSJ50" s="43">
        <f t="shared" si="303"/>
        <v>0</v>
      </c>
      <c r="CSK50" s="43">
        <f t="shared" si="303"/>
        <v>0</v>
      </c>
      <c r="CSL50" s="43">
        <f t="shared" si="303"/>
        <v>0</v>
      </c>
      <c r="CSM50" s="43">
        <f t="shared" si="303"/>
        <v>0</v>
      </c>
      <c r="CSN50" s="43">
        <f t="shared" si="303"/>
        <v>0</v>
      </c>
      <c r="CSO50" s="43">
        <f t="shared" si="303"/>
        <v>0</v>
      </c>
      <c r="CSP50" s="43">
        <f t="shared" si="303"/>
        <v>0</v>
      </c>
      <c r="CSQ50" s="43">
        <f t="shared" si="303"/>
        <v>0</v>
      </c>
      <c r="CSR50" s="43">
        <f t="shared" si="303"/>
        <v>0</v>
      </c>
      <c r="CSS50" s="43">
        <f t="shared" si="303"/>
        <v>0</v>
      </c>
      <c r="CST50" s="43">
        <f t="shared" si="303"/>
        <v>0</v>
      </c>
      <c r="CSU50" s="43">
        <f t="shared" si="303"/>
        <v>0</v>
      </c>
      <c r="CSV50" s="43">
        <f t="shared" si="303"/>
        <v>0</v>
      </c>
      <c r="CSW50" s="43">
        <f t="shared" si="303"/>
        <v>0</v>
      </c>
      <c r="CSX50" s="43">
        <f t="shared" si="303"/>
        <v>0</v>
      </c>
      <c r="CSY50" s="43">
        <f t="shared" si="303"/>
        <v>0</v>
      </c>
      <c r="CSZ50" s="43">
        <f t="shared" si="303"/>
        <v>0</v>
      </c>
      <c r="CTA50" s="43">
        <f t="shared" si="303"/>
        <v>0</v>
      </c>
      <c r="CTB50" s="43">
        <f t="shared" si="303"/>
        <v>0</v>
      </c>
      <c r="CTC50" s="43">
        <f t="shared" si="303"/>
        <v>0</v>
      </c>
      <c r="CTD50" s="43">
        <f t="shared" si="303"/>
        <v>0</v>
      </c>
      <c r="CTE50" s="43">
        <f t="shared" si="303"/>
        <v>0</v>
      </c>
      <c r="CTF50" s="43">
        <f t="shared" si="303"/>
        <v>0</v>
      </c>
      <c r="CTG50" s="43">
        <f t="shared" si="303"/>
        <v>0</v>
      </c>
      <c r="CTH50" s="43">
        <f t="shared" si="303"/>
        <v>0</v>
      </c>
      <c r="CTI50" s="43">
        <f t="shared" si="303"/>
        <v>0</v>
      </c>
      <c r="CTJ50" s="43">
        <f t="shared" si="303"/>
        <v>0</v>
      </c>
      <c r="CTK50" s="43">
        <f t="shared" si="303"/>
        <v>0</v>
      </c>
      <c r="CTL50" s="43">
        <f t="shared" si="303"/>
        <v>0</v>
      </c>
      <c r="CTM50" s="43">
        <f t="shared" si="303"/>
        <v>0</v>
      </c>
      <c r="CTN50" s="43">
        <f t="shared" si="303"/>
        <v>0</v>
      </c>
      <c r="CTO50" s="43">
        <f t="shared" si="303"/>
        <v>0</v>
      </c>
      <c r="CTP50" s="43">
        <f t="shared" si="303"/>
        <v>0</v>
      </c>
      <c r="CTQ50" s="43">
        <f t="shared" si="303"/>
        <v>0</v>
      </c>
      <c r="CTR50" s="43">
        <f t="shared" si="303"/>
        <v>0</v>
      </c>
      <c r="CTS50" s="43">
        <f t="shared" si="303"/>
        <v>0</v>
      </c>
      <c r="CTT50" s="43">
        <f t="shared" ref="CTT50:CWE50" si="304">SUM(CTT47:CTT49)</f>
        <v>0</v>
      </c>
      <c r="CTU50" s="43">
        <f t="shared" si="304"/>
        <v>0</v>
      </c>
      <c r="CTV50" s="43">
        <f t="shared" si="304"/>
        <v>0</v>
      </c>
      <c r="CTW50" s="43">
        <f t="shared" si="304"/>
        <v>0</v>
      </c>
      <c r="CTX50" s="43">
        <f t="shared" si="304"/>
        <v>0</v>
      </c>
      <c r="CTY50" s="43">
        <f t="shared" si="304"/>
        <v>0</v>
      </c>
      <c r="CTZ50" s="43">
        <f t="shared" si="304"/>
        <v>0</v>
      </c>
      <c r="CUA50" s="43">
        <f t="shared" si="304"/>
        <v>0</v>
      </c>
      <c r="CUB50" s="43">
        <f t="shared" si="304"/>
        <v>0</v>
      </c>
      <c r="CUC50" s="43">
        <f t="shared" si="304"/>
        <v>0</v>
      </c>
      <c r="CUD50" s="43">
        <f t="shared" si="304"/>
        <v>0</v>
      </c>
      <c r="CUE50" s="43">
        <f t="shared" si="304"/>
        <v>0</v>
      </c>
      <c r="CUF50" s="43">
        <f t="shared" si="304"/>
        <v>0</v>
      </c>
      <c r="CUG50" s="43">
        <f t="shared" si="304"/>
        <v>0</v>
      </c>
      <c r="CUH50" s="43">
        <f t="shared" si="304"/>
        <v>0</v>
      </c>
      <c r="CUI50" s="43">
        <f t="shared" si="304"/>
        <v>0</v>
      </c>
      <c r="CUJ50" s="43">
        <f t="shared" si="304"/>
        <v>0</v>
      </c>
      <c r="CUK50" s="43">
        <f t="shared" si="304"/>
        <v>0</v>
      </c>
      <c r="CUL50" s="43">
        <f t="shared" si="304"/>
        <v>0</v>
      </c>
      <c r="CUM50" s="43">
        <f t="shared" si="304"/>
        <v>0</v>
      </c>
      <c r="CUN50" s="43">
        <f t="shared" si="304"/>
        <v>0</v>
      </c>
      <c r="CUO50" s="43">
        <f t="shared" si="304"/>
        <v>0</v>
      </c>
      <c r="CUP50" s="43">
        <f t="shared" si="304"/>
        <v>0</v>
      </c>
      <c r="CUQ50" s="43">
        <f t="shared" si="304"/>
        <v>0</v>
      </c>
      <c r="CUR50" s="43">
        <f t="shared" si="304"/>
        <v>0</v>
      </c>
      <c r="CUS50" s="43">
        <f t="shared" si="304"/>
        <v>0</v>
      </c>
      <c r="CUT50" s="43">
        <f t="shared" si="304"/>
        <v>0</v>
      </c>
      <c r="CUU50" s="43">
        <f t="shared" si="304"/>
        <v>0</v>
      </c>
      <c r="CUV50" s="43">
        <f t="shared" si="304"/>
        <v>0</v>
      </c>
      <c r="CUW50" s="43">
        <f t="shared" si="304"/>
        <v>0</v>
      </c>
      <c r="CUX50" s="43">
        <f t="shared" si="304"/>
        <v>0</v>
      </c>
      <c r="CUY50" s="43">
        <f t="shared" si="304"/>
        <v>0</v>
      </c>
      <c r="CUZ50" s="43">
        <f t="shared" si="304"/>
        <v>0</v>
      </c>
      <c r="CVA50" s="43">
        <f t="shared" si="304"/>
        <v>0</v>
      </c>
      <c r="CVB50" s="43">
        <f t="shared" si="304"/>
        <v>0</v>
      </c>
      <c r="CVC50" s="43">
        <f t="shared" si="304"/>
        <v>0</v>
      </c>
      <c r="CVD50" s="43">
        <f t="shared" si="304"/>
        <v>0</v>
      </c>
      <c r="CVE50" s="43">
        <f t="shared" si="304"/>
        <v>0</v>
      </c>
      <c r="CVF50" s="43">
        <f t="shared" si="304"/>
        <v>0</v>
      </c>
      <c r="CVG50" s="43">
        <f t="shared" si="304"/>
        <v>0</v>
      </c>
      <c r="CVH50" s="43">
        <f t="shared" si="304"/>
        <v>0</v>
      </c>
      <c r="CVI50" s="43">
        <f t="shared" si="304"/>
        <v>0</v>
      </c>
      <c r="CVJ50" s="43">
        <f t="shared" si="304"/>
        <v>0</v>
      </c>
      <c r="CVK50" s="43">
        <f t="shared" si="304"/>
        <v>0</v>
      </c>
      <c r="CVL50" s="43">
        <f t="shared" si="304"/>
        <v>0</v>
      </c>
      <c r="CVM50" s="43">
        <f t="shared" si="304"/>
        <v>0</v>
      </c>
      <c r="CVN50" s="43">
        <f t="shared" si="304"/>
        <v>0</v>
      </c>
      <c r="CVO50" s="43">
        <f t="shared" si="304"/>
        <v>0</v>
      </c>
      <c r="CVP50" s="43">
        <f t="shared" si="304"/>
        <v>0</v>
      </c>
      <c r="CVQ50" s="43">
        <f t="shared" si="304"/>
        <v>0</v>
      </c>
      <c r="CVR50" s="43">
        <f t="shared" si="304"/>
        <v>0</v>
      </c>
      <c r="CVS50" s="43">
        <f t="shared" si="304"/>
        <v>0</v>
      </c>
      <c r="CVT50" s="43">
        <f t="shared" si="304"/>
        <v>0</v>
      </c>
      <c r="CVU50" s="43">
        <f t="shared" si="304"/>
        <v>0</v>
      </c>
      <c r="CVV50" s="43">
        <f t="shared" si="304"/>
        <v>0</v>
      </c>
      <c r="CVW50" s="43">
        <f t="shared" si="304"/>
        <v>0</v>
      </c>
      <c r="CVX50" s="43">
        <f t="shared" si="304"/>
        <v>0</v>
      </c>
      <c r="CVY50" s="43">
        <f t="shared" si="304"/>
        <v>0</v>
      </c>
      <c r="CVZ50" s="43">
        <f t="shared" si="304"/>
        <v>0</v>
      </c>
      <c r="CWA50" s="43">
        <f t="shared" si="304"/>
        <v>0</v>
      </c>
      <c r="CWB50" s="43">
        <f t="shared" si="304"/>
        <v>0</v>
      </c>
      <c r="CWC50" s="43">
        <f t="shared" si="304"/>
        <v>0</v>
      </c>
      <c r="CWD50" s="43">
        <f t="shared" si="304"/>
        <v>0</v>
      </c>
      <c r="CWE50" s="43">
        <f t="shared" si="304"/>
        <v>0</v>
      </c>
      <c r="CWF50" s="43">
        <f t="shared" ref="CWF50:CYQ50" si="305">SUM(CWF47:CWF49)</f>
        <v>0</v>
      </c>
      <c r="CWG50" s="43">
        <f t="shared" si="305"/>
        <v>0</v>
      </c>
      <c r="CWH50" s="43">
        <f t="shared" si="305"/>
        <v>0</v>
      </c>
      <c r="CWI50" s="43">
        <f t="shared" si="305"/>
        <v>0</v>
      </c>
      <c r="CWJ50" s="43">
        <f t="shared" si="305"/>
        <v>0</v>
      </c>
      <c r="CWK50" s="43">
        <f t="shared" si="305"/>
        <v>0</v>
      </c>
      <c r="CWL50" s="43">
        <f t="shared" si="305"/>
        <v>0</v>
      </c>
      <c r="CWM50" s="43">
        <f t="shared" si="305"/>
        <v>0</v>
      </c>
      <c r="CWN50" s="43">
        <f t="shared" si="305"/>
        <v>0</v>
      </c>
      <c r="CWO50" s="43">
        <f t="shared" si="305"/>
        <v>0</v>
      </c>
      <c r="CWP50" s="43">
        <f t="shared" si="305"/>
        <v>0</v>
      </c>
      <c r="CWQ50" s="43">
        <f t="shared" si="305"/>
        <v>0</v>
      </c>
      <c r="CWR50" s="43">
        <f t="shared" si="305"/>
        <v>0</v>
      </c>
      <c r="CWS50" s="43">
        <f t="shared" si="305"/>
        <v>0</v>
      </c>
      <c r="CWT50" s="43">
        <f t="shared" si="305"/>
        <v>0</v>
      </c>
      <c r="CWU50" s="43">
        <f t="shared" si="305"/>
        <v>0</v>
      </c>
      <c r="CWV50" s="43">
        <f t="shared" si="305"/>
        <v>0</v>
      </c>
      <c r="CWW50" s="43">
        <f t="shared" si="305"/>
        <v>0</v>
      </c>
      <c r="CWX50" s="43">
        <f t="shared" si="305"/>
        <v>0</v>
      </c>
      <c r="CWY50" s="43">
        <f t="shared" si="305"/>
        <v>0</v>
      </c>
      <c r="CWZ50" s="43">
        <f t="shared" si="305"/>
        <v>0</v>
      </c>
      <c r="CXA50" s="43">
        <f t="shared" si="305"/>
        <v>0</v>
      </c>
      <c r="CXB50" s="43">
        <f t="shared" si="305"/>
        <v>0</v>
      </c>
      <c r="CXC50" s="43">
        <f t="shared" si="305"/>
        <v>0</v>
      </c>
      <c r="CXD50" s="43">
        <f t="shared" si="305"/>
        <v>0</v>
      </c>
      <c r="CXE50" s="43">
        <f t="shared" si="305"/>
        <v>0</v>
      </c>
      <c r="CXF50" s="43">
        <f t="shared" si="305"/>
        <v>0</v>
      </c>
      <c r="CXG50" s="43">
        <f t="shared" si="305"/>
        <v>0</v>
      </c>
      <c r="CXH50" s="43">
        <f t="shared" si="305"/>
        <v>0</v>
      </c>
      <c r="CXI50" s="43">
        <f t="shared" si="305"/>
        <v>0</v>
      </c>
      <c r="CXJ50" s="43">
        <f t="shared" si="305"/>
        <v>0</v>
      </c>
      <c r="CXK50" s="43">
        <f t="shared" si="305"/>
        <v>0</v>
      </c>
      <c r="CXL50" s="43">
        <f t="shared" si="305"/>
        <v>0</v>
      </c>
      <c r="CXM50" s="43">
        <f t="shared" si="305"/>
        <v>0</v>
      </c>
      <c r="CXN50" s="43">
        <f t="shared" si="305"/>
        <v>0</v>
      </c>
      <c r="CXO50" s="43">
        <f t="shared" si="305"/>
        <v>0</v>
      </c>
      <c r="CXP50" s="43">
        <f t="shared" si="305"/>
        <v>0</v>
      </c>
      <c r="CXQ50" s="43">
        <f t="shared" si="305"/>
        <v>0</v>
      </c>
      <c r="CXR50" s="43">
        <f t="shared" si="305"/>
        <v>0</v>
      </c>
      <c r="CXS50" s="43">
        <f t="shared" si="305"/>
        <v>0</v>
      </c>
      <c r="CXT50" s="43">
        <f t="shared" si="305"/>
        <v>0</v>
      </c>
      <c r="CXU50" s="43">
        <f t="shared" si="305"/>
        <v>0</v>
      </c>
      <c r="CXV50" s="43">
        <f t="shared" si="305"/>
        <v>0</v>
      </c>
      <c r="CXW50" s="43">
        <f t="shared" si="305"/>
        <v>0</v>
      </c>
      <c r="CXX50" s="43">
        <f t="shared" si="305"/>
        <v>0</v>
      </c>
      <c r="CXY50" s="43">
        <f t="shared" si="305"/>
        <v>0</v>
      </c>
      <c r="CXZ50" s="43">
        <f t="shared" si="305"/>
        <v>0</v>
      </c>
      <c r="CYA50" s="43">
        <f t="shared" si="305"/>
        <v>0</v>
      </c>
      <c r="CYB50" s="43">
        <f t="shared" si="305"/>
        <v>0</v>
      </c>
      <c r="CYC50" s="43">
        <f t="shared" si="305"/>
        <v>0</v>
      </c>
      <c r="CYD50" s="43">
        <f t="shared" si="305"/>
        <v>0</v>
      </c>
      <c r="CYE50" s="43">
        <f t="shared" si="305"/>
        <v>0</v>
      </c>
      <c r="CYF50" s="43">
        <f t="shared" si="305"/>
        <v>0</v>
      </c>
      <c r="CYG50" s="43">
        <f t="shared" si="305"/>
        <v>0</v>
      </c>
      <c r="CYH50" s="43">
        <f t="shared" si="305"/>
        <v>0</v>
      </c>
      <c r="CYI50" s="43">
        <f t="shared" si="305"/>
        <v>0</v>
      </c>
      <c r="CYJ50" s="43">
        <f t="shared" si="305"/>
        <v>0</v>
      </c>
      <c r="CYK50" s="43">
        <f t="shared" si="305"/>
        <v>0</v>
      </c>
      <c r="CYL50" s="43">
        <f t="shared" si="305"/>
        <v>0</v>
      </c>
      <c r="CYM50" s="43">
        <f t="shared" si="305"/>
        <v>0</v>
      </c>
      <c r="CYN50" s="43">
        <f t="shared" si="305"/>
        <v>0</v>
      </c>
      <c r="CYO50" s="43">
        <f t="shared" si="305"/>
        <v>0</v>
      </c>
      <c r="CYP50" s="43">
        <f t="shared" si="305"/>
        <v>0</v>
      </c>
      <c r="CYQ50" s="43">
        <f t="shared" si="305"/>
        <v>0</v>
      </c>
      <c r="CYR50" s="43">
        <f t="shared" ref="CYR50:DBC50" si="306">SUM(CYR47:CYR49)</f>
        <v>0</v>
      </c>
      <c r="CYS50" s="43">
        <f t="shared" si="306"/>
        <v>0</v>
      </c>
      <c r="CYT50" s="43">
        <f t="shared" si="306"/>
        <v>0</v>
      </c>
      <c r="CYU50" s="43">
        <f t="shared" si="306"/>
        <v>0</v>
      </c>
      <c r="CYV50" s="43">
        <f t="shared" si="306"/>
        <v>0</v>
      </c>
      <c r="CYW50" s="43">
        <f t="shared" si="306"/>
        <v>0</v>
      </c>
      <c r="CYX50" s="43">
        <f t="shared" si="306"/>
        <v>0</v>
      </c>
      <c r="CYY50" s="43">
        <f t="shared" si="306"/>
        <v>0</v>
      </c>
      <c r="CYZ50" s="43">
        <f t="shared" si="306"/>
        <v>0</v>
      </c>
      <c r="CZA50" s="43">
        <f t="shared" si="306"/>
        <v>0</v>
      </c>
      <c r="CZB50" s="43">
        <f t="shared" si="306"/>
        <v>0</v>
      </c>
      <c r="CZC50" s="43">
        <f t="shared" si="306"/>
        <v>0</v>
      </c>
      <c r="CZD50" s="43">
        <f t="shared" si="306"/>
        <v>0</v>
      </c>
      <c r="CZE50" s="43">
        <f t="shared" si="306"/>
        <v>0</v>
      </c>
      <c r="CZF50" s="43">
        <f t="shared" si="306"/>
        <v>0</v>
      </c>
      <c r="CZG50" s="43">
        <f t="shared" si="306"/>
        <v>0</v>
      </c>
      <c r="CZH50" s="43">
        <f t="shared" si="306"/>
        <v>0</v>
      </c>
      <c r="CZI50" s="43">
        <f t="shared" si="306"/>
        <v>0</v>
      </c>
      <c r="CZJ50" s="43">
        <f t="shared" si="306"/>
        <v>0</v>
      </c>
      <c r="CZK50" s="43">
        <f t="shared" si="306"/>
        <v>0</v>
      </c>
      <c r="CZL50" s="43">
        <f t="shared" si="306"/>
        <v>0</v>
      </c>
      <c r="CZM50" s="43">
        <f t="shared" si="306"/>
        <v>0</v>
      </c>
      <c r="CZN50" s="43">
        <f t="shared" si="306"/>
        <v>0</v>
      </c>
      <c r="CZO50" s="43">
        <f t="shared" si="306"/>
        <v>0</v>
      </c>
      <c r="CZP50" s="43">
        <f t="shared" si="306"/>
        <v>0</v>
      </c>
      <c r="CZQ50" s="43">
        <f t="shared" si="306"/>
        <v>0</v>
      </c>
      <c r="CZR50" s="43">
        <f t="shared" si="306"/>
        <v>0</v>
      </c>
      <c r="CZS50" s="43">
        <f t="shared" si="306"/>
        <v>0</v>
      </c>
      <c r="CZT50" s="43">
        <f t="shared" si="306"/>
        <v>0</v>
      </c>
      <c r="CZU50" s="43">
        <f t="shared" si="306"/>
        <v>0</v>
      </c>
      <c r="CZV50" s="43">
        <f t="shared" si="306"/>
        <v>0</v>
      </c>
      <c r="CZW50" s="43">
        <f t="shared" si="306"/>
        <v>0</v>
      </c>
      <c r="CZX50" s="43">
        <f t="shared" si="306"/>
        <v>0</v>
      </c>
      <c r="CZY50" s="43">
        <f t="shared" si="306"/>
        <v>0</v>
      </c>
      <c r="CZZ50" s="43">
        <f t="shared" si="306"/>
        <v>0</v>
      </c>
      <c r="DAA50" s="43">
        <f t="shared" si="306"/>
        <v>0</v>
      </c>
      <c r="DAB50" s="43">
        <f t="shared" si="306"/>
        <v>0</v>
      </c>
      <c r="DAC50" s="43">
        <f t="shared" si="306"/>
        <v>0</v>
      </c>
      <c r="DAD50" s="43">
        <f t="shared" si="306"/>
        <v>0</v>
      </c>
      <c r="DAE50" s="43">
        <f t="shared" si="306"/>
        <v>0</v>
      </c>
      <c r="DAF50" s="43">
        <f t="shared" si="306"/>
        <v>0</v>
      </c>
      <c r="DAG50" s="43">
        <f t="shared" si="306"/>
        <v>0</v>
      </c>
      <c r="DAH50" s="43">
        <f t="shared" si="306"/>
        <v>0</v>
      </c>
      <c r="DAI50" s="43">
        <f t="shared" si="306"/>
        <v>0</v>
      </c>
      <c r="DAJ50" s="43">
        <f t="shared" si="306"/>
        <v>0</v>
      </c>
      <c r="DAK50" s="43">
        <f t="shared" si="306"/>
        <v>0</v>
      </c>
      <c r="DAL50" s="43">
        <f t="shared" si="306"/>
        <v>0</v>
      </c>
      <c r="DAM50" s="43">
        <f t="shared" si="306"/>
        <v>0</v>
      </c>
      <c r="DAN50" s="43">
        <f t="shared" si="306"/>
        <v>0</v>
      </c>
      <c r="DAO50" s="43">
        <f t="shared" si="306"/>
        <v>0</v>
      </c>
      <c r="DAP50" s="43">
        <f t="shared" si="306"/>
        <v>0</v>
      </c>
      <c r="DAQ50" s="43">
        <f t="shared" si="306"/>
        <v>0</v>
      </c>
      <c r="DAR50" s="43">
        <f t="shared" si="306"/>
        <v>0</v>
      </c>
      <c r="DAS50" s="43">
        <f t="shared" si="306"/>
        <v>0</v>
      </c>
      <c r="DAT50" s="43">
        <f t="shared" si="306"/>
        <v>0</v>
      </c>
      <c r="DAU50" s="43">
        <f t="shared" si="306"/>
        <v>0</v>
      </c>
      <c r="DAV50" s="43">
        <f t="shared" si="306"/>
        <v>0</v>
      </c>
      <c r="DAW50" s="43">
        <f t="shared" si="306"/>
        <v>0</v>
      </c>
      <c r="DAX50" s="43">
        <f t="shared" si="306"/>
        <v>0</v>
      </c>
      <c r="DAY50" s="43">
        <f t="shared" si="306"/>
        <v>0</v>
      </c>
      <c r="DAZ50" s="43">
        <f t="shared" si="306"/>
        <v>0</v>
      </c>
      <c r="DBA50" s="43">
        <f t="shared" si="306"/>
        <v>0</v>
      </c>
      <c r="DBB50" s="43">
        <f t="shared" si="306"/>
        <v>0</v>
      </c>
      <c r="DBC50" s="43">
        <f t="shared" si="306"/>
        <v>0</v>
      </c>
      <c r="DBD50" s="43">
        <f t="shared" ref="DBD50:DDO50" si="307">SUM(DBD47:DBD49)</f>
        <v>0</v>
      </c>
      <c r="DBE50" s="43">
        <f t="shared" si="307"/>
        <v>0</v>
      </c>
      <c r="DBF50" s="43">
        <f t="shared" si="307"/>
        <v>0</v>
      </c>
      <c r="DBG50" s="43">
        <f t="shared" si="307"/>
        <v>0</v>
      </c>
      <c r="DBH50" s="43">
        <f t="shared" si="307"/>
        <v>0</v>
      </c>
      <c r="DBI50" s="43">
        <f t="shared" si="307"/>
        <v>0</v>
      </c>
      <c r="DBJ50" s="43">
        <f t="shared" si="307"/>
        <v>0</v>
      </c>
      <c r="DBK50" s="43">
        <f t="shared" si="307"/>
        <v>0</v>
      </c>
      <c r="DBL50" s="43">
        <f t="shared" si="307"/>
        <v>0</v>
      </c>
      <c r="DBM50" s="43">
        <f t="shared" si="307"/>
        <v>0</v>
      </c>
      <c r="DBN50" s="43">
        <f t="shared" si="307"/>
        <v>0</v>
      </c>
      <c r="DBO50" s="43">
        <f t="shared" si="307"/>
        <v>0</v>
      </c>
      <c r="DBP50" s="43">
        <f t="shared" si="307"/>
        <v>0</v>
      </c>
      <c r="DBQ50" s="43">
        <f t="shared" si="307"/>
        <v>0</v>
      </c>
      <c r="DBR50" s="43">
        <f t="shared" si="307"/>
        <v>0</v>
      </c>
      <c r="DBS50" s="43">
        <f t="shared" si="307"/>
        <v>0</v>
      </c>
      <c r="DBT50" s="43">
        <f t="shared" si="307"/>
        <v>0</v>
      </c>
      <c r="DBU50" s="43">
        <f t="shared" si="307"/>
        <v>0</v>
      </c>
      <c r="DBV50" s="43">
        <f t="shared" si="307"/>
        <v>0</v>
      </c>
      <c r="DBW50" s="43">
        <f t="shared" si="307"/>
        <v>0</v>
      </c>
      <c r="DBX50" s="43">
        <f t="shared" si="307"/>
        <v>0</v>
      </c>
      <c r="DBY50" s="43">
        <f t="shared" si="307"/>
        <v>0</v>
      </c>
      <c r="DBZ50" s="43">
        <f t="shared" si="307"/>
        <v>0</v>
      </c>
      <c r="DCA50" s="43">
        <f t="shared" si="307"/>
        <v>0</v>
      </c>
      <c r="DCB50" s="43">
        <f t="shared" si="307"/>
        <v>0</v>
      </c>
      <c r="DCC50" s="43">
        <f t="shared" si="307"/>
        <v>0</v>
      </c>
      <c r="DCD50" s="43">
        <f t="shared" si="307"/>
        <v>0</v>
      </c>
      <c r="DCE50" s="43">
        <f t="shared" si="307"/>
        <v>0</v>
      </c>
      <c r="DCF50" s="43">
        <f t="shared" si="307"/>
        <v>0</v>
      </c>
      <c r="DCG50" s="43">
        <f t="shared" si="307"/>
        <v>0</v>
      </c>
      <c r="DCH50" s="43">
        <f t="shared" si="307"/>
        <v>0</v>
      </c>
      <c r="DCI50" s="43">
        <f t="shared" si="307"/>
        <v>0</v>
      </c>
      <c r="DCJ50" s="43">
        <f t="shared" si="307"/>
        <v>0</v>
      </c>
      <c r="DCK50" s="43">
        <f t="shared" si="307"/>
        <v>0</v>
      </c>
      <c r="DCL50" s="43">
        <f t="shared" si="307"/>
        <v>0</v>
      </c>
      <c r="DCM50" s="43">
        <f t="shared" si="307"/>
        <v>0</v>
      </c>
      <c r="DCN50" s="43">
        <f t="shared" si="307"/>
        <v>0</v>
      </c>
      <c r="DCO50" s="43">
        <f t="shared" si="307"/>
        <v>0</v>
      </c>
      <c r="DCP50" s="43">
        <f t="shared" si="307"/>
        <v>0</v>
      </c>
      <c r="DCQ50" s="43">
        <f t="shared" si="307"/>
        <v>0</v>
      </c>
      <c r="DCR50" s="43">
        <f t="shared" si="307"/>
        <v>0</v>
      </c>
      <c r="DCS50" s="43">
        <f t="shared" si="307"/>
        <v>0</v>
      </c>
      <c r="DCT50" s="43">
        <f t="shared" si="307"/>
        <v>0</v>
      </c>
      <c r="DCU50" s="43">
        <f t="shared" si="307"/>
        <v>0</v>
      </c>
      <c r="DCV50" s="43">
        <f t="shared" si="307"/>
        <v>0</v>
      </c>
      <c r="DCW50" s="43">
        <f t="shared" si="307"/>
        <v>0</v>
      </c>
      <c r="DCX50" s="43">
        <f t="shared" si="307"/>
        <v>0</v>
      </c>
      <c r="DCY50" s="43">
        <f t="shared" si="307"/>
        <v>0</v>
      </c>
      <c r="DCZ50" s="43">
        <f t="shared" si="307"/>
        <v>0</v>
      </c>
      <c r="DDA50" s="43">
        <f t="shared" si="307"/>
        <v>0</v>
      </c>
      <c r="DDB50" s="43">
        <f t="shared" si="307"/>
        <v>0</v>
      </c>
      <c r="DDC50" s="43">
        <f t="shared" si="307"/>
        <v>0</v>
      </c>
      <c r="DDD50" s="43">
        <f t="shared" si="307"/>
        <v>0</v>
      </c>
      <c r="DDE50" s="43">
        <f t="shared" si="307"/>
        <v>0</v>
      </c>
      <c r="DDF50" s="43">
        <f t="shared" si="307"/>
        <v>0</v>
      </c>
      <c r="DDG50" s="43">
        <f t="shared" si="307"/>
        <v>0</v>
      </c>
      <c r="DDH50" s="43">
        <f t="shared" si="307"/>
        <v>0</v>
      </c>
      <c r="DDI50" s="43">
        <f t="shared" si="307"/>
        <v>0</v>
      </c>
      <c r="DDJ50" s="43">
        <f t="shared" si="307"/>
        <v>0</v>
      </c>
      <c r="DDK50" s="43">
        <f t="shared" si="307"/>
        <v>0</v>
      </c>
      <c r="DDL50" s="43">
        <f t="shared" si="307"/>
        <v>0</v>
      </c>
      <c r="DDM50" s="43">
        <f t="shared" si="307"/>
        <v>0</v>
      </c>
      <c r="DDN50" s="43">
        <f t="shared" si="307"/>
        <v>0</v>
      </c>
      <c r="DDO50" s="43">
        <f t="shared" si="307"/>
        <v>0</v>
      </c>
      <c r="DDP50" s="43">
        <f t="shared" ref="DDP50:DGA50" si="308">SUM(DDP47:DDP49)</f>
        <v>0</v>
      </c>
      <c r="DDQ50" s="43">
        <f t="shared" si="308"/>
        <v>0</v>
      </c>
      <c r="DDR50" s="43">
        <f t="shared" si="308"/>
        <v>0</v>
      </c>
      <c r="DDS50" s="43">
        <f t="shared" si="308"/>
        <v>0</v>
      </c>
      <c r="DDT50" s="43">
        <f t="shared" si="308"/>
        <v>0</v>
      </c>
      <c r="DDU50" s="43">
        <f t="shared" si="308"/>
        <v>0</v>
      </c>
      <c r="DDV50" s="43">
        <f t="shared" si="308"/>
        <v>0</v>
      </c>
      <c r="DDW50" s="43">
        <f t="shared" si="308"/>
        <v>0</v>
      </c>
      <c r="DDX50" s="43">
        <f t="shared" si="308"/>
        <v>0</v>
      </c>
      <c r="DDY50" s="43">
        <f t="shared" si="308"/>
        <v>0</v>
      </c>
      <c r="DDZ50" s="43">
        <f t="shared" si="308"/>
        <v>0</v>
      </c>
      <c r="DEA50" s="43">
        <f t="shared" si="308"/>
        <v>0</v>
      </c>
      <c r="DEB50" s="43">
        <f t="shared" si="308"/>
        <v>0</v>
      </c>
      <c r="DEC50" s="43">
        <f t="shared" si="308"/>
        <v>0</v>
      </c>
      <c r="DED50" s="43">
        <f t="shared" si="308"/>
        <v>0</v>
      </c>
      <c r="DEE50" s="43">
        <f t="shared" si="308"/>
        <v>0</v>
      </c>
      <c r="DEF50" s="43">
        <f t="shared" si="308"/>
        <v>0</v>
      </c>
      <c r="DEG50" s="43">
        <f t="shared" si="308"/>
        <v>0</v>
      </c>
      <c r="DEH50" s="43">
        <f t="shared" si="308"/>
        <v>0</v>
      </c>
      <c r="DEI50" s="43">
        <f t="shared" si="308"/>
        <v>0</v>
      </c>
      <c r="DEJ50" s="43">
        <f t="shared" si="308"/>
        <v>0</v>
      </c>
      <c r="DEK50" s="43">
        <f t="shared" si="308"/>
        <v>0</v>
      </c>
      <c r="DEL50" s="43">
        <f t="shared" si="308"/>
        <v>0</v>
      </c>
      <c r="DEM50" s="43">
        <f t="shared" si="308"/>
        <v>0</v>
      </c>
      <c r="DEN50" s="43">
        <f t="shared" si="308"/>
        <v>0</v>
      </c>
      <c r="DEO50" s="43">
        <f t="shared" si="308"/>
        <v>0</v>
      </c>
      <c r="DEP50" s="43">
        <f t="shared" si="308"/>
        <v>0</v>
      </c>
      <c r="DEQ50" s="43">
        <f t="shared" si="308"/>
        <v>0</v>
      </c>
      <c r="DER50" s="43">
        <f t="shared" si="308"/>
        <v>0</v>
      </c>
      <c r="DES50" s="43">
        <f t="shared" si="308"/>
        <v>0</v>
      </c>
      <c r="DET50" s="43">
        <f t="shared" si="308"/>
        <v>0</v>
      </c>
      <c r="DEU50" s="43">
        <f t="shared" si="308"/>
        <v>0</v>
      </c>
      <c r="DEV50" s="43">
        <f t="shared" si="308"/>
        <v>0</v>
      </c>
      <c r="DEW50" s="43">
        <f t="shared" si="308"/>
        <v>0</v>
      </c>
      <c r="DEX50" s="43">
        <f t="shared" si="308"/>
        <v>0</v>
      </c>
      <c r="DEY50" s="43">
        <f t="shared" si="308"/>
        <v>0</v>
      </c>
      <c r="DEZ50" s="43">
        <f t="shared" si="308"/>
        <v>0</v>
      </c>
      <c r="DFA50" s="43">
        <f t="shared" si="308"/>
        <v>0</v>
      </c>
      <c r="DFB50" s="43">
        <f t="shared" si="308"/>
        <v>0</v>
      </c>
      <c r="DFC50" s="43">
        <f t="shared" si="308"/>
        <v>0</v>
      </c>
      <c r="DFD50" s="43">
        <f t="shared" si="308"/>
        <v>0</v>
      </c>
      <c r="DFE50" s="43">
        <f t="shared" si="308"/>
        <v>0</v>
      </c>
      <c r="DFF50" s="43">
        <f t="shared" si="308"/>
        <v>0</v>
      </c>
      <c r="DFG50" s="43">
        <f t="shared" si="308"/>
        <v>0</v>
      </c>
      <c r="DFH50" s="43">
        <f t="shared" si="308"/>
        <v>0</v>
      </c>
      <c r="DFI50" s="43">
        <f t="shared" si="308"/>
        <v>0</v>
      </c>
      <c r="DFJ50" s="43">
        <f t="shared" si="308"/>
        <v>0</v>
      </c>
      <c r="DFK50" s="43">
        <f t="shared" si="308"/>
        <v>0</v>
      </c>
      <c r="DFL50" s="43">
        <f t="shared" si="308"/>
        <v>0</v>
      </c>
      <c r="DFM50" s="43">
        <f t="shared" si="308"/>
        <v>0</v>
      </c>
      <c r="DFN50" s="43">
        <f t="shared" si="308"/>
        <v>0</v>
      </c>
      <c r="DFO50" s="43">
        <f t="shared" si="308"/>
        <v>0</v>
      </c>
      <c r="DFP50" s="43">
        <f t="shared" si="308"/>
        <v>0</v>
      </c>
      <c r="DFQ50" s="43">
        <f t="shared" si="308"/>
        <v>0</v>
      </c>
      <c r="DFR50" s="43">
        <f t="shared" si="308"/>
        <v>0</v>
      </c>
      <c r="DFS50" s="43">
        <f t="shared" si="308"/>
        <v>0</v>
      </c>
      <c r="DFT50" s="43">
        <f t="shared" si="308"/>
        <v>0</v>
      </c>
      <c r="DFU50" s="43">
        <f t="shared" si="308"/>
        <v>0</v>
      </c>
      <c r="DFV50" s="43">
        <f t="shared" si="308"/>
        <v>0</v>
      </c>
      <c r="DFW50" s="43">
        <f t="shared" si="308"/>
        <v>0</v>
      </c>
      <c r="DFX50" s="43">
        <f t="shared" si="308"/>
        <v>0</v>
      </c>
      <c r="DFY50" s="43">
        <f t="shared" si="308"/>
        <v>0</v>
      </c>
      <c r="DFZ50" s="43">
        <f t="shared" si="308"/>
        <v>0</v>
      </c>
      <c r="DGA50" s="43">
        <f t="shared" si="308"/>
        <v>0</v>
      </c>
      <c r="DGB50" s="43">
        <f t="shared" ref="DGB50:DIM50" si="309">SUM(DGB47:DGB49)</f>
        <v>0</v>
      </c>
      <c r="DGC50" s="43">
        <f t="shared" si="309"/>
        <v>0</v>
      </c>
      <c r="DGD50" s="43">
        <f t="shared" si="309"/>
        <v>0</v>
      </c>
      <c r="DGE50" s="43">
        <f t="shared" si="309"/>
        <v>0</v>
      </c>
      <c r="DGF50" s="43">
        <f t="shared" si="309"/>
        <v>0</v>
      </c>
      <c r="DGG50" s="43">
        <f t="shared" si="309"/>
        <v>0</v>
      </c>
      <c r="DGH50" s="43">
        <f t="shared" si="309"/>
        <v>0</v>
      </c>
      <c r="DGI50" s="43">
        <f t="shared" si="309"/>
        <v>0</v>
      </c>
      <c r="DGJ50" s="43">
        <f t="shared" si="309"/>
        <v>0</v>
      </c>
      <c r="DGK50" s="43">
        <f t="shared" si="309"/>
        <v>0</v>
      </c>
      <c r="DGL50" s="43">
        <f t="shared" si="309"/>
        <v>0</v>
      </c>
      <c r="DGM50" s="43">
        <f t="shared" si="309"/>
        <v>0</v>
      </c>
      <c r="DGN50" s="43">
        <f t="shared" si="309"/>
        <v>0</v>
      </c>
      <c r="DGO50" s="43">
        <f t="shared" si="309"/>
        <v>0</v>
      </c>
      <c r="DGP50" s="43">
        <f t="shared" si="309"/>
        <v>0</v>
      </c>
      <c r="DGQ50" s="43">
        <f t="shared" si="309"/>
        <v>0</v>
      </c>
      <c r="DGR50" s="43">
        <f t="shared" si="309"/>
        <v>0</v>
      </c>
      <c r="DGS50" s="43">
        <f t="shared" si="309"/>
        <v>0</v>
      </c>
      <c r="DGT50" s="43">
        <f t="shared" si="309"/>
        <v>0</v>
      </c>
      <c r="DGU50" s="43">
        <f t="shared" si="309"/>
        <v>0</v>
      </c>
      <c r="DGV50" s="43">
        <f t="shared" si="309"/>
        <v>0</v>
      </c>
      <c r="DGW50" s="43">
        <f t="shared" si="309"/>
        <v>0</v>
      </c>
      <c r="DGX50" s="43">
        <f t="shared" si="309"/>
        <v>0</v>
      </c>
      <c r="DGY50" s="43">
        <f t="shared" si="309"/>
        <v>0</v>
      </c>
      <c r="DGZ50" s="43">
        <f t="shared" si="309"/>
        <v>0</v>
      </c>
      <c r="DHA50" s="43">
        <f t="shared" si="309"/>
        <v>0</v>
      </c>
      <c r="DHB50" s="43">
        <f t="shared" si="309"/>
        <v>0</v>
      </c>
      <c r="DHC50" s="43">
        <f t="shared" si="309"/>
        <v>0</v>
      </c>
      <c r="DHD50" s="43">
        <f t="shared" si="309"/>
        <v>0</v>
      </c>
      <c r="DHE50" s="43">
        <f t="shared" si="309"/>
        <v>0</v>
      </c>
      <c r="DHF50" s="43">
        <f t="shared" si="309"/>
        <v>0</v>
      </c>
      <c r="DHG50" s="43">
        <f t="shared" si="309"/>
        <v>0</v>
      </c>
      <c r="DHH50" s="43">
        <f t="shared" si="309"/>
        <v>0</v>
      </c>
      <c r="DHI50" s="43">
        <f t="shared" si="309"/>
        <v>0</v>
      </c>
      <c r="DHJ50" s="43">
        <f t="shared" si="309"/>
        <v>0</v>
      </c>
      <c r="DHK50" s="43">
        <f t="shared" si="309"/>
        <v>0</v>
      </c>
      <c r="DHL50" s="43">
        <f t="shared" si="309"/>
        <v>0</v>
      </c>
      <c r="DHM50" s="43">
        <f t="shared" si="309"/>
        <v>0</v>
      </c>
      <c r="DHN50" s="43">
        <f t="shared" si="309"/>
        <v>0</v>
      </c>
      <c r="DHO50" s="43">
        <f t="shared" si="309"/>
        <v>0</v>
      </c>
      <c r="DHP50" s="43">
        <f t="shared" si="309"/>
        <v>0</v>
      </c>
      <c r="DHQ50" s="43">
        <f t="shared" si="309"/>
        <v>0</v>
      </c>
      <c r="DHR50" s="43">
        <f t="shared" si="309"/>
        <v>0</v>
      </c>
      <c r="DHS50" s="43">
        <f t="shared" si="309"/>
        <v>0</v>
      </c>
      <c r="DHT50" s="43">
        <f t="shared" si="309"/>
        <v>0</v>
      </c>
      <c r="DHU50" s="43">
        <f t="shared" si="309"/>
        <v>0</v>
      </c>
      <c r="DHV50" s="43">
        <f t="shared" si="309"/>
        <v>0</v>
      </c>
      <c r="DHW50" s="43">
        <f t="shared" si="309"/>
        <v>0</v>
      </c>
      <c r="DHX50" s="43">
        <f t="shared" si="309"/>
        <v>0</v>
      </c>
      <c r="DHY50" s="43">
        <f t="shared" si="309"/>
        <v>0</v>
      </c>
      <c r="DHZ50" s="43">
        <f t="shared" si="309"/>
        <v>0</v>
      </c>
      <c r="DIA50" s="43">
        <f t="shared" si="309"/>
        <v>0</v>
      </c>
      <c r="DIB50" s="43">
        <f t="shared" si="309"/>
        <v>0</v>
      </c>
      <c r="DIC50" s="43">
        <f t="shared" si="309"/>
        <v>0</v>
      </c>
      <c r="DID50" s="43">
        <f t="shared" si="309"/>
        <v>0</v>
      </c>
      <c r="DIE50" s="43">
        <f t="shared" si="309"/>
        <v>0</v>
      </c>
      <c r="DIF50" s="43">
        <f t="shared" si="309"/>
        <v>0</v>
      </c>
      <c r="DIG50" s="43">
        <f t="shared" si="309"/>
        <v>0</v>
      </c>
      <c r="DIH50" s="43">
        <f t="shared" si="309"/>
        <v>0</v>
      </c>
      <c r="DII50" s="43">
        <f t="shared" si="309"/>
        <v>0</v>
      </c>
      <c r="DIJ50" s="43">
        <f t="shared" si="309"/>
        <v>0</v>
      </c>
      <c r="DIK50" s="43">
        <f t="shared" si="309"/>
        <v>0</v>
      </c>
      <c r="DIL50" s="43">
        <f t="shared" si="309"/>
        <v>0</v>
      </c>
      <c r="DIM50" s="43">
        <f t="shared" si="309"/>
        <v>0</v>
      </c>
      <c r="DIN50" s="43">
        <f t="shared" ref="DIN50:DKY50" si="310">SUM(DIN47:DIN49)</f>
        <v>0</v>
      </c>
      <c r="DIO50" s="43">
        <f t="shared" si="310"/>
        <v>0</v>
      </c>
      <c r="DIP50" s="43">
        <f t="shared" si="310"/>
        <v>0</v>
      </c>
      <c r="DIQ50" s="43">
        <f t="shared" si="310"/>
        <v>0</v>
      </c>
      <c r="DIR50" s="43">
        <f t="shared" si="310"/>
        <v>0</v>
      </c>
      <c r="DIS50" s="43">
        <f t="shared" si="310"/>
        <v>0</v>
      </c>
      <c r="DIT50" s="43">
        <f t="shared" si="310"/>
        <v>0</v>
      </c>
      <c r="DIU50" s="43">
        <f t="shared" si="310"/>
        <v>0</v>
      </c>
      <c r="DIV50" s="43">
        <f t="shared" si="310"/>
        <v>0</v>
      </c>
      <c r="DIW50" s="43">
        <f t="shared" si="310"/>
        <v>0</v>
      </c>
      <c r="DIX50" s="43">
        <f t="shared" si="310"/>
        <v>0</v>
      </c>
      <c r="DIY50" s="43">
        <f t="shared" si="310"/>
        <v>0</v>
      </c>
      <c r="DIZ50" s="43">
        <f t="shared" si="310"/>
        <v>0</v>
      </c>
      <c r="DJA50" s="43">
        <f t="shared" si="310"/>
        <v>0</v>
      </c>
      <c r="DJB50" s="43">
        <f t="shared" si="310"/>
        <v>0</v>
      </c>
      <c r="DJC50" s="43">
        <f t="shared" si="310"/>
        <v>0</v>
      </c>
      <c r="DJD50" s="43">
        <f t="shared" si="310"/>
        <v>0</v>
      </c>
      <c r="DJE50" s="43">
        <f t="shared" si="310"/>
        <v>0</v>
      </c>
      <c r="DJF50" s="43">
        <f t="shared" si="310"/>
        <v>0</v>
      </c>
      <c r="DJG50" s="43">
        <f t="shared" si="310"/>
        <v>0</v>
      </c>
      <c r="DJH50" s="43">
        <f t="shared" si="310"/>
        <v>0</v>
      </c>
      <c r="DJI50" s="43">
        <f t="shared" si="310"/>
        <v>0</v>
      </c>
      <c r="DJJ50" s="43">
        <f t="shared" si="310"/>
        <v>0</v>
      </c>
      <c r="DJK50" s="43">
        <f t="shared" si="310"/>
        <v>0</v>
      </c>
      <c r="DJL50" s="43">
        <f t="shared" si="310"/>
        <v>0</v>
      </c>
      <c r="DJM50" s="43">
        <f t="shared" si="310"/>
        <v>0</v>
      </c>
      <c r="DJN50" s="43">
        <f t="shared" si="310"/>
        <v>0</v>
      </c>
      <c r="DJO50" s="43">
        <f t="shared" si="310"/>
        <v>0</v>
      </c>
      <c r="DJP50" s="43">
        <f t="shared" si="310"/>
        <v>0</v>
      </c>
      <c r="DJQ50" s="43">
        <f t="shared" si="310"/>
        <v>0</v>
      </c>
      <c r="DJR50" s="43">
        <f t="shared" si="310"/>
        <v>0</v>
      </c>
      <c r="DJS50" s="43">
        <f t="shared" si="310"/>
        <v>0</v>
      </c>
      <c r="DJT50" s="43">
        <f t="shared" si="310"/>
        <v>0</v>
      </c>
      <c r="DJU50" s="43">
        <f t="shared" si="310"/>
        <v>0</v>
      </c>
      <c r="DJV50" s="43">
        <f t="shared" si="310"/>
        <v>0</v>
      </c>
      <c r="DJW50" s="43">
        <f t="shared" si="310"/>
        <v>0</v>
      </c>
      <c r="DJX50" s="43">
        <f t="shared" si="310"/>
        <v>0</v>
      </c>
      <c r="DJY50" s="43">
        <f t="shared" si="310"/>
        <v>0</v>
      </c>
      <c r="DJZ50" s="43">
        <f t="shared" si="310"/>
        <v>0</v>
      </c>
      <c r="DKA50" s="43">
        <f t="shared" si="310"/>
        <v>0</v>
      </c>
      <c r="DKB50" s="43">
        <f t="shared" si="310"/>
        <v>0</v>
      </c>
      <c r="DKC50" s="43">
        <f t="shared" si="310"/>
        <v>0</v>
      </c>
      <c r="DKD50" s="43">
        <f t="shared" si="310"/>
        <v>0</v>
      </c>
      <c r="DKE50" s="43">
        <f t="shared" si="310"/>
        <v>0</v>
      </c>
      <c r="DKF50" s="43">
        <f t="shared" si="310"/>
        <v>0</v>
      </c>
      <c r="DKG50" s="43">
        <f t="shared" si="310"/>
        <v>0</v>
      </c>
      <c r="DKH50" s="43">
        <f t="shared" si="310"/>
        <v>0</v>
      </c>
      <c r="DKI50" s="43">
        <f t="shared" si="310"/>
        <v>0</v>
      </c>
      <c r="DKJ50" s="43">
        <f t="shared" si="310"/>
        <v>0</v>
      </c>
      <c r="DKK50" s="43">
        <f t="shared" si="310"/>
        <v>0</v>
      </c>
      <c r="DKL50" s="43">
        <f t="shared" si="310"/>
        <v>0</v>
      </c>
      <c r="DKM50" s="43">
        <f t="shared" si="310"/>
        <v>0</v>
      </c>
      <c r="DKN50" s="43">
        <f t="shared" si="310"/>
        <v>0</v>
      </c>
      <c r="DKO50" s="43">
        <f t="shared" si="310"/>
        <v>0</v>
      </c>
      <c r="DKP50" s="43">
        <f t="shared" si="310"/>
        <v>0</v>
      </c>
      <c r="DKQ50" s="43">
        <f t="shared" si="310"/>
        <v>0</v>
      </c>
      <c r="DKR50" s="43">
        <f t="shared" si="310"/>
        <v>0</v>
      </c>
      <c r="DKS50" s="43">
        <f t="shared" si="310"/>
        <v>0</v>
      </c>
      <c r="DKT50" s="43">
        <f t="shared" si="310"/>
        <v>0</v>
      </c>
      <c r="DKU50" s="43">
        <f t="shared" si="310"/>
        <v>0</v>
      </c>
      <c r="DKV50" s="43">
        <f t="shared" si="310"/>
        <v>0</v>
      </c>
      <c r="DKW50" s="43">
        <f t="shared" si="310"/>
        <v>0</v>
      </c>
      <c r="DKX50" s="43">
        <f t="shared" si="310"/>
        <v>0</v>
      </c>
      <c r="DKY50" s="43">
        <f t="shared" si="310"/>
        <v>0</v>
      </c>
      <c r="DKZ50" s="43">
        <f t="shared" ref="DKZ50:DNK50" si="311">SUM(DKZ47:DKZ49)</f>
        <v>0</v>
      </c>
      <c r="DLA50" s="43">
        <f t="shared" si="311"/>
        <v>0</v>
      </c>
      <c r="DLB50" s="43">
        <f t="shared" si="311"/>
        <v>0</v>
      </c>
      <c r="DLC50" s="43">
        <f t="shared" si="311"/>
        <v>0</v>
      </c>
      <c r="DLD50" s="43">
        <f t="shared" si="311"/>
        <v>0</v>
      </c>
      <c r="DLE50" s="43">
        <f t="shared" si="311"/>
        <v>0</v>
      </c>
      <c r="DLF50" s="43">
        <f t="shared" si="311"/>
        <v>0</v>
      </c>
      <c r="DLG50" s="43">
        <f t="shared" si="311"/>
        <v>0</v>
      </c>
      <c r="DLH50" s="43">
        <f t="shared" si="311"/>
        <v>0</v>
      </c>
      <c r="DLI50" s="43">
        <f t="shared" si="311"/>
        <v>0</v>
      </c>
      <c r="DLJ50" s="43">
        <f t="shared" si="311"/>
        <v>0</v>
      </c>
      <c r="DLK50" s="43">
        <f t="shared" si="311"/>
        <v>0</v>
      </c>
      <c r="DLL50" s="43">
        <f t="shared" si="311"/>
        <v>0</v>
      </c>
      <c r="DLM50" s="43">
        <f t="shared" si="311"/>
        <v>0</v>
      </c>
      <c r="DLN50" s="43">
        <f t="shared" si="311"/>
        <v>0</v>
      </c>
      <c r="DLO50" s="43">
        <f t="shared" si="311"/>
        <v>0</v>
      </c>
      <c r="DLP50" s="43">
        <f t="shared" si="311"/>
        <v>0</v>
      </c>
      <c r="DLQ50" s="43">
        <f t="shared" si="311"/>
        <v>0</v>
      </c>
      <c r="DLR50" s="43">
        <f t="shared" si="311"/>
        <v>0</v>
      </c>
      <c r="DLS50" s="43">
        <f t="shared" si="311"/>
        <v>0</v>
      </c>
      <c r="DLT50" s="43">
        <f t="shared" si="311"/>
        <v>0</v>
      </c>
      <c r="DLU50" s="43">
        <f t="shared" si="311"/>
        <v>0</v>
      </c>
      <c r="DLV50" s="43">
        <f t="shared" si="311"/>
        <v>0</v>
      </c>
      <c r="DLW50" s="43">
        <f t="shared" si="311"/>
        <v>0</v>
      </c>
      <c r="DLX50" s="43">
        <f t="shared" si="311"/>
        <v>0</v>
      </c>
      <c r="DLY50" s="43">
        <f t="shared" si="311"/>
        <v>0</v>
      </c>
      <c r="DLZ50" s="43">
        <f t="shared" si="311"/>
        <v>0</v>
      </c>
      <c r="DMA50" s="43">
        <f t="shared" si="311"/>
        <v>0</v>
      </c>
      <c r="DMB50" s="43">
        <f t="shared" si="311"/>
        <v>0</v>
      </c>
      <c r="DMC50" s="43">
        <f t="shared" si="311"/>
        <v>0</v>
      </c>
      <c r="DMD50" s="43">
        <f t="shared" si="311"/>
        <v>0</v>
      </c>
      <c r="DME50" s="43">
        <f t="shared" si="311"/>
        <v>0</v>
      </c>
      <c r="DMF50" s="43">
        <f t="shared" si="311"/>
        <v>0</v>
      </c>
      <c r="DMG50" s="43">
        <f t="shared" si="311"/>
        <v>0</v>
      </c>
      <c r="DMH50" s="43">
        <f t="shared" si="311"/>
        <v>0</v>
      </c>
      <c r="DMI50" s="43">
        <f t="shared" si="311"/>
        <v>0</v>
      </c>
      <c r="DMJ50" s="43">
        <f t="shared" si="311"/>
        <v>0</v>
      </c>
      <c r="DMK50" s="43">
        <f t="shared" si="311"/>
        <v>0</v>
      </c>
      <c r="DML50" s="43">
        <f t="shared" si="311"/>
        <v>0</v>
      </c>
      <c r="DMM50" s="43">
        <f t="shared" si="311"/>
        <v>0</v>
      </c>
      <c r="DMN50" s="43">
        <f t="shared" si="311"/>
        <v>0</v>
      </c>
      <c r="DMO50" s="43">
        <f t="shared" si="311"/>
        <v>0</v>
      </c>
      <c r="DMP50" s="43">
        <f t="shared" si="311"/>
        <v>0</v>
      </c>
      <c r="DMQ50" s="43">
        <f t="shared" si="311"/>
        <v>0</v>
      </c>
      <c r="DMR50" s="43">
        <f t="shared" si="311"/>
        <v>0</v>
      </c>
      <c r="DMS50" s="43">
        <f t="shared" si="311"/>
        <v>0</v>
      </c>
      <c r="DMT50" s="43">
        <f t="shared" si="311"/>
        <v>0</v>
      </c>
      <c r="DMU50" s="43">
        <f t="shared" si="311"/>
        <v>0</v>
      </c>
      <c r="DMV50" s="43">
        <f t="shared" si="311"/>
        <v>0</v>
      </c>
      <c r="DMW50" s="43">
        <f t="shared" si="311"/>
        <v>0</v>
      </c>
      <c r="DMX50" s="43">
        <f t="shared" si="311"/>
        <v>0</v>
      </c>
      <c r="DMY50" s="43">
        <f t="shared" si="311"/>
        <v>0</v>
      </c>
      <c r="DMZ50" s="43">
        <f t="shared" si="311"/>
        <v>0</v>
      </c>
      <c r="DNA50" s="43">
        <f t="shared" si="311"/>
        <v>0</v>
      </c>
      <c r="DNB50" s="43">
        <f t="shared" si="311"/>
        <v>0</v>
      </c>
      <c r="DNC50" s="43">
        <f t="shared" si="311"/>
        <v>0</v>
      </c>
      <c r="DND50" s="43">
        <f t="shared" si="311"/>
        <v>0</v>
      </c>
      <c r="DNE50" s="43">
        <f t="shared" si="311"/>
        <v>0</v>
      </c>
      <c r="DNF50" s="43">
        <f t="shared" si="311"/>
        <v>0</v>
      </c>
      <c r="DNG50" s="43">
        <f t="shared" si="311"/>
        <v>0</v>
      </c>
      <c r="DNH50" s="43">
        <f t="shared" si="311"/>
        <v>0</v>
      </c>
      <c r="DNI50" s="43">
        <f t="shared" si="311"/>
        <v>0</v>
      </c>
      <c r="DNJ50" s="43">
        <f t="shared" si="311"/>
        <v>0</v>
      </c>
      <c r="DNK50" s="43">
        <f t="shared" si="311"/>
        <v>0</v>
      </c>
      <c r="DNL50" s="43">
        <f t="shared" ref="DNL50:DPW50" si="312">SUM(DNL47:DNL49)</f>
        <v>0</v>
      </c>
      <c r="DNM50" s="43">
        <f t="shared" si="312"/>
        <v>0</v>
      </c>
      <c r="DNN50" s="43">
        <f t="shared" si="312"/>
        <v>0</v>
      </c>
      <c r="DNO50" s="43">
        <f t="shared" si="312"/>
        <v>0</v>
      </c>
      <c r="DNP50" s="43">
        <f t="shared" si="312"/>
        <v>0</v>
      </c>
      <c r="DNQ50" s="43">
        <f t="shared" si="312"/>
        <v>0</v>
      </c>
      <c r="DNR50" s="43">
        <f t="shared" si="312"/>
        <v>0</v>
      </c>
      <c r="DNS50" s="43">
        <f t="shared" si="312"/>
        <v>0</v>
      </c>
      <c r="DNT50" s="43">
        <f t="shared" si="312"/>
        <v>0</v>
      </c>
      <c r="DNU50" s="43">
        <f t="shared" si="312"/>
        <v>0</v>
      </c>
      <c r="DNV50" s="43">
        <f t="shared" si="312"/>
        <v>0</v>
      </c>
      <c r="DNW50" s="43">
        <f t="shared" si="312"/>
        <v>0</v>
      </c>
      <c r="DNX50" s="43">
        <f t="shared" si="312"/>
        <v>0</v>
      </c>
      <c r="DNY50" s="43">
        <f t="shared" si="312"/>
        <v>0</v>
      </c>
      <c r="DNZ50" s="43">
        <f t="shared" si="312"/>
        <v>0</v>
      </c>
      <c r="DOA50" s="43">
        <f t="shared" si="312"/>
        <v>0</v>
      </c>
      <c r="DOB50" s="43">
        <f t="shared" si="312"/>
        <v>0</v>
      </c>
      <c r="DOC50" s="43">
        <f t="shared" si="312"/>
        <v>0</v>
      </c>
      <c r="DOD50" s="43">
        <f t="shared" si="312"/>
        <v>0</v>
      </c>
      <c r="DOE50" s="43">
        <f t="shared" si="312"/>
        <v>0</v>
      </c>
      <c r="DOF50" s="43">
        <f t="shared" si="312"/>
        <v>0</v>
      </c>
      <c r="DOG50" s="43">
        <f t="shared" si="312"/>
        <v>0</v>
      </c>
      <c r="DOH50" s="43">
        <f t="shared" si="312"/>
        <v>0</v>
      </c>
      <c r="DOI50" s="43">
        <f t="shared" si="312"/>
        <v>0</v>
      </c>
      <c r="DOJ50" s="43">
        <f t="shared" si="312"/>
        <v>0</v>
      </c>
      <c r="DOK50" s="43">
        <f t="shared" si="312"/>
        <v>0</v>
      </c>
      <c r="DOL50" s="43">
        <f t="shared" si="312"/>
        <v>0</v>
      </c>
      <c r="DOM50" s="43">
        <f t="shared" si="312"/>
        <v>0</v>
      </c>
      <c r="DON50" s="43">
        <f t="shared" si="312"/>
        <v>0</v>
      </c>
      <c r="DOO50" s="43">
        <f t="shared" si="312"/>
        <v>0</v>
      </c>
      <c r="DOP50" s="43">
        <f t="shared" si="312"/>
        <v>0</v>
      </c>
      <c r="DOQ50" s="43">
        <f t="shared" si="312"/>
        <v>0</v>
      </c>
      <c r="DOR50" s="43">
        <f t="shared" si="312"/>
        <v>0</v>
      </c>
      <c r="DOS50" s="43">
        <f t="shared" si="312"/>
        <v>0</v>
      </c>
      <c r="DOT50" s="43">
        <f t="shared" si="312"/>
        <v>0</v>
      </c>
      <c r="DOU50" s="43">
        <f t="shared" si="312"/>
        <v>0</v>
      </c>
      <c r="DOV50" s="43">
        <f t="shared" si="312"/>
        <v>0</v>
      </c>
      <c r="DOW50" s="43">
        <f t="shared" si="312"/>
        <v>0</v>
      </c>
      <c r="DOX50" s="43">
        <f t="shared" si="312"/>
        <v>0</v>
      </c>
      <c r="DOY50" s="43">
        <f t="shared" si="312"/>
        <v>0</v>
      </c>
      <c r="DOZ50" s="43">
        <f t="shared" si="312"/>
        <v>0</v>
      </c>
      <c r="DPA50" s="43">
        <f t="shared" si="312"/>
        <v>0</v>
      </c>
      <c r="DPB50" s="43">
        <f t="shared" si="312"/>
        <v>0</v>
      </c>
      <c r="DPC50" s="43">
        <f t="shared" si="312"/>
        <v>0</v>
      </c>
      <c r="DPD50" s="43">
        <f t="shared" si="312"/>
        <v>0</v>
      </c>
      <c r="DPE50" s="43">
        <f t="shared" si="312"/>
        <v>0</v>
      </c>
      <c r="DPF50" s="43">
        <f t="shared" si="312"/>
        <v>0</v>
      </c>
      <c r="DPG50" s="43">
        <f t="shared" si="312"/>
        <v>0</v>
      </c>
      <c r="DPH50" s="43">
        <f t="shared" si="312"/>
        <v>0</v>
      </c>
      <c r="DPI50" s="43">
        <f t="shared" si="312"/>
        <v>0</v>
      </c>
      <c r="DPJ50" s="43">
        <f t="shared" si="312"/>
        <v>0</v>
      </c>
      <c r="DPK50" s="43">
        <f t="shared" si="312"/>
        <v>0</v>
      </c>
      <c r="DPL50" s="43">
        <f t="shared" si="312"/>
        <v>0</v>
      </c>
      <c r="DPM50" s="43">
        <f t="shared" si="312"/>
        <v>0</v>
      </c>
      <c r="DPN50" s="43">
        <f t="shared" si="312"/>
        <v>0</v>
      </c>
      <c r="DPO50" s="43">
        <f t="shared" si="312"/>
        <v>0</v>
      </c>
      <c r="DPP50" s="43">
        <f t="shared" si="312"/>
        <v>0</v>
      </c>
      <c r="DPQ50" s="43">
        <f t="shared" si="312"/>
        <v>0</v>
      </c>
      <c r="DPR50" s="43">
        <f t="shared" si="312"/>
        <v>0</v>
      </c>
      <c r="DPS50" s="43">
        <f t="shared" si="312"/>
        <v>0</v>
      </c>
      <c r="DPT50" s="43">
        <f t="shared" si="312"/>
        <v>0</v>
      </c>
      <c r="DPU50" s="43">
        <f t="shared" si="312"/>
        <v>0</v>
      </c>
      <c r="DPV50" s="43">
        <f t="shared" si="312"/>
        <v>0</v>
      </c>
      <c r="DPW50" s="43">
        <f t="shared" si="312"/>
        <v>0</v>
      </c>
      <c r="DPX50" s="43">
        <f t="shared" ref="DPX50:DSI50" si="313">SUM(DPX47:DPX49)</f>
        <v>0</v>
      </c>
      <c r="DPY50" s="43">
        <f t="shared" si="313"/>
        <v>0</v>
      </c>
      <c r="DPZ50" s="43">
        <f t="shared" si="313"/>
        <v>0</v>
      </c>
      <c r="DQA50" s="43">
        <f t="shared" si="313"/>
        <v>0</v>
      </c>
      <c r="DQB50" s="43">
        <f t="shared" si="313"/>
        <v>0</v>
      </c>
      <c r="DQC50" s="43">
        <f t="shared" si="313"/>
        <v>0</v>
      </c>
      <c r="DQD50" s="43">
        <f t="shared" si="313"/>
        <v>0</v>
      </c>
      <c r="DQE50" s="43">
        <f t="shared" si="313"/>
        <v>0</v>
      </c>
      <c r="DQF50" s="43">
        <f t="shared" si="313"/>
        <v>0</v>
      </c>
      <c r="DQG50" s="43">
        <f t="shared" si="313"/>
        <v>0</v>
      </c>
      <c r="DQH50" s="43">
        <f t="shared" si="313"/>
        <v>0</v>
      </c>
      <c r="DQI50" s="43">
        <f t="shared" si="313"/>
        <v>0</v>
      </c>
      <c r="DQJ50" s="43">
        <f t="shared" si="313"/>
        <v>0</v>
      </c>
      <c r="DQK50" s="43">
        <f t="shared" si="313"/>
        <v>0</v>
      </c>
      <c r="DQL50" s="43">
        <f t="shared" si="313"/>
        <v>0</v>
      </c>
      <c r="DQM50" s="43">
        <f t="shared" si="313"/>
        <v>0</v>
      </c>
      <c r="DQN50" s="43">
        <f t="shared" si="313"/>
        <v>0</v>
      </c>
      <c r="DQO50" s="43">
        <f t="shared" si="313"/>
        <v>0</v>
      </c>
      <c r="DQP50" s="43">
        <f t="shared" si="313"/>
        <v>0</v>
      </c>
      <c r="DQQ50" s="43">
        <f t="shared" si="313"/>
        <v>0</v>
      </c>
      <c r="DQR50" s="43">
        <f t="shared" si="313"/>
        <v>0</v>
      </c>
      <c r="DQS50" s="43">
        <f t="shared" si="313"/>
        <v>0</v>
      </c>
      <c r="DQT50" s="43">
        <f t="shared" si="313"/>
        <v>0</v>
      </c>
      <c r="DQU50" s="43">
        <f t="shared" si="313"/>
        <v>0</v>
      </c>
      <c r="DQV50" s="43">
        <f t="shared" si="313"/>
        <v>0</v>
      </c>
      <c r="DQW50" s="43">
        <f t="shared" si="313"/>
        <v>0</v>
      </c>
      <c r="DQX50" s="43">
        <f t="shared" si="313"/>
        <v>0</v>
      </c>
      <c r="DQY50" s="43">
        <f t="shared" si="313"/>
        <v>0</v>
      </c>
      <c r="DQZ50" s="43">
        <f t="shared" si="313"/>
        <v>0</v>
      </c>
      <c r="DRA50" s="43">
        <f t="shared" si="313"/>
        <v>0</v>
      </c>
      <c r="DRB50" s="43">
        <f t="shared" si="313"/>
        <v>0</v>
      </c>
      <c r="DRC50" s="43">
        <f t="shared" si="313"/>
        <v>0</v>
      </c>
      <c r="DRD50" s="43">
        <f t="shared" si="313"/>
        <v>0</v>
      </c>
      <c r="DRE50" s="43">
        <f t="shared" si="313"/>
        <v>0</v>
      </c>
      <c r="DRF50" s="43">
        <f t="shared" si="313"/>
        <v>0</v>
      </c>
      <c r="DRG50" s="43">
        <f t="shared" si="313"/>
        <v>0</v>
      </c>
      <c r="DRH50" s="43">
        <f t="shared" si="313"/>
        <v>0</v>
      </c>
      <c r="DRI50" s="43">
        <f t="shared" si="313"/>
        <v>0</v>
      </c>
      <c r="DRJ50" s="43">
        <f t="shared" si="313"/>
        <v>0</v>
      </c>
      <c r="DRK50" s="43">
        <f t="shared" si="313"/>
        <v>0</v>
      </c>
      <c r="DRL50" s="43">
        <f t="shared" si="313"/>
        <v>0</v>
      </c>
      <c r="DRM50" s="43">
        <f t="shared" si="313"/>
        <v>0</v>
      </c>
      <c r="DRN50" s="43">
        <f t="shared" si="313"/>
        <v>0</v>
      </c>
      <c r="DRO50" s="43">
        <f t="shared" si="313"/>
        <v>0</v>
      </c>
      <c r="DRP50" s="43">
        <f t="shared" si="313"/>
        <v>0</v>
      </c>
      <c r="DRQ50" s="43">
        <f t="shared" si="313"/>
        <v>0</v>
      </c>
      <c r="DRR50" s="43">
        <f t="shared" si="313"/>
        <v>0</v>
      </c>
      <c r="DRS50" s="43">
        <f t="shared" si="313"/>
        <v>0</v>
      </c>
      <c r="DRT50" s="43">
        <f t="shared" si="313"/>
        <v>0</v>
      </c>
      <c r="DRU50" s="43">
        <f t="shared" si="313"/>
        <v>0</v>
      </c>
      <c r="DRV50" s="43">
        <f t="shared" si="313"/>
        <v>0</v>
      </c>
      <c r="DRW50" s="43">
        <f t="shared" si="313"/>
        <v>0</v>
      </c>
      <c r="DRX50" s="43">
        <f t="shared" si="313"/>
        <v>0</v>
      </c>
      <c r="DRY50" s="43">
        <f t="shared" si="313"/>
        <v>0</v>
      </c>
      <c r="DRZ50" s="43">
        <f t="shared" si="313"/>
        <v>0</v>
      </c>
      <c r="DSA50" s="43">
        <f t="shared" si="313"/>
        <v>0</v>
      </c>
      <c r="DSB50" s="43">
        <f t="shared" si="313"/>
        <v>0</v>
      </c>
      <c r="DSC50" s="43">
        <f t="shared" si="313"/>
        <v>0</v>
      </c>
      <c r="DSD50" s="43">
        <f t="shared" si="313"/>
        <v>0</v>
      </c>
      <c r="DSE50" s="43">
        <f t="shared" si="313"/>
        <v>0</v>
      </c>
      <c r="DSF50" s="43">
        <f t="shared" si="313"/>
        <v>0</v>
      </c>
      <c r="DSG50" s="43">
        <f t="shared" si="313"/>
        <v>0</v>
      </c>
      <c r="DSH50" s="43">
        <f t="shared" si="313"/>
        <v>0</v>
      </c>
      <c r="DSI50" s="43">
        <f t="shared" si="313"/>
        <v>0</v>
      </c>
      <c r="DSJ50" s="43">
        <f t="shared" ref="DSJ50:DUU50" si="314">SUM(DSJ47:DSJ49)</f>
        <v>0</v>
      </c>
      <c r="DSK50" s="43">
        <f t="shared" si="314"/>
        <v>0</v>
      </c>
      <c r="DSL50" s="43">
        <f t="shared" si="314"/>
        <v>0</v>
      </c>
      <c r="DSM50" s="43">
        <f t="shared" si="314"/>
        <v>0</v>
      </c>
      <c r="DSN50" s="43">
        <f t="shared" si="314"/>
        <v>0</v>
      </c>
      <c r="DSO50" s="43">
        <f t="shared" si="314"/>
        <v>0</v>
      </c>
      <c r="DSP50" s="43">
        <f t="shared" si="314"/>
        <v>0</v>
      </c>
      <c r="DSQ50" s="43">
        <f t="shared" si="314"/>
        <v>0</v>
      </c>
      <c r="DSR50" s="43">
        <f t="shared" si="314"/>
        <v>0</v>
      </c>
      <c r="DSS50" s="43">
        <f t="shared" si="314"/>
        <v>0</v>
      </c>
      <c r="DST50" s="43">
        <f t="shared" si="314"/>
        <v>0</v>
      </c>
      <c r="DSU50" s="43">
        <f t="shared" si="314"/>
        <v>0</v>
      </c>
      <c r="DSV50" s="43">
        <f t="shared" si="314"/>
        <v>0</v>
      </c>
      <c r="DSW50" s="43">
        <f t="shared" si="314"/>
        <v>0</v>
      </c>
      <c r="DSX50" s="43">
        <f t="shared" si="314"/>
        <v>0</v>
      </c>
      <c r="DSY50" s="43">
        <f t="shared" si="314"/>
        <v>0</v>
      </c>
      <c r="DSZ50" s="43">
        <f t="shared" si="314"/>
        <v>0</v>
      </c>
      <c r="DTA50" s="43">
        <f t="shared" si="314"/>
        <v>0</v>
      </c>
      <c r="DTB50" s="43">
        <f t="shared" si="314"/>
        <v>0</v>
      </c>
      <c r="DTC50" s="43">
        <f t="shared" si="314"/>
        <v>0</v>
      </c>
      <c r="DTD50" s="43">
        <f t="shared" si="314"/>
        <v>0</v>
      </c>
      <c r="DTE50" s="43">
        <f t="shared" si="314"/>
        <v>0</v>
      </c>
      <c r="DTF50" s="43">
        <f t="shared" si="314"/>
        <v>0</v>
      </c>
      <c r="DTG50" s="43">
        <f t="shared" si="314"/>
        <v>0</v>
      </c>
      <c r="DTH50" s="43">
        <f t="shared" si="314"/>
        <v>0</v>
      </c>
      <c r="DTI50" s="43">
        <f t="shared" si="314"/>
        <v>0</v>
      </c>
      <c r="DTJ50" s="43">
        <f t="shared" si="314"/>
        <v>0</v>
      </c>
      <c r="DTK50" s="43">
        <f t="shared" si="314"/>
        <v>0</v>
      </c>
      <c r="DTL50" s="43">
        <f t="shared" si="314"/>
        <v>0</v>
      </c>
      <c r="DTM50" s="43">
        <f t="shared" si="314"/>
        <v>0</v>
      </c>
      <c r="DTN50" s="43">
        <f t="shared" si="314"/>
        <v>0</v>
      </c>
      <c r="DTO50" s="43">
        <f t="shared" si="314"/>
        <v>0</v>
      </c>
      <c r="DTP50" s="43">
        <f t="shared" si="314"/>
        <v>0</v>
      </c>
      <c r="DTQ50" s="43">
        <f t="shared" si="314"/>
        <v>0</v>
      </c>
      <c r="DTR50" s="43">
        <f t="shared" si="314"/>
        <v>0</v>
      </c>
      <c r="DTS50" s="43">
        <f t="shared" si="314"/>
        <v>0</v>
      </c>
      <c r="DTT50" s="43">
        <f t="shared" si="314"/>
        <v>0</v>
      </c>
      <c r="DTU50" s="43">
        <f t="shared" si="314"/>
        <v>0</v>
      </c>
      <c r="DTV50" s="43">
        <f t="shared" si="314"/>
        <v>0</v>
      </c>
      <c r="DTW50" s="43">
        <f t="shared" si="314"/>
        <v>0</v>
      </c>
      <c r="DTX50" s="43">
        <f t="shared" si="314"/>
        <v>0</v>
      </c>
      <c r="DTY50" s="43">
        <f t="shared" si="314"/>
        <v>0</v>
      </c>
      <c r="DTZ50" s="43">
        <f t="shared" si="314"/>
        <v>0</v>
      </c>
      <c r="DUA50" s="43">
        <f t="shared" si="314"/>
        <v>0</v>
      </c>
      <c r="DUB50" s="43">
        <f t="shared" si="314"/>
        <v>0</v>
      </c>
      <c r="DUC50" s="43">
        <f t="shared" si="314"/>
        <v>0</v>
      </c>
      <c r="DUD50" s="43">
        <f t="shared" si="314"/>
        <v>0</v>
      </c>
      <c r="DUE50" s="43">
        <f t="shared" si="314"/>
        <v>0</v>
      </c>
      <c r="DUF50" s="43">
        <f t="shared" si="314"/>
        <v>0</v>
      </c>
      <c r="DUG50" s="43">
        <f t="shared" si="314"/>
        <v>0</v>
      </c>
      <c r="DUH50" s="43">
        <f t="shared" si="314"/>
        <v>0</v>
      </c>
      <c r="DUI50" s="43">
        <f t="shared" si="314"/>
        <v>0</v>
      </c>
      <c r="DUJ50" s="43">
        <f t="shared" si="314"/>
        <v>0</v>
      </c>
      <c r="DUK50" s="43">
        <f t="shared" si="314"/>
        <v>0</v>
      </c>
      <c r="DUL50" s="43">
        <f t="shared" si="314"/>
        <v>0</v>
      </c>
      <c r="DUM50" s="43">
        <f t="shared" si="314"/>
        <v>0</v>
      </c>
      <c r="DUN50" s="43">
        <f t="shared" si="314"/>
        <v>0</v>
      </c>
      <c r="DUO50" s="43">
        <f t="shared" si="314"/>
        <v>0</v>
      </c>
      <c r="DUP50" s="43">
        <f t="shared" si="314"/>
        <v>0</v>
      </c>
      <c r="DUQ50" s="43">
        <f t="shared" si="314"/>
        <v>0</v>
      </c>
      <c r="DUR50" s="43">
        <f t="shared" si="314"/>
        <v>0</v>
      </c>
      <c r="DUS50" s="43">
        <f t="shared" si="314"/>
        <v>0</v>
      </c>
      <c r="DUT50" s="43">
        <f t="shared" si="314"/>
        <v>0</v>
      </c>
      <c r="DUU50" s="43">
        <f t="shared" si="314"/>
        <v>0</v>
      </c>
      <c r="DUV50" s="43">
        <f t="shared" ref="DUV50:DXG50" si="315">SUM(DUV47:DUV49)</f>
        <v>0</v>
      </c>
      <c r="DUW50" s="43">
        <f t="shared" si="315"/>
        <v>0</v>
      </c>
      <c r="DUX50" s="43">
        <f t="shared" si="315"/>
        <v>0</v>
      </c>
      <c r="DUY50" s="43">
        <f t="shared" si="315"/>
        <v>0</v>
      </c>
      <c r="DUZ50" s="43">
        <f t="shared" si="315"/>
        <v>0</v>
      </c>
      <c r="DVA50" s="43">
        <f t="shared" si="315"/>
        <v>0</v>
      </c>
      <c r="DVB50" s="43">
        <f t="shared" si="315"/>
        <v>0</v>
      </c>
      <c r="DVC50" s="43">
        <f t="shared" si="315"/>
        <v>0</v>
      </c>
      <c r="DVD50" s="43">
        <f t="shared" si="315"/>
        <v>0</v>
      </c>
      <c r="DVE50" s="43">
        <f t="shared" si="315"/>
        <v>0</v>
      </c>
      <c r="DVF50" s="43">
        <f t="shared" si="315"/>
        <v>0</v>
      </c>
      <c r="DVG50" s="43">
        <f t="shared" si="315"/>
        <v>0</v>
      </c>
      <c r="DVH50" s="43">
        <f t="shared" si="315"/>
        <v>0</v>
      </c>
      <c r="DVI50" s="43">
        <f t="shared" si="315"/>
        <v>0</v>
      </c>
      <c r="DVJ50" s="43">
        <f t="shared" si="315"/>
        <v>0</v>
      </c>
      <c r="DVK50" s="43">
        <f t="shared" si="315"/>
        <v>0</v>
      </c>
      <c r="DVL50" s="43">
        <f t="shared" si="315"/>
        <v>0</v>
      </c>
      <c r="DVM50" s="43">
        <f t="shared" si="315"/>
        <v>0</v>
      </c>
      <c r="DVN50" s="43">
        <f t="shared" si="315"/>
        <v>0</v>
      </c>
      <c r="DVO50" s="43">
        <f t="shared" si="315"/>
        <v>0</v>
      </c>
      <c r="DVP50" s="43">
        <f t="shared" si="315"/>
        <v>0</v>
      </c>
      <c r="DVQ50" s="43">
        <f t="shared" si="315"/>
        <v>0</v>
      </c>
      <c r="DVR50" s="43">
        <f t="shared" si="315"/>
        <v>0</v>
      </c>
      <c r="DVS50" s="43">
        <f t="shared" si="315"/>
        <v>0</v>
      </c>
      <c r="DVT50" s="43">
        <f t="shared" si="315"/>
        <v>0</v>
      </c>
      <c r="DVU50" s="43">
        <f t="shared" si="315"/>
        <v>0</v>
      </c>
      <c r="DVV50" s="43">
        <f t="shared" si="315"/>
        <v>0</v>
      </c>
      <c r="DVW50" s="43">
        <f t="shared" si="315"/>
        <v>0</v>
      </c>
      <c r="DVX50" s="43">
        <f t="shared" si="315"/>
        <v>0</v>
      </c>
      <c r="DVY50" s="43">
        <f t="shared" si="315"/>
        <v>0</v>
      </c>
      <c r="DVZ50" s="43">
        <f t="shared" si="315"/>
        <v>0</v>
      </c>
      <c r="DWA50" s="43">
        <f t="shared" si="315"/>
        <v>0</v>
      </c>
      <c r="DWB50" s="43">
        <f t="shared" si="315"/>
        <v>0</v>
      </c>
      <c r="DWC50" s="43">
        <f t="shared" si="315"/>
        <v>0</v>
      </c>
      <c r="DWD50" s="43">
        <f t="shared" si="315"/>
        <v>0</v>
      </c>
      <c r="DWE50" s="43">
        <f t="shared" si="315"/>
        <v>0</v>
      </c>
      <c r="DWF50" s="43">
        <f t="shared" si="315"/>
        <v>0</v>
      </c>
      <c r="DWG50" s="43">
        <f t="shared" si="315"/>
        <v>0</v>
      </c>
      <c r="DWH50" s="43">
        <f t="shared" si="315"/>
        <v>0</v>
      </c>
      <c r="DWI50" s="43">
        <f t="shared" si="315"/>
        <v>0</v>
      </c>
      <c r="DWJ50" s="43">
        <f t="shared" si="315"/>
        <v>0</v>
      </c>
      <c r="DWK50" s="43">
        <f t="shared" si="315"/>
        <v>0</v>
      </c>
      <c r="DWL50" s="43">
        <f t="shared" si="315"/>
        <v>0</v>
      </c>
      <c r="DWM50" s="43">
        <f t="shared" si="315"/>
        <v>0</v>
      </c>
      <c r="DWN50" s="43">
        <f t="shared" si="315"/>
        <v>0</v>
      </c>
      <c r="DWO50" s="43">
        <f t="shared" si="315"/>
        <v>0</v>
      </c>
      <c r="DWP50" s="43">
        <f t="shared" si="315"/>
        <v>0</v>
      </c>
      <c r="DWQ50" s="43">
        <f t="shared" si="315"/>
        <v>0</v>
      </c>
      <c r="DWR50" s="43">
        <f t="shared" si="315"/>
        <v>0</v>
      </c>
      <c r="DWS50" s="43">
        <f t="shared" si="315"/>
        <v>0</v>
      </c>
      <c r="DWT50" s="43">
        <f t="shared" si="315"/>
        <v>0</v>
      </c>
      <c r="DWU50" s="43">
        <f t="shared" si="315"/>
        <v>0</v>
      </c>
      <c r="DWV50" s="43">
        <f t="shared" si="315"/>
        <v>0</v>
      </c>
      <c r="DWW50" s="43">
        <f t="shared" si="315"/>
        <v>0</v>
      </c>
      <c r="DWX50" s="43">
        <f t="shared" si="315"/>
        <v>0</v>
      </c>
      <c r="DWY50" s="43">
        <f t="shared" si="315"/>
        <v>0</v>
      </c>
      <c r="DWZ50" s="43">
        <f t="shared" si="315"/>
        <v>0</v>
      </c>
      <c r="DXA50" s="43">
        <f t="shared" si="315"/>
        <v>0</v>
      </c>
      <c r="DXB50" s="43">
        <f t="shared" si="315"/>
        <v>0</v>
      </c>
      <c r="DXC50" s="43">
        <f t="shared" si="315"/>
        <v>0</v>
      </c>
      <c r="DXD50" s="43">
        <f t="shared" si="315"/>
        <v>0</v>
      </c>
      <c r="DXE50" s="43">
        <f t="shared" si="315"/>
        <v>0</v>
      </c>
      <c r="DXF50" s="43">
        <f t="shared" si="315"/>
        <v>0</v>
      </c>
      <c r="DXG50" s="43">
        <f t="shared" si="315"/>
        <v>0</v>
      </c>
      <c r="DXH50" s="43">
        <f t="shared" ref="DXH50:DZS50" si="316">SUM(DXH47:DXH49)</f>
        <v>0</v>
      </c>
      <c r="DXI50" s="43">
        <f t="shared" si="316"/>
        <v>0</v>
      </c>
      <c r="DXJ50" s="43">
        <f t="shared" si="316"/>
        <v>0</v>
      </c>
      <c r="DXK50" s="43">
        <f t="shared" si="316"/>
        <v>0</v>
      </c>
      <c r="DXL50" s="43">
        <f t="shared" si="316"/>
        <v>0</v>
      </c>
      <c r="DXM50" s="43">
        <f t="shared" si="316"/>
        <v>0</v>
      </c>
      <c r="DXN50" s="43">
        <f t="shared" si="316"/>
        <v>0</v>
      </c>
      <c r="DXO50" s="43">
        <f t="shared" si="316"/>
        <v>0</v>
      </c>
      <c r="DXP50" s="43">
        <f t="shared" si="316"/>
        <v>0</v>
      </c>
      <c r="DXQ50" s="43">
        <f t="shared" si="316"/>
        <v>0</v>
      </c>
      <c r="DXR50" s="43">
        <f t="shared" si="316"/>
        <v>0</v>
      </c>
      <c r="DXS50" s="43">
        <f t="shared" si="316"/>
        <v>0</v>
      </c>
      <c r="DXT50" s="43">
        <f t="shared" si="316"/>
        <v>0</v>
      </c>
      <c r="DXU50" s="43">
        <f t="shared" si="316"/>
        <v>0</v>
      </c>
      <c r="DXV50" s="43">
        <f t="shared" si="316"/>
        <v>0</v>
      </c>
      <c r="DXW50" s="43">
        <f t="shared" si="316"/>
        <v>0</v>
      </c>
      <c r="DXX50" s="43">
        <f t="shared" si="316"/>
        <v>0</v>
      </c>
      <c r="DXY50" s="43">
        <f t="shared" si="316"/>
        <v>0</v>
      </c>
      <c r="DXZ50" s="43">
        <f t="shared" si="316"/>
        <v>0</v>
      </c>
      <c r="DYA50" s="43">
        <f t="shared" si="316"/>
        <v>0</v>
      </c>
      <c r="DYB50" s="43">
        <f t="shared" si="316"/>
        <v>0</v>
      </c>
      <c r="DYC50" s="43">
        <f t="shared" si="316"/>
        <v>0</v>
      </c>
      <c r="DYD50" s="43">
        <f t="shared" si="316"/>
        <v>0</v>
      </c>
      <c r="DYE50" s="43">
        <f t="shared" si="316"/>
        <v>0</v>
      </c>
      <c r="DYF50" s="43">
        <f t="shared" si="316"/>
        <v>0</v>
      </c>
      <c r="DYG50" s="43">
        <f t="shared" si="316"/>
        <v>0</v>
      </c>
      <c r="DYH50" s="43">
        <f t="shared" si="316"/>
        <v>0</v>
      </c>
      <c r="DYI50" s="43">
        <f t="shared" si="316"/>
        <v>0</v>
      </c>
      <c r="DYJ50" s="43">
        <f t="shared" si="316"/>
        <v>0</v>
      </c>
      <c r="DYK50" s="43">
        <f t="shared" si="316"/>
        <v>0</v>
      </c>
      <c r="DYL50" s="43">
        <f t="shared" si="316"/>
        <v>0</v>
      </c>
      <c r="DYM50" s="43">
        <f t="shared" si="316"/>
        <v>0</v>
      </c>
      <c r="DYN50" s="43">
        <f t="shared" si="316"/>
        <v>0</v>
      </c>
      <c r="DYO50" s="43">
        <f t="shared" si="316"/>
        <v>0</v>
      </c>
      <c r="DYP50" s="43">
        <f t="shared" si="316"/>
        <v>0</v>
      </c>
      <c r="DYQ50" s="43">
        <f t="shared" si="316"/>
        <v>0</v>
      </c>
      <c r="DYR50" s="43">
        <f t="shared" si="316"/>
        <v>0</v>
      </c>
      <c r="DYS50" s="43">
        <f t="shared" si="316"/>
        <v>0</v>
      </c>
      <c r="DYT50" s="43">
        <f t="shared" si="316"/>
        <v>0</v>
      </c>
      <c r="DYU50" s="43">
        <f t="shared" si="316"/>
        <v>0</v>
      </c>
      <c r="DYV50" s="43">
        <f t="shared" si="316"/>
        <v>0</v>
      </c>
      <c r="DYW50" s="43">
        <f t="shared" si="316"/>
        <v>0</v>
      </c>
      <c r="DYX50" s="43">
        <f t="shared" si="316"/>
        <v>0</v>
      </c>
      <c r="DYY50" s="43">
        <f t="shared" si="316"/>
        <v>0</v>
      </c>
      <c r="DYZ50" s="43">
        <f t="shared" si="316"/>
        <v>0</v>
      </c>
      <c r="DZA50" s="43">
        <f t="shared" si="316"/>
        <v>0</v>
      </c>
      <c r="DZB50" s="43">
        <f t="shared" si="316"/>
        <v>0</v>
      </c>
      <c r="DZC50" s="43">
        <f t="shared" si="316"/>
        <v>0</v>
      </c>
      <c r="DZD50" s="43">
        <f t="shared" si="316"/>
        <v>0</v>
      </c>
      <c r="DZE50" s="43">
        <f t="shared" si="316"/>
        <v>0</v>
      </c>
      <c r="DZF50" s="43">
        <f t="shared" si="316"/>
        <v>0</v>
      </c>
      <c r="DZG50" s="43">
        <f t="shared" si="316"/>
        <v>0</v>
      </c>
      <c r="DZH50" s="43">
        <f t="shared" si="316"/>
        <v>0</v>
      </c>
      <c r="DZI50" s="43">
        <f t="shared" si="316"/>
        <v>0</v>
      </c>
      <c r="DZJ50" s="43">
        <f t="shared" si="316"/>
        <v>0</v>
      </c>
      <c r="DZK50" s="43">
        <f t="shared" si="316"/>
        <v>0</v>
      </c>
      <c r="DZL50" s="43">
        <f t="shared" si="316"/>
        <v>0</v>
      </c>
      <c r="DZM50" s="43">
        <f t="shared" si="316"/>
        <v>0</v>
      </c>
      <c r="DZN50" s="43">
        <f t="shared" si="316"/>
        <v>0</v>
      </c>
      <c r="DZO50" s="43">
        <f t="shared" si="316"/>
        <v>0</v>
      </c>
      <c r="DZP50" s="43">
        <f t="shared" si="316"/>
        <v>0</v>
      </c>
      <c r="DZQ50" s="43">
        <f t="shared" si="316"/>
        <v>0</v>
      </c>
      <c r="DZR50" s="43">
        <f t="shared" si="316"/>
        <v>0</v>
      </c>
      <c r="DZS50" s="43">
        <f t="shared" si="316"/>
        <v>0</v>
      </c>
      <c r="DZT50" s="43">
        <f t="shared" ref="DZT50:ECE50" si="317">SUM(DZT47:DZT49)</f>
        <v>0</v>
      </c>
      <c r="DZU50" s="43">
        <f t="shared" si="317"/>
        <v>0</v>
      </c>
      <c r="DZV50" s="43">
        <f t="shared" si="317"/>
        <v>0</v>
      </c>
      <c r="DZW50" s="43">
        <f t="shared" si="317"/>
        <v>0</v>
      </c>
      <c r="DZX50" s="43">
        <f t="shared" si="317"/>
        <v>0</v>
      </c>
      <c r="DZY50" s="43">
        <f t="shared" si="317"/>
        <v>0</v>
      </c>
      <c r="DZZ50" s="43">
        <f t="shared" si="317"/>
        <v>0</v>
      </c>
      <c r="EAA50" s="43">
        <f t="shared" si="317"/>
        <v>0</v>
      </c>
      <c r="EAB50" s="43">
        <f t="shared" si="317"/>
        <v>0</v>
      </c>
      <c r="EAC50" s="43">
        <f t="shared" si="317"/>
        <v>0</v>
      </c>
      <c r="EAD50" s="43">
        <f t="shared" si="317"/>
        <v>0</v>
      </c>
      <c r="EAE50" s="43">
        <f t="shared" si="317"/>
        <v>0</v>
      </c>
      <c r="EAF50" s="43">
        <f t="shared" si="317"/>
        <v>0</v>
      </c>
      <c r="EAG50" s="43">
        <f t="shared" si="317"/>
        <v>0</v>
      </c>
      <c r="EAH50" s="43">
        <f t="shared" si="317"/>
        <v>0</v>
      </c>
      <c r="EAI50" s="43">
        <f t="shared" si="317"/>
        <v>0</v>
      </c>
      <c r="EAJ50" s="43">
        <f t="shared" si="317"/>
        <v>0</v>
      </c>
      <c r="EAK50" s="43">
        <f t="shared" si="317"/>
        <v>0</v>
      </c>
      <c r="EAL50" s="43">
        <f t="shared" si="317"/>
        <v>0</v>
      </c>
      <c r="EAM50" s="43">
        <f t="shared" si="317"/>
        <v>0</v>
      </c>
      <c r="EAN50" s="43">
        <f t="shared" si="317"/>
        <v>0</v>
      </c>
      <c r="EAO50" s="43">
        <f t="shared" si="317"/>
        <v>0</v>
      </c>
      <c r="EAP50" s="43">
        <f t="shared" si="317"/>
        <v>0</v>
      </c>
      <c r="EAQ50" s="43">
        <f t="shared" si="317"/>
        <v>0</v>
      </c>
      <c r="EAR50" s="43">
        <f t="shared" si="317"/>
        <v>0</v>
      </c>
      <c r="EAS50" s="43">
        <f t="shared" si="317"/>
        <v>0</v>
      </c>
      <c r="EAT50" s="43">
        <f t="shared" si="317"/>
        <v>0</v>
      </c>
      <c r="EAU50" s="43">
        <f t="shared" si="317"/>
        <v>0</v>
      </c>
      <c r="EAV50" s="43">
        <f t="shared" si="317"/>
        <v>0</v>
      </c>
      <c r="EAW50" s="43">
        <f t="shared" si="317"/>
        <v>0</v>
      </c>
      <c r="EAX50" s="43">
        <f t="shared" si="317"/>
        <v>0</v>
      </c>
      <c r="EAY50" s="43">
        <f t="shared" si="317"/>
        <v>0</v>
      </c>
      <c r="EAZ50" s="43">
        <f t="shared" si="317"/>
        <v>0</v>
      </c>
      <c r="EBA50" s="43">
        <f t="shared" si="317"/>
        <v>0</v>
      </c>
      <c r="EBB50" s="43">
        <f t="shared" si="317"/>
        <v>0</v>
      </c>
      <c r="EBC50" s="43">
        <f t="shared" si="317"/>
        <v>0</v>
      </c>
      <c r="EBD50" s="43">
        <f t="shared" si="317"/>
        <v>0</v>
      </c>
      <c r="EBE50" s="43">
        <f t="shared" si="317"/>
        <v>0</v>
      </c>
      <c r="EBF50" s="43">
        <f t="shared" si="317"/>
        <v>0</v>
      </c>
      <c r="EBG50" s="43">
        <f t="shared" si="317"/>
        <v>0</v>
      </c>
      <c r="EBH50" s="43">
        <f t="shared" si="317"/>
        <v>0</v>
      </c>
      <c r="EBI50" s="43">
        <f t="shared" si="317"/>
        <v>0</v>
      </c>
      <c r="EBJ50" s="43">
        <f t="shared" si="317"/>
        <v>0</v>
      </c>
      <c r="EBK50" s="43">
        <f t="shared" si="317"/>
        <v>0</v>
      </c>
      <c r="EBL50" s="43">
        <f t="shared" si="317"/>
        <v>0</v>
      </c>
      <c r="EBM50" s="43">
        <f t="shared" si="317"/>
        <v>0</v>
      </c>
      <c r="EBN50" s="43">
        <f t="shared" si="317"/>
        <v>0</v>
      </c>
      <c r="EBO50" s="43">
        <f t="shared" si="317"/>
        <v>0</v>
      </c>
      <c r="EBP50" s="43">
        <f t="shared" si="317"/>
        <v>0</v>
      </c>
      <c r="EBQ50" s="43">
        <f t="shared" si="317"/>
        <v>0</v>
      </c>
      <c r="EBR50" s="43">
        <f t="shared" si="317"/>
        <v>0</v>
      </c>
      <c r="EBS50" s="43">
        <f t="shared" si="317"/>
        <v>0</v>
      </c>
      <c r="EBT50" s="43">
        <f t="shared" si="317"/>
        <v>0</v>
      </c>
      <c r="EBU50" s="43">
        <f t="shared" si="317"/>
        <v>0</v>
      </c>
      <c r="EBV50" s="43">
        <f t="shared" si="317"/>
        <v>0</v>
      </c>
      <c r="EBW50" s="43">
        <f t="shared" si="317"/>
        <v>0</v>
      </c>
      <c r="EBX50" s="43">
        <f t="shared" si="317"/>
        <v>0</v>
      </c>
      <c r="EBY50" s="43">
        <f t="shared" si="317"/>
        <v>0</v>
      </c>
      <c r="EBZ50" s="43">
        <f t="shared" si="317"/>
        <v>0</v>
      </c>
      <c r="ECA50" s="43">
        <f t="shared" si="317"/>
        <v>0</v>
      </c>
      <c r="ECB50" s="43">
        <f t="shared" si="317"/>
        <v>0</v>
      </c>
      <c r="ECC50" s="43">
        <f t="shared" si="317"/>
        <v>0</v>
      </c>
      <c r="ECD50" s="43">
        <f t="shared" si="317"/>
        <v>0</v>
      </c>
      <c r="ECE50" s="43">
        <f t="shared" si="317"/>
        <v>0</v>
      </c>
      <c r="ECF50" s="43">
        <f t="shared" ref="ECF50:EEQ50" si="318">SUM(ECF47:ECF49)</f>
        <v>0</v>
      </c>
      <c r="ECG50" s="43">
        <f t="shared" si="318"/>
        <v>0</v>
      </c>
      <c r="ECH50" s="43">
        <f t="shared" si="318"/>
        <v>0</v>
      </c>
      <c r="ECI50" s="43">
        <f t="shared" si="318"/>
        <v>0</v>
      </c>
      <c r="ECJ50" s="43">
        <f t="shared" si="318"/>
        <v>0</v>
      </c>
      <c r="ECK50" s="43">
        <f t="shared" si="318"/>
        <v>0</v>
      </c>
      <c r="ECL50" s="43">
        <f t="shared" si="318"/>
        <v>0</v>
      </c>
      <c r="ECM50" s="43">
        <f t="shared" si="318"/>
        <v>0</v>
      </c>
      <c r="ECN50" s="43">
        <f t="shared" si="318"/>
        <v>0</v>
      </c>
      <c r="ECO50" s="43">
        <f t="shared" si="318"/>
        <v>0</v>
      </c>
      <c r="ECP50" s="43">
        <f t="shared" si="318"/>
        <v>0</v>
      </c>
      <c r="ECQ50" s="43">
        <f t="shared" si="318"/>
        <v>0</v>
      </c>
      <c r="ECR50" s="43">
        <f t="shared" si="318"/>
        <v>0</v>
      </c>
      <c r="ECS50" s="43">
        <f t="shared" si="318"/>
        <v>0</v>
      </c>
      <c r="ECT50" s="43">
        <f t="shared" si="318"/>
        <v>0</v>
      </c>
      <c r="ECU50" s="43">
        <f t="shared" si="318"/>
        <v>0</v>
      </c>
      <c r="ECV50" s="43">
        <f t="shared" si="318"/>
        <v>0</v>
      </c>
      <c r="ECW50" s="43">
        <f t="shared" si="318"/>
        <v>0</v>
      </c>
      <c r="ECX50" s="43">
        <f t="shared" si="318"/>
        <v>0</v>
      </c>
      <c r="ECY50" s="43">
        <f t="shared" si="318"/>
        <v>0</v>
      </c>
      <c r="ECZ50" s="43">
        <f t="shared" si="318"/>
        <v>0</v>
      </c>
      <c r="EDA50" s="43">
        <f t="shared" si="318"/>
        <v>0</v>
      </c>
      <c r="EDB50" s="43">
        <f t="shared" si="318"/>
        <v>0</v>
      </c>
      <c r="EDC50" s="43">
        <f t="shared" si="318"/>
        <v>0</v>
      </c>
      <c r="EDD50" s="43">
        <f t="shared" si="318"/>
        <v>0</v>
      </c>
      <c r="EDE50" s="43">
        <f t="shared" si="318"/>
        <v>0</v>
      </c>
      <c r="EDF50" s="43">
        <f t="shared" si="318"/>
        <v>0</v>
      </c>
      <c r="EDG50" s="43">
        <f t="shared" si="318"/>
        <v>0</v>
      </c>
      <c r="EDH50" s="43">
        <f t="shared" si="318"/>
        <v>0</v>
      </c>
      <c r="EDI50" s="43">
        <f t="shared" si="318"/>
        <v>0</v>
      </c>
      <c r="EDJ50" s="43">
        <f t="shared" si="318"/>
        <v>0</v>
      </c>
      <c r="EDK50" s="43">
        <f t="shared" si="318"/>
        <v>0</v>
      </c>
      <c r="EDL50" s="43">
        <f t="shared" si="318"/>
        <v>0</v>
      </c>
      <c r="EDM50" s="43">
        <f t="shared" si="318"/>
        <v>0</v>
      </c>
      <c r="EDN50" s="43">
        <f t="shared" si="318"/>
        <v>0</v>
      </c>
      <c r="EDO50" s="43">
        <f t="shared" si="318"/>
        <v>0</v>
      </c>
      <c r="EDP50" s="43">
        <f t="shared" si="318"/>
        <v>0</v>
      </c>
      <c r="EDQ50" s="43">
        <f t="shared" si="318"/>
        <v>0</v>
      </c>
      <c r="EDR50" s="43">
        <f t="shared" si="318"/>
        <v>0</v>
      </c>
      <c r="EDS50" s="43">
        <f t="shared" si="318"/>
        <v>0</v>
      </c>
      <c r="EDT50" s="43">
        <f t="shared" si="318"/>
        <v>0</v>
      </c>
      <c r="EDU50" s="43">
        <f t="shared" si="318"/>
        <v>0</v>
      </c>
      <c r="EDV50" s="43">
        <f t="shared" si="318"/>
        <v>0</v>
      </c>
      <c r="EDW50" s="43">
        <f t="shared" si="318"/>
        <v>0</v>
      </c>
      <c r="EDX50" s="43">
        <f t="shared" si="318"/>
        <v>0</v>
      </c>
      <c r="EDY50" s="43">
        <f t="shared" si="318"/>
        <v>0</v>
      </c>
      <c r="EDZ50" s="43">
        <f t="shared" si="318"/>
        <v>0</v>
      </c>
      <c r="EEA50" s="43">
        <f t="shared" si="318"/>
        <v>0</v>
      </c>
      <c r="EEB50" s="43">
        <f t="shared" si="318"/>
        <v>0</v>
      </c>
      <c r="EEC50" s="43">
        <f t="shared" si="318"/>
        <v>0</v>
      </c>
      <c r="EED50" s="43">
        <f t="shared" si="318"/>
        <v>0</v>
      </c>
      <c r="EEE50" s="43">
        <f t="shared" si="318"/>
        <v>0</v>
      </c>
      <c r="EEF50" s="43">
        <f t="shared" si="318"/>
        <v>0</v>
      </c>
      <c r="EEG50" s="43">
        <f t="shared" si="318"/>
        <v>0</v>
      </c>
      <c r="EEH50" s="43">
        <f t="shared" si="318"/>
        <v>0</v>
      </c>
      <c r="EEI50" s="43">
        <f t="shared" si="318"/>
        <v>0</v>
      </c>
      <c r="EEJ50" s="43">
        <f t="shared" si="318"/>
        <v>0</v>
      </c>
      <c r="EEK50" s="43">
        <f t="shared" si="318"/>
        <v>0</v>
      </c>
      <c r="EEL50" s="43">
        <f t="shared" si="318"/>
        <v>0</v>
      </c>
      <c r="EEM50" s="43">
        <f t="shared" si="318"/>
        <v>0</v>
      </c>
      <c r="EEN50" s="43">
        <f t="shared" si="318"/>
        <v>0</v>
      </c>
      <c r="EEO50" s="43">
        <f t="shared" si="318"/>
        <v>0</v>
      </c>
      <c r="EEP50" s="43">
        <f t="shared" si="318"/>
        <v>0</v>
      </c>
      <c r="EEQ50" s="43">
        <f t="shared" si="318"/>
        <v>0</v>
      </c>
      <c r="EER50" s="43">
        <f t="shared" ref="EER50:EHC50" si="319">SUM(EER47:EER49)</f>
        <v>0</v>
      </c>
      <c r="EES50" s="43">
        <f t="shared" si="319"/>
        <v>0</v>
      </c>
      <c r="EET50" s="43">
        <f t="shared" si="319"/>
        <v>0</v>
      </c>
      <c r="EEU50" s="43">
        <f t="shared" si="319"/>
        <v>0</v>
      </c>
      <c r="EEV50" s="43">
        <f t="shared" si="319"/>
        <v>0</v>
      </c>
      <c r="EEW50" s="43">
        <f t="shared" si="319"/>
        <v>0</v>
      </c>
      <c r="EEX50" s="43">
        <f t="shared" si="319"/>
        <v>0</v>
      </c>
      <c r="EEY50" s="43">
        <f t="shared" si="319"/>
        <v>0</v>
      </c>
      <c r="EEZ50" s="43">
        <f t="shared" si="319"/>
        <v>0</v>
      </c>
      <c r="EFA50" s="43">
        <f t="shared" si="319"/>
        <v>0</v>
      </c>
      <c r="EFB50" s="43">
        <f t="shared" si="319"/>
        <v>0</v>
      </c>
      <c r="EFC50" s="43">
        <f t="shared" si="319"/>
        <v>0</v>
      </c>
      <c r="EFD50" s="43">
        <f t="shared" si="319"/>
        <v>0</v>
      </c>
      <c r="EFE50" s="43">
        <f t="shared" si="319"/>
        <v>0</v>
      </c>
      <c r="EFF50" s="43">
        <f t="shared" si="319"/>
        <v>0</v>
      </c>
      <c r="EFG50" s="43">
        <f t="shared" si="319"/>
        <v>0</v>
      </c>
      <c r="EFH50" s="43">
        <f t="shared" si="319"/>
        <v>0</v>
      </c>
      <c r="EFI50" s="43">
        <f t="shared" si="319"/>
        <v>0</v>
      </c>
      <c r="EFJ50" s="43">
        <f t="shared" si="319"/>
        <v>0</v>
      </c>
      <c r="EFK50" s="43">
        <f t="shared" si="319"/>
        <v>0</v>
      </c>
      <c r="EFL50" s="43">
        <f t="shared" si="319"/>
        <v>0</v>
      </c>
      <c r="EFM50" s="43">
        <f t="shared" si="319"/>
        <v>0</v>
      </c>
      <c r="EFN50" s="43">
        <f t="shared" si="319"/>
        <v>0</v>
      </c>
      <c r="EFO50" s="43">
        <f t="shared" si="319"/>
        <v>0</v>
      </c>
      <c r="EFP50" s="43">
        <f t="shared" si="319"/>
        <v>0</v>
      </c>
      <c r="EFQ50" s="43">
        <f t="shared" si="319"/>
        <v>0</v>
      </c>
      <c r="EFR50" s="43">
        <f t="shared" si="319"/>
        <v>0</v>
      </c>
      <c r="EFS50" s="43">
        <f t="shared" si="319"/>
        <v>0</v>
      </c>
      <c r="EFT50" s="43">
        <f t="shared" si="319"/>
        <v>0</v>
      </c>
      <c r="EFU50" s="43">
        <f t="shared" si="319"/>
        <v>0</v>
      </c>
      <c r="EFV50" s="43">
        <f t="shared" si="319"/>
        <v>0</v>
      </c>
      <c r="EFW50" s="43">
        <f t="shared" si="319"/>
        <v>0</v>
      </c>
      <c r="EFX50" s="43">
        <f t="shared" si="319"/>
        <v>0</v>
      </c>
      <c r="EFY50" s="43">
        <f t="shared" si="319"/>
        <v>0</v>
      </c>
      <c r="EFZ50" s="43">
        <f t="shared" si="319"/>
        <v>0</v>
      </c>
      <c r="EGA50" s="43">
        <f t="shared" si="319"/>
        <v>0</v>
      </c>
      <c r="EGB50" s="43">
        <f t="shared" si="319"/>
        <v>0</v>
      </c>
      <c r="EGC50" s="43">
        <f t="shared" si="319"/>
        <v>0</v>
      </c>
      <c r="EGD50" s="43">
        <f t="shared" si="319"/>
        <v>0</v>
      </c>
      <c r="EGE50" s="43">
        <f t="shared" si="319"/>
        <v>0</v>
      </c>
      <c r="EGF50" s="43">
        <f t="shared" si="319"/>
        <v>0</v>
      </c>
      <c r="EGG50" s="43">
        <f t="shared" si="319"/>
        <v>0</v>
      </c>
      <c r="EGH50" s="43">
        <f t="shared" si="319"/>
        <v>0</v>
      </c>
      <c r="EGI50" s="43">
        <f t="shared" si="319"/>
        <v>0</v>
      </c>
      <c r="EGJ50" s="43">
        <f t="shared" si="319"/>
        <v>0</v>
      </c>
      <c r="EGK50" s="43">
        <f t="shared" si="319"/>
        <v>0</v>
      </c>
      <c r="EGL50" s="43">
        <f t="shared" si="319"/>
        <v>0</v>
      </c>
      <c r="EGM50" s="43">
        <f t="shared" si="319"/>
        <v>0</v>
      </c>
      <c r="EGN50" s="43">
        <f t="shared" si="319"/>
        <v>0</v>
      </c>
      <c r="EGO50" s="43">
        <f t="shared" si="319"/>
        <v>0</v>
      </c>
      <c r="EGP50" s="43">
        <f t="shared" si="319"/>
        <v>0</v>
      </c>
      <c r="EGQ50" s="43">
        <f t="shared" si="319"/>
        <v>0</v>
      </c>
      <c r="EGR50" s="43">
        <f t="shared" si="319"/>
        <v>0</v>
      </c>
      <c r="EGS50" s="43">
        <f t="shared" si="319"/>
        <v>0</v>
      </c>
      <c r="EGT50" s="43">
        <f t="shared" si="319"/>
        <v>0</v>
      </c>
      <c r="EGU50" s="43">
        <f t="shared" si="319"/>
        <v>0</v>
      </c>
      <c r="EGV50" s="43">
        <f t="shared" si="319"/>
        <v>0</v>
      </c>
      <c r="EGW50" s="43">
        <f t="shared" si="319"/>
        <v>0</v>
      </c>
      <c r="EGX50" s="43">
        <f t="shared" si="319"/>
        <v>0</v>
      </c>
      <c r="EGY50" s="43">
        <f t="shared" si="319"/>
        <v>0</v>
      </c>
      <c r="EGZ50" s="43">
        <f t="shared" si="319"/>
        <v>0</v>
      </c>
      <c r="EHA50" s="43">
        <f t="shared" si="319"/>
        <v>0</v>
      </c>
      <c r="EHB50" s="43">
        <f t="shared" si="319"/>
        <v>0</v>
      </c>
      <c r="EHC50" s="43">
        <f t="shared" si="319"/>
        <v>0</v>
      </c>
      <c r="EHD50" s="43">
        <f t="shared" ref="EHD50:EJO50" si="320">SUM(EHD47:EHD49)</f>
        <v>0</v>
      </c>
      <c r="EHE50" s="43">
        <f t="shared" si="320"/>
        <v>0</v>
      </c>
      <c r="EHF50" s="43">
        <f t="shared" si="320"/>
        <v>0</v>
      </c>
      <c r="EHG50" s="43">
        <f t="shared" si="320"/>
        <v>0</v>
      </c>
      <c r="EHH50" s="43">
        <f t="shared" si="320"/>
        <v>0</v>
      </c>
      <c r="EHI50" s="43">
        <f t="shared" si="320"/>
        <v>0</v>
      </c>
      <c r="EHJ50" s="43">
        <f t="shared" si="320"/>
        <v>0</v>
      </c>
      <c r="EHK50" s="43">
        <f t="shared" si="320"/>
        <v>0</v>
      </c>
      <c r="EHL50" s="43">
        <f t="shared" si="320"/>
        <v>0</v>
      </c>
      <c r="EHM50" s="43">
        <f t="shared" si="320"/>
        <v>0</v>
      </c>
      <c r="EHN50" s="43">
        <f t="shared" si="320"/>
        <v>0</v>
      </c>
      <c r="EHO50" s="43">
        <f t="shared" si="320"/>
        <v>0</v>
      </c>
      <c r="EHP50" s="43">
        <f t="shared" si="320"/>
        <v>0</v>
      </c>
      <c r="EHQ50" s="43">
        <f t="shared" si="320"/>
        <v>0</v>
      </c>
      <c r="EHR50" s="43">
        <f t="shared" si="320"/>
        <v>0</v>
      </c>
      <c r="EHS50" s="43">
        <f t="shared" si="320"/>
        <v>0</v>
      </c>
      <c r="EHT50" s="43">
        <f t="shared" si="320"/>
        <v>0</v>
      </c>
      <c r="EHU50" s="43">
        <f t="shared" si="320"/>
        <v>0</v>
      </c>
      <c r="EHV50" s="43">
        <f t="shared" si="320"/>
        <v>0</v>
      </c>
      <c r="EHW50" s="43">
        <f t="shared" si="320"/>
        <v>0</v>
      </c>
      <c r="EHX50" s="43">
        <f t="shared" si="320"/>
        <v>0</v>
      </c>
      <c r="EHY50" s="43">
        <f t="shared" si="320"/>
        <v>0</v>
      </c>
      <c r="EHZ50" s="43">
        <f t="shared" si="320"/>
        <v>0</v>
      </c>
      <c r="EIA50" s="43">
        <f t="shared" si="320"/>
        <v>0</v>
      </c>
      <c r="EIB50" s="43">
        <f t="shared" si="320"/>
        <v>0</v>
      </c>
      <c r="EIC50" s="43">
        <f t="shared" si="320"/>
        <v>0</v>
      </c>
      <c r="EID50" s="43">
        <f t="shared" si="320"/>
        <v>0</v>
      </c>
      <c r="EIE50" s="43">
        <f t="shared" si="320"/>
        <v>0</v>
      </c>
      <c r="EIF50" s="43">
        <f t="shared" si="320"/>
        <v>0</v>
      </c>
      <c r="EIG50" s="43">
        <f t="shared" si="320"/>
        <v>0</v>
      </c>
      <c r="EIH50" s="43">
        <f t="shared" si="320"/>
        <v>0</v>
      </c>
      <c r="EII50" s="43">
        <f t="shared" si="320"/>
        <v>0</v>
      </c>
      <c r="EIJ50" s="43">
        <f t="shared" si="320"/>
        <v>0</v>
      </c>
      <c r="EIK50" s="43">
        <f t="shared" si="320"/>
        <v>0</v>
      </c>
      <c r="EIL50" s="43">
        <f t="shared" si="320"/>
        <v>0</v>
      </c>
      <c r="EIM50" s="43">
        <f t="shared" si="320"/>
        <v>0</v>
      </c>
      <c r="EIN50" s="43">
        <f t="shared" si="320"/>
        <v>0</v>
      </c>
      <c r="EIO50" s="43">
        <f t="shared" si="320"/>
        <v>0</v>
      </c>
      <c r="EIP50" s="43">
        <f t="shared" si="320"/>
        <v>0</v>
      </c>
      <c r="EIQ50" s="43">
        <f t="shared" si="320"/>
        <v>0</v>
      </c>
      <c r="EIR50" s="43">
        <f t="shared" si="320"/>
        <v>0</v>
      </c>
      <c r="EIS50" s="43">
        <f t="shared" si="320"/>
        <v>0</v>
      </c>
      <c r="EIT50" s="43">
        <f t="shared" si="320"/>
        <v>0</v>
      </c>
      <c r="EIU50" s="43">
        <f t="shared" si="320"/>
        <v>0</v>
      </c>
      <c r="EIV50" s="43">
        <f t="shared" si="320"/>
        <v>0</v>
      </c>
      <c r="EIW50" s="43">
        <f t="shared" si="320"/>
        <v>0</v>
      </c>
      <c r="EIX50" s="43">
        <f t="shared" si="320"/>
        <v>0</v>
      </c>
      <c r="EIY50" s="43">
        <f t="shared" si="320"/>
        <v>0</v>
      </c>
      <c r="EIZ50" s="43">
        <f t="shared" si="320"/>
        <v>0</v>
      </c>
      <c r="EJA50" s="43">
        <f t="shared" si="320"/>
        <v>0</v>
      </c>
      <c r="EJB50" s="43">
        <f t="shared" si="320"/>
        <v>0</v>
      </c>
      <c r="EJC50" s="43">
        <f t="shared" si="320"/>
        <v>0</v>
      </c>
      <c r="EJD50" s="43">
        <f t="shared" si="320"/>
        <v>0</v>
      </c>
      <c r="EJE50" s="43">
        <f t="shared" si="320"/>
        <v>0</v>
      </c>
      <c r="EJF50" s="43">
        <f t="shared" si="320"/>
        <v>0</v>
      </c>
      <c r="EJG50" s="43">
        <f t="shared" si="320"/>
        <v>0</v>
      </c>
      <c r="EJH50" s="43">
        <f t="shared" si="320"/>
        <v>0</v>
      </c>
      <c r="EJI50" s="43">
        <f t="shared" si="320"/>
        <v>0</v>
      </c>
      <c r="EJJ50" s="43">
        <f t="shared" si="320"/>
        <v>0</v>
      </c>
      <c r="EJK50" s="43">
        <f t="shared" si="320"/>
        <v>0</v>
      </c>
      <c r="EJL50" s="43">
        <f t="shared" si="320"/>
        <v>0</v>
      </c>
      <c r="EJM50" s="43">
        <f t="shared" si="320"/>
        <v>0</v>
      </c>
      <c r="EJN50" s="43">
        <f t="shared" si="320"/>
        <v>0</v>
      </c>
      <c r="EJO50" s="43">
        <f t="shared" si="320"/>
        <v>0</v>
      </c>
      <c r="EJP50" s="43">
        <f t="shared" ref="EJP50:EMA50" si="321">SUM(EJP47:EJP49)</f>
        <v>0</v>
      </c>
      <c r="EJQ50" s="43">
        <f t="shared" si="321"/>
        <v>0</v>
      </c>
      <c r="EJR50" s="43">
        <f t="shared" si="321"/>
        <v>0</v>
      </c>
      <c r="EJS50" s="43">
        <f t="shared" si="321"/>
        <v>0</v>
      </c>
      <c r="EJT50" s="43">
        <f t="shared" si="321"/>
        <v>0</v>
      </c>
      <c r="EJU50" s="43">
        <f t="shared" si="321"/>
        <v>0</v>
      </c>
      <c r="EJV50" s="43">
        <f t="shared" si="321"/>
        <v>0</v>
      </c>
      <c r="EJW50" s="43">
        <f t="shared" si="321"/>
        <v>0</v>
      </c>
      <c r="EJX50" s="43">
        <f t="shared" si="321"/>
        <v>0</v>
      </c>
      <c r="EJY50" s="43">
        <f t="shared" si="321"/>
        <v>0</v>
      </c>
      <c r="EJZ50" s="43">
        <f t="shared" si="321"/>
        <v>0</v>
      </c>
      <c r="EKA50" s="43">
        <f t="shared" si="321"/>
        <v>0</v>
      </c>
      <c r="EKB50" s="43">
        <f t="shared" si="321"/>
        <v>0</v>
      </c>
      <c r="EKC50" s="43">
        <f t="shared" si="321"/>
        <v>0</v>
      </c>
      <c r="EKD50" s="43">
        <f t="shared" si="321"/>
        <v>0</v>
      </c>
      <c r="EKE50" s="43">
        <f t="shared" si="321"/>
        <v>0</v>
      </c>
      <c r="EKF50" s="43">
        <f t="shared" si="321"/>
        <v>0</v>
      </c>
      <c r="EKG50" s="43">
        <f t="shared" si="321"/>
        <v>0</v>
      </c>
      <c r="EKH50" s="43">
        <f t="shared" si="321"/>
        <v>0</v>
      </c>
      <c r="EKI50" s="43">
        <f t="shared" si="321"/>
        <v>0</v>
      </c>
      <c r="EKJ50" s="43">
        <f t="shared" si="321"/>
        <v>0</v>
      </c>
      <c r="EKK50" s="43">
        <f t="shared" si="321"/>
        <v>0</v>
      </c>
      <c r="EKL50" s="43">
        <f t="shared" si="321"/>
        <v>0</v>
      </c>
      <c r="EKM50" s="43">
        <f t="shared" si="321"/>
        <v>0</v>
      </c>
      <c r="EKN50" s="43">
        <f t="shared" si="321"/>
        <v>0</v>
      </c>
      <c r="EKO50" s="43">
        <f t="shared" si="321"/>
        <v>0</v>
      </c>
      <c r="EKP50" s="43">
        <f t="shared" si="321"/>
        <v>0</v>
      </c>
      <c r="EKQ50" s="43">
        <f t="shared" si="321"/>
        <v>0</v>
      </c>
      <c r="EKR50" s="43">
        <f t="shared" si="321"/>
        <v>0</v>
      </c>
      <c r="EKS50" s="43">
        <f t="shared" si="321"/>
        <v>0</v>
      </c>
      <c r="EKT50" s="43">
        <f t="shared" si="321"/>
        <v>0</v>
      </c>
      <c r="EKU50" s="43">
        <f t="shared" si="321"/>
        <v>0</v>
      </c>
      <c r="EKV50" s="43">
        <f t="shared" si="321"/>
        <v>0</v>
      </c>
      <c r="EKW50" s="43">
        <f t="shared" si="321"/>
        <v>0</v>
      </c>
      <c r="EKX50" s="43">
        <f t="shared" si="321"/>
        <v>0</v>
      </c>
      <c r="EKY50" s="43">
        <f t="shared" si="321"/>
        <v>0</v>
      </c>
      <c r="EKZ50" s="43">
        <f t="shared" si="321"/>
        <v>0</v>
      </c>
      <c r="ELA50" s="43">
        <f t="shared" si="321"/>
        <v>0</v>
      </c>
      <c r="ELB50" s="43">
        <f t="shared" si="321"/>
        <v>0</v>
      </c>
      <c r="ELC50" s="43">
        <f t="shared" si="321"/>
        <v>0</v>
      </c>
      <c r="ELD50" s="43">
        <f t="shared" si="321"/>
        <v>0</v>
      </c>
      <c r="ELE50" s="43">
        <f t="shared" si="321"/>
        <v>0</v>
      </c>
      <c r="ELF50" s="43">
        <f t="shared" si="321"/>
        <v>0</v>
      </c>
      <c r="ELG50" s="43">
        <f t="shared" si="321"/>
        <v>0</v>
      </c>
      <c r="ELH50" s="43">
        <f t="shared" si="321"/>
        <v>0</v>
      </c>
      <c r="ELI50" s="43">
        <f t="shared" si="321"/>
        <v>0</v>
      </c>
      <c r="ELJ50" s="43">
        <f t="shared" si="321"/>
        <v>0</v>
      </c>
      <c r="ELK50" s="43">
        <f t="shared" si="321"/>
        <v>0</v>
      </c>
      <c r="ELL50" s="43">
        <f t="shared" si="321"/>
        <v>0</v>
      </c>
      <c r="ELM50" s="43">
        <f t="shared" si="321"/>
        <v>0</v>
      </c>
      <c r="ELN50" s="43">
        <f t="shared" si="321"/>
        <v>0</v>
      </c>
      <c r="ELO50" s="43">
        <f t="shared" si="321"/>
        <v>0</v>
      </c>
      <c r="ELP50" s="43">
        <f t="shared" si="321"/>
        <v>0</v>
      </c>
      <c r="ELQ50" s="43">
        <f t="shared" si="321"/>
        <v>0</v>
      </c>
      <c r="ELR50" s="43">
        <f t="shared" si="321"/>
        <v>0</v>
      </c>
      <c r="ELS50" s="43">
        <f t="shared" si="321"/>
        <v>0</v>
      </c>
      <c r="ELT50" s="43">
        <f t="shared" si="321"/>
        <v>0</v>
      </c>
      <c r="ELU50" s="43">
        <f t="shared" si="321"/>
        <v>0</v>
      </c>
      <c r="ELV50" s="43">
        <f t="shared" si="321"/>
        <v>0</v>
      </c>
      <c r="ELW50" s="43">
        <f t="shared" si="321"/>
        <v>0</v>
      </c>
      <c r="ELX50" s="43">
        <f t="shared" si="321"/>
        <v>0</v>
      </c>
      <c r="ELY50" s="43">
        <f t="shared" si="321"/>
        <v>0</v>
      </c>
      <c r="ELZ50" s="43">
        <f t="shared" si="321"/>
        <v>0</v>
      </c>
      <c r="EMA50" s="43">
        <f t="shared" si="321"/>
        <v>0</v>
      </c>
      <c r="EMB50" s="43">
        <f t="shared" ref="EMB50:EOM50" si="322">SUM(EMB47:EMB49)</f>
        <v>0</v>
      </c>
      <c r="EMC50" s="43">
        <f t="shared" si="322"/>
        <v>0</v>
      </c>
      <c r="EMD50" s="43">
        <f t="shared" si="322"/>
        <v>0</v>
      </c>
      <c r="EME50" s="43">
        <f t="shared" si="322"/>
        <v>0</v>
      </c>
      <c r="EMF50" s="43">
        <f t="shared" si="322"/>
        <v>0</v>
      </c>
      <c r="EMG50" s="43">
        <f t="shared" si="322"/>
        <v>0</v>
      </c>
      <c r="EMH50" s="43">
        <f t="shared" si="322"/>
        <v>0</v>
      </c>
      <c r="EMI50" s="43">
        <f t="shared" si="322"/>
        <v>0</v>
      </c>
      <c r="EMJ50" s="43">
        <f t="shared" si="322"/>
        <v>0</v>
      </c>
      <c r="EMK50" s="43">
        <f t="shared" si="322"/>
        <v>0</v>
      </c>
      <c r="EML50" s="43">
        <f t="shared" si="322"/>
        <v>0</v>
      </c>
      <c r="EMM50" s="43">
        <f t="shared" si="322"/>
        <v>0</v>
      </c>
      <c r="EMN50" s="43">
        <f t="shared" si="322"/>
        <v>0</v>
      </c>
      <c r="EMO50" s="43">
        <f t="shared" si="322"/>
        <v>0</v>
      </c>
      <c r="EMP50" s="43">
        <f t="shared" si="322"/>
        <v>0</v>
      </c>
      <c r="EMQ50" s="43">
        <f t="shared" si="322"/>
        <v>0</v>
      </c>
      <c r="EMR50" s="43">
        <f t="shared" si="322"/>
        <v>0</v>
      </c>
      <c r="EMS50" s="43">
        <f t="shared" si="322"/>
        <v>0</v>
      </c>
      <c r="EMT50" s="43">
        <f t="shared" si="322"/>
        <v>0</v>
      </c>
      <c r="EMU50" s="43">
        <f t="shared" si="322"/>
        <v>0</v>
      </c>
      <c r="EMV50" s="43">
        <f t="shared" si="322"/>
        <v>0</v>
      </c>
      <c r="EMW50" s="43">
        <f t="shared" si="322"/>
        <v>0</v>
      </c>
      <c r="EMX50" s="43">
        <f t="shared" si="322"/>
        <v>0</v>
      </c>
      <c r="EMY50" s="43">
        <f t="shared" si="322"/>
        <v>0</v>
      </c>
      <c r="EMZ50" s="43">
        <f t="shared" si="322"/>
        <v>0</v>
      </c>
      <c r="ENA50" s="43">
        <f t="shared" si="322"/>
        <v>0</v>
      </c>
      <c r="ENB50" s="43">
        <f t="shared" si="322"/>
        <v>0</v>
      </c>
      <c r="ENC50" s="43">
        <f t="shared" si="322"/>
        <v>0</v>
      </c>
      <c r="END50" s="43">
        <f t="shared" si="322"/>
        <v>0</v>
      </c>
      <c r="ENE50" s="43">
        <f t="shared" si="322"/>
        <v>0</v>
      </c>
      <c r="ENF50" s="43">
        <f t="shared" si="322"/>
        <v>0</v>
      </c>
      <c r="ENG50" s="43">
        <f t="shared" si="322"/>
        <v>0</v>
      </c>
      <c r="ENH50" s="43">
        <f t="shared" si="322"/>
        <v>0</v>
      </c>
      <c r="ENI50" s="43">
        <f t="shared" si="322"/>
        <v>0</v>
      </c>
      <c r="ENJ50" s="43">
        <f t="shared" si="322"/>
        <v>0</v>
      </c>
      <c r="ENK50" s="43">
        <f t="shared" si="322"/>
        <v>0</v>
      </c>
      <c r="ENL50" s="43">
        <f t="shared" si="322"/>
        <v>0</v>
      </c>
      <c r="ENM50" s="43">
        <f t="shared" si="322"/>
        <v>0</v>
      </c>
      <c r="ENN50" s="43">
        <f t="shared" si="322"/>
        <v>0</v>
      </c>
      <c r="ENO50" s="43">
        <f t="shared" si="322"/>
        <v>0</v>
      </c>
      <c r="ENP50" s="43">
        <f t="shared" si="322"/>
        <v>0</v>
      </c>
      <c r="ENQ50" s="43">
        <f t="shared" si="322"/>
        <v>0</v>
      </c>
      <c r="ENR50" s="43">
        <f t="shared" si="322"/>
        <v>0</v>
      </c>
      <c r="ENS50" s="43">
        <f t="shared" si="322"/>
        <v>0</v>
      </c>
      <c r="ENT50" s="43">
        <f t="shared" si="322"/>
        <v>0</v>
      </c>
      <c r="ENU50" s="43">
        <f t="shared" si="322"/>
        <v>0</v>
      </c>
      <c r="ENV50" s="43">
        <f t="shared" si="322"/>
        <v>0</v>
      </c>
      <c r="ENW50" s="43">
        <f t="shared" si="322"/>
        <v>0</v>
      </c>
      <c r="ENX50" s="43">
        <f t="shared" si="322"/>
        <v>0</v>
      </c>
      <c r="ENY50" s="43">
        <f t="shared" si="322"/>
        <v>0</v>
      </c>
      <c r="ENZ50" s="43">
        <f t="shared" si="322"/>
        <v>0</v>
      </c>
      <c r="EOA50" s="43">
        <f t="shared" si="322"/>
        <v>0</v>
      </c>
      <c r="EOB50" s="43">
        <f t="shared" si="322"/>
        <v>0</v>
      </c>
      <c r="EOC50" s="43">
        <f t="shared" si="322"/>
        <v>0</v>
      </c>
      <c r="EOD50" s="43">
        <f t="shared" si="322"/>
        <v>0</v>
      </c>
      <c r="EOE50" s="43">
        <f t="shared" si="322"/>
        <v>0</v>
      </c>
      <c r="EOF50" s="43">
        <f t="shared" si="322"/>
        <v>0</v>
      </c>
      <c r="EOG50" s="43">
        <f t="shared" si="322"/>
        <v>0</v>
      </c>
      <c r="EOH50" s="43">
        <f t="shared" si="322"/>
        <v>0</v>
      </c>
      <c r="EOI50" s="43">
        <f t="shared" si="322"/>
        <v>0</v>
      </c>
      <c r="EOJ50" s="43">
        <f t="shared" si="322"/>
        <v>0</v>
      </c>
      <c r="EOK50" s="43">
        <f t="shared" si="322"/>
        <v>0</v>
      </c>
      <c r="EOL50" s="43">
        <f t="shared" si="322"/>
        <v>0</v>
      </c>
      <c r="EOM50" s="43">
        <f t="shared" si="322"/>
        <v>0</v>
      </c>
      <c r="EON50" s="43">
        <f t="shared" ref="EON50:EQY50" si="323">SUM(EON47:EON49)</f>
        <v>0</v>
      </c>
      <c r="EOO50" s="43">
        <f t="shared" si="323"/>
        <v>0</v>
      </c>
      <c r="EOP50" s="43">
        <f t="shared" si="323"/>
        <v>0</v>
      </c>
      <c r="EOQ50" s="43">
        <f t="shared" si="323"/>
        <v>0</v>
      </c>
      <c r="EOR50" s="43">
        <f t="shared" si="323"/>
        <v>0</v>
      </c>
      <c r="EOS50" s="43">
        <f t="shared" si="323"/>
        <v>0</v>
      </c>
      <c r="EOT50" s="43">
        <f t="shared" si="323"/>
        <v>0</v>
      </c>
      <c r="EOU50" s="43">
        <f t="shared" si="323"/>
        <v>0</v>
      </c>
      <c r="EOV50" s="43">
        <f t="shared" si="323"/>
        <v>0</v>
      </c>
      <c r="EOW50" s="43">
        <f t="shared" si="323"/>
        <v>0</v>
      </c>
      <c r="EOX50" s="43">
        <f t="shared" si="323"/>
        <v>0</v>
      </c>
      <c r="EOY50" s="43">
        <f t="shared" si="323"/>
        <v>0</v>
      </c>
      <c r="EOZ50" s="43">
        <f t="shared" si="323"/>
        <v>0</v>
      </c>
      <c r="EPA50" s="43">
        <f t="shared" si="323"/>
        <v>0</v>
      </c>
      <c r="EPB50" s="43">
        <f t="shared" si="323"/>
        <v>0</v>
      </c>
      <c r="EPC50" s="43">
        <f t="shared" si="323"/>
        <v>0</v>
      </c>
      <c r="EPD50" s="43">
        <f t="shared" si="323"/>
        <v>0</v>
      </c>
      <c r="EPE50" s="43">
        <f t="shared" si="323"/>
        <v>0</v>
      </c>
      <c r="EPF50" s="43">
        <f t="shared" si="323"/>
        <v>0</v>
      </c>
      <c r="EPG50" s="43">
        <f t="shared" si="323"/>
        <v>0</v>
      </c>
      <c r="EPH50" s="43">
        <f t="shared" si="323"/>
        <v>0</v>
      </c>
      <c r="EPI50" s="43">
        <f t="shared" si="323"/>
        <v>0</v>
      </c>
      <c r="EPJ50" s="43">
        <f t="shared" si="323"/>
        <v>0</v>
      </c>
      <c r="EPK50" s="43">
        <f t="shared" si="323"/>
        <v>0</v>
      </c>
      <c r="EPL50" s="43">
        <f t="shared" si="323"/>
        <v>0</v>
      </c>
      <c r="EPM50" s="43">
        <f t="shared" si="323"/>
        <v>0</v>
      </c>
      <c r="EPN50" s="43">
        <f t="shared" si="323"/>
        <v>0</v>
      </c>
      <c r="EPO50" s="43">
        <f t="shared" si="323"/>
        <v>0</v>
      </c>
      <c r="EPP50" s="43">
        <f t="shared" si="323"/>
        <v>0</v>
      </c>
      <c r="EPQ50" s="43">
        <f t="shared" si="323"/>
        <v>0</v>
      </c>
      <c r="EPR50" s="43">
        <f t="shared" si="323"/>
        <v>0</v>
      </c>
      <c r="EPS50" s="43">
        <f t="shared" si="323"/>
        <v>0</v>
      </c>
      <c r="EPT50" s="43">
        <f t="shared" si="323"/>
        <v>0</v>
      </c>
      <c r="EPU50" s="43">
        <f t="shared" si="323"/>
        <v>0</v>
      </c>
      <c r="EPV50" s="43">
        <f t="shared" si="323"/>
        <v>0</v>
      </c>
      <c r="EPW50" s="43">
        <f t="shared" si="323"/>
        <v>0</v>
      </c>
      <c r="EPX50" s="43">
        <f t="shared" si="323"/>
        <v>0</v>
      </c>
      <c r="EPY50" s="43">
        <f t="shared" si="323"/>
        <v>0</v>
      </c>
      <c r="EPZ50" s="43">
        <f t="shared" si="323"/>
        <v>0</v>
      </c>
      <c r="EQA50" s="43">
        <f t="shared" si="323"/>
        <v>0</v>
      </c>
      <c r="EQB50" s="43">
        <f t="shared" si="323"/>
        <v>0</v>
      </c>
      <c r="EQC50" s="43">
        <f t="shared" si="323"/>
        <v>0</v>
      </c>
      <c r="EQD50" s="43">
        <f t="shared" si="323"/>
        <v>0</v>
      </c>
      <c r="EQE50" s="43">
        <f t="shared" si="323"/>
        <v>0</v>
      </c>
      <c r="EQF50" s="43">
        <f t="shared" si="323"/>
        <v>0</v>
      </c>
      <c r="EQG50" s="43">
        <f t="shared" si="323"/>
        <v>0</v>
      </c>
      <c r="EQH50" s="43">
        <f t="shared" si="323"/>
        <v>0</v>
      </c>
      <c r="EQI50" s="43">
        <f t="shared" si="323"/>
        <v>0</v>
      </c>
      <c r="EQJ50" s="43">
        <f t="shared" si="323"/>
        <v>0</v>
      </c>
      <c r="EQK50" s="43">
        <f t="shared" si="323"/>
        <v>0</v>
      </c>
      <c r="EQL50" s="43">
        <f t="shared" si="323"/>
        <v>0</v>
      </c>
      <c r="EQM50" s="43">
        <f t="shared" si="323"/>
        <v>0</v>
      </c>
      <c r="EQN50" s="43">
        <f t="shared" si="323"/>
        <v>0</v>
      </c>
      <c r="EQO50" s="43">
        <f t="shared" si="323"/>
        <v>0</v>
      </c>
      <c r="EQP50" s="43">
        <f t="shared" si="323"/>
        <v>0</v>
      </c>
      <c r="EQQ50" s="43">
        <f t="shared" si="323"/>
        <v>0</v>
      </c>
      <c r="EQR50" s="43">
        <f t="shared" si="323"/>
        <v>0</v>
      </c>
      <c r="EQS50" s="43">
        <f t="shared" si="323"/>
        <v>0</v>
      </c>
      <c r="EQT50" s="43">
        <f t="shared" si="323"/>
        <v>0</v>
      </c>
      <c r="EQU50" s="43">
        <f t="shared" si="323"/>
        <v>0</v>
      </c>
      <c r="EQV50" s="43">
        <f t="shared" si="323"/>
        <v>0</v>
      </c>
      <c r="EQW50" s="43">
        <f t="shared" si="323"/>
        <v>0</v>
      </c>
      <c r="EQX50" s="43">
        <f t="shared" si="323"/>
        <v>0</v>
      </c>
      <c r="EQY50" s="43">
        <f t="shared" si="323"/>
        <v>0</v>
      </c>
      <c r="EQZ50" s="43">
        <f t="shared" ref="EQZ50:ETK50" si="324">SUM(EQZ47:EQZ49)</f>
        <v>0</v>
      </c>
      <c r="ERA50" s="43">
        <f t="shared" si="324"/>
        <v>0</v>
      </c>
      <c r="ERB50" s="43">
        <f t="shared" si="324"/>
        <v>0</v>
      </c>
      <c r="ERC50" s="43">
        <f t="shared" si="324"/>
        <v>0</v>
      </c>
      <c r="ERD50" s="43">
        <f t="shared" si="324"/>
        <v>0</v>
      </c>
      <c r="ERE50" s="43">
        <f t="shared" si="324"/>
        <v>0</v>
      </c>
      <c r="ERF50" s="43">
        <f t="shared" si="324"/>
        <v>0</v>
      </c>
      <c r="ERG50" s="43">
        <f t="shared" si="324"/>
        <v>0</v>
      </c>
      <c r="ERH50" s="43">
        <f t="shared" si="324"/>
        <v>0</v>
      </c>
      <c r="ERI50" s="43">
        <f t="shared" si="324"/>
        <v>0</v>
      </c>
      <c r="ERJ50" s="43">
        <f t="shared" si="324"/>
        <v>0</v>
      </c>
      <c r="ERK50" s="43">
        <f t="shared" si="324"/>
        <v>0</v>
      </c>
      <c r="ERL50" s="43">
        <f t="shared" si="324"/>
        <v>0</v>
      </c>
      <c r="ERM50" s="43">
        <f t="shared" si="324"/>
        <v>0</v>
      </c>
      <c r="ERN50" s="43">
        <f t="shared" si="324"/>
        <v>0</v>
      </c>
      <c r="ERO50" s="43">
        <f t="shared" si="324"/>
        <v>0</v>
      </c>
      <c r="ERP50" s="43">
        <f t="shared" si="324"/>
        <v>0</v>
      </c>
      <c r="ERQ50" s="43">
        <f t="shared" si="324"/>
        <v>0</v>
      </c>
      <c r="ERR50" s="43">
        <f t="shared" si="324"/>
        <v>0</v>
      </c>
      <c r="ERS50" s="43">
        <f t="shared" si="324"/>
        <v>0</v>
      </c>
      <c r="ERT50" s="43">
        <f t="shared" si="324"/>
        <v>0</v>
      </c>
      <c r="ERU50" s="43">
        <f t="shared" si="324"/>
        <v>0</v>
      </c>
      <c r="ERV50" s="43">
        <f t="shared" si="324"/>
        <v>0</v>
      </c>
      <c r="ERW50" s="43">
        <f t="shared" si="324"/>
        <v>0</v>
      </c>
      <c r="ERX50" s="43">
        <f t="shared" si="324"/>
        <v>0</v>
      </c>
      <c r="ERY50" s="43">
        <f t="shared" si="324"/>
        <v>0</v>
      </c>
      <c r="ERZ50" s="43">
        <f t="shared" si="324"/>
        <v>0</v>
      </c>
      <c r="ESA50" s="43">
        <f t="shared" si="324"/>
        <v>0</v>
      </c>
      <c r="ESB50" s="43">
        <f t="shared" si="324"/>
        <v>0</v>
      </c>
      <c r="ESC50" s="43">
        <f t="shared" si="324"/>
        <v>0</v>
      </c>
      <c r="ESD50" s="43">
        <f t="shared" si="324"/>
        <v>0</v>
      </c>
      <c r="ESE50" s="43">
        <f t="shared" si="324"/>
        <v>0</v>
      </c>
      <c r="ESF50" s="43">
        <f t="shared" si="324"/>
        <v>0</v>
      </c>
      <c r="ESG50" s="43">
        <f t="shared" si="324"/>
        <v>0</v>
      </c>
      <c r="ESH50" s="43">
        <f t="shared" si="324"/>
        <v>0</v>
      </c>
      <c r="ESI50" s="43">
        <f t="shared" si="324"/>
        <v>0</v>
      </c>
      <c r="ESJ50" s="43">
        <f t="shared" si="324"/>
        <v>0</v>
      </c>
      <c r="ESK50" s="43">
        <f t="shared" si="324"/>
        <v>0</v>
      </c>
      <c r="ESL50" s="43">
        <f t="shared" si="324"/>
        <v>0</v>
      </c>
      <c r="ESM50" s="43">
        <f t="shared" si="324"/>
        <v>0</v>
      </c>
      <c r="ESN50" s="43">
        <f t="shared" si="324"/>
        <v>0</v>
      </c>
      <c r="ESO50" s="43">
        <f t="shared" si="324"/>
        <v>0</v>
      </c>
      <c r="ESP50" s="43">
        <f t="shared" si="324"/>
        <v>0</v>
      </c>
      <c r="ESQ50" s="43">
        <f t="shared" si="324"/>
        <v>0</v>
      </c>
      <c r="ESR50" s="43">
        <f t="shared" si="324"/>
        <v>0</v>
      </c>
      <c r="ESS50" s="43">
        <f t="shared" si="324"/>
        <v>0</v>
      </c>
      <c r="EST50" s="43">
        <f t="shared" si="324"/>
        <v>0</v>
      </c>
      <c r="ESU50" s="43">
        <f t="shared" si="324"/>
        <v>0</v>
      </c>
      <c r="ESV50" s="43">
        <f t="shared" si="324"/>
        <v>0</v>
      </c>
      <c r="ESW50" s="43">
        <f t="shared" si="324"/>
        <v>0</v>
      </c>
      <c r="ESX50" s="43">
        <f t="shared" si="324"/>
        <v>0</v>
      </c>
      <c r="ESY50" s="43">
        <f t="shared" si="324"/>
        <v>0</v>
      </c>
      <c r="ESZ50" s="43">
        <f t="shared" si="324"/>
        <v>0</v>
      </c>
      <c r="ETA50" s="43">
        <f t="shared" si="324"/>
        <v>0</v>
      </c>
      <c r="ETB50" s="43">
        <f t="shared" si="324"/>
        <v>0</v>
      </c>
      <c r="ETC50" s="43">
        <f t="shared" si="324"/>
        <v>0</v>
      </c>
      <c r="ETD50" s="43">
        <f t="shared" si="324"/>
        <v>0</v>
      </c>
      <c r="ETE50" s="43">
        <f t="shared" si="324"/>
        <v>0</v>
      </c>
      <c r="ETF50" s="43">
        <f t="shared" si="324"/>
        <v>0</v>
      </c>
      <c r="ETG50" s="43">
        <f t="shared" si="324"/>
        <v>0</v>
      </c>
      <c r="ETH50" s="43">
        <f t="shared" si="324"/>
        <v>0</v>
      </c>
      <c r="ETI50" s="43">
        <f t="shared" si="324"/>
        <v>0</v>
      </c>
      <c r="ETJ50" s="43">
        <f t="shared" si="324"/>
        <v>0</v>
      </c>
      <c r="ETK50" s="43">
        <f t="shared" si="324"/>
        <v>0</v>
      </c>
      <c r="ETL50" s="43">
        <f t="shared" ref="ETL50:EVW50" si="325">SUM(ETL47:ETL49)</f>
        <v>0</v>
      </c>
      <c r="ETM50" s="43">
        <f t="shared" si="325"/>
        <v>0</v>
      </c>
      <c r="ETN50" s="43">
        <f t="shared" si="325"/>
        <v>0</v>
      </c>
      <c r="ETO50" s="43">
        <f t="shared" si="325"/>
        <v>0</v>
      </c>
      <c r="ETP50" s="43">
        <f t="shared" si="325"/>
        <v>0</v>
      </c>
      <c r="ETQ50" s="43">
        <f t="shared" si="325"/>
        <v>0</v>
      </c>
      <c r="ETR50" s="43">
        <f t="shared" si="325"/>
        <v>0</v>
      </c>
      <c r="ETS50" s="43">
        <f t="shared" si="325"/>
        <v>0</v>
      </c>
      <c r="ETT50" s="43">
        <f t="shared" si="325"/>
        <v>0</v>
      </c>
      <c r="ETU50" s="43">
        <f t="shared" si="325"/>
        <v>0</v>
      </c>
      <c r="ETV50" s="43">
        <f t="shared" si="325"/>
        <v>0</v>
      </c>
      <c r="ETW50" s="43">
        <f t="shared" si="325"/>
        <v>0</v>
      </c>
      <c r="ETX50" s="43">
        <f t="shared" si="325"/>
        <v>0</v>
      </c>
      <c r="ETY50" s="43">
        <f t="shared" si="325"/>
        <v>0</v>
      </c>
      <c r="ETZ50" s="43">
        <f t="shared" si="325"/>
        <v>0</v>
      </c>
      <c r="EUA50" s="43">
        <f t="shared" si="325"/>
        <v>0</v>
      </c>
      <c r="EUB50" s="43">
        <f t="shared" si="325"/>
        <v>0</v>
      </c>
      <c r="EUC50" s="43">
        <f t="shared" si="325"/>
        <v>0</v>
      </c>
      <c r="EUD50" s="43">
        <f t="shared" si="325"/>
        <v>0</v>
      </c>
      <c r="EUE50" s="43">
        <f t="shared" si="325"/>
        <v>0</v>
      </c>
      <c r="EUF50" s="43">
        <f t="shared" si="325"/>
        <v>0</v>
      </c>
      <c r="EUG50" s="43">
        <f t="shared" si="325"/>
        <v>0</v>
      </c>
      <c r="EUH50" s="43">
        <f t="shared" si="325"/>
        <v>0</v>
      </c>
      <c r="EUI50" s="43">
        <f t="shared" si="325"/>
        <v>0</v>
      </c>
      <c r="EUJ50" s="43">
        <f t="shared" si="325"/>
        <v>0</v>
      </c>
      <c r="EUK50" s="43">
        <f t="shared" si="325"/>
        <v>0</v>
      </c>
      <c r="EUL50" s="43">
        <f t="shared" si="325"/>
        <v>0</v>
      </c>
      <c r="EUM50" s="43">
        <f t="shared" si="325"/>
        <v>0</v>
      </c>
      <c r="EUN50" s="43">
        <f t="shared" si="325"/>
        <v>0</v>
      </c>
      <c r="EUO50" s="43">
        <f t="shared" si="325"/>
        <v>0</v>
      </c>
      <c r="EUP50" s="43">
        <f t="shared" si="325"/>
        <v>0</v>
      </c>
      <c r="EUQ50" s="43">
        <f t="shared" si="325"/>
        <v>0</v>
      </c>
      <c r="EUR50" s="43">
        <f t="shared" si="325"/>
        <v>0</v>
      </c>
      <c r="EUS50" s="43">
        <f t="shared" si="325"/>
        <v>0</v>
      </c>
      <c r="EUT50" s="43">
        <f t="shared" si="325"/>
        <v>0</v>
      </c>
      <c r="EUU50" s="43">
        <f t="shared" si="325"/>
        <v>0</v>
      </c>
      <c r="EUV50" s="43">
        <f t="shared" si="325"/>
        <v>0</v>
      </c>
      <c r="EUW50" s="43">
        <f t="shared" si="325"/>
        <v>0</v>
      </c>
      <c r="EUX50" s="43">
        <f t="shared" si="325"/>
        <v>0</v>
      </c>
      <c r="EUY50" s="43">
        <f t="shared" si="325"/>
        <v>0</v>
      </c>
      <c r="EUZ50" s="43">
        <f t="shared" si="325"/>
        <v>0</v>
      </c>
      <c r="EVA50" s="43">
        <f t="shared" si="325"/>
        <v>0</v>
      </c>
      <c r="EVB50" s="43">
        <f t="shared" si="325"/>
        <v>0</v>
      </c>
      <c r="EVC50" s="43">
        <f t="shared" si="325"/>
        <v>0</v>
      </c>
      <c r="EVD50" s="43">
        <f t="shared" si="325"/>
        <v>0</v>
      </c>
      <c r="EVE50" s="43">
        <f t="shared" si="325"/>
        <v>0</v>
      </c>
      <c r="EVF50" s="43">
        <f t="shared" si="325"/>
        <v>0</v>
      </c>
      <c r="EVG50" s="43">
        <f t="shared" si="325"/>
        <v>0</v>
      </c>
      <c r="EVH50" s="43">
        <f t="shared" si="325"/>
        <v>0</v>
      </c>
      <c r="EVI50" s="43">
        <f t="shared" si="325"/>
        <v>0</v>
      </c>
      <c r="EVJ50" s="43">
        <f t="shared" si="325"/>
        <v>0</v>
      </c>
      <c r="EVK50" s="43">
        <f t="shared" si="325"/>
        <v>0</v>
      </c>
      <c r="EVL50" s="43">
        <f t="shared" si="325"/>
        <v>0</v>
      </c>
      <c r="EVM50" s="43">
        <f t="shared" si="325"/>
        <v>0</v>
      </c>
      <c r="EVN50" s="43">
        <f t="shared" si="325"/>
        <v>0</v>
      </c>
      <c r="EVO50" s="43">
        <f t="shared" si="325"/>
        <v>0</v>
      </c>
      <c r="EVP50" s="43">
        <f t="shared" si="325"/>
        <v>0</v>
      </c>
      <c r="EVQ50" s="43">
        <f t="shared" si="325"/>
        <v>0</v>
      </c>
      <c r="EVR50" s="43">
        <f t="shared" si="325"/>
        <v>0</v>
      </c>
      <c r="EVS50" s="43">
        <f t="shared" si="325"/>
        <v>0</v>
      </c>
      <c r="EVT50" s="43">
        <f t="shared" si="325"/>
        <v>0</v>
      </c>
      <c r="EVU50" s="43">
        <f t="shared" si="325"/>
        <v>0</v>
      </c>
      <c r="EVV50" s="43">
        <f t="shared" si="325"/>
        <v>0</v>
      </c>
      <c r="EVW50" s="43">
        <f t="shared" si="325"/>
        <v>0</v>
      </c>
      <c r="EVX50" s="43">
        <f t="shared" ref="EVX50:EYI50" si="326">SUM(EVX47:EVX49)</f>
        <v>0</v>
      </c>
      <c r="EVY50" s="43">
        <f t="shared" si="326"/>
        <v>0</v>
      </c>
      <c r="EVZ50" s="43">
        <f t="shared" si="326"/>
        <v>0</v>
      </c>
      <c r="EWA50" s="43">
        <f t="shared" si="326"/>
        <v>0</v>
      </c>
      <c r="EWB50" s="43">
        <f t="shared" si="326"/>
        <v>0</v>
      </c>
      <c r="EWC50" s="43">
        <f t="shared" si="326"/>
        <v>0</v>
      </c>
      <c r="EWD50" s="43">
        <f t="shared" si="326"/>
        <v>0</v>
      </c>
      <c r="EWE50" s="43">
        <f t="shared" si="326"/>
        <v>0</v>
      </c>
      <c r="EWF50" s="43">
        <f t="shared" si="326"/>
        <v>0</v>
      </c>
      <c r="EWG50" s="43">
        <f t="shared" si="326"/>
        <v>0</v>
      </c>
      <c r="EWH50" s="43">
        <f t="shared" si="326"/>
        <v>0</v>
      </c>
      <c r="EWI50" s="43">
        <f t="shared" si="326"/>
        <v>0</v>
      </c>
      <c r="EWJ50" s="43">
        <f t="shared" si="326"/>
        <v>0</v>
      </c>
      <c r="EWK50" s="43">
        <f t="shared" si="326"/>
        <v>0</v>
      </c>
      <c r="EWL50" s="43">
        <f t="shared" si="326"/>
        <v>0</v>
      </c>
      <c r="EWM50" s="43">
        <f t="shared" si="326"/>
        <v>0</v>
      </c>
      <c r="EWN50" s="43">
        <f t="shared" si="326"/>
        <v>0</v>
      </c>
      <c r="EWO50" s="43">
        <f t="shared" si="326"/>
        <v>0</v>
      </c>
      <c r="EWP50" s="43">
        <f t="shared" si="326"/>
        <v>0</v>
      </c>
      <c r="EWQ50" s="43">
        <f t="shared" si="326"/>
        <v>0</v>
      </c>
      <c r="EWR50" s="43">
        <f t="shared" si="326"/>
        <v>0</v>
      </c>
      <c r="EWS50" s="43">
        <f t="shared" si="326"/>
        <v>0</v>
      </c>
      <c r="EWT50" s="43">
        <f t="shared" si="326"/>
        <v>0</v>
      </c>
      <c r="EWU50" s="43">
        <f t="shared" si="326"/>
        <v>0</v>
      </c>
      <c r="EWV50" s="43">
        <f t="shared" si="326"/>
        <v>0</v>
      </c>
      <c r="EWW50" s="43">
        <f t="shared" si="326"/>
        <v>0</v>
      </c>
      <c r="EWX50" s="43">
        <f t="shared" si="326"/>
        <v>0</v>
      </c>
      <c r="EWY50" s="43">
        <f t="shared" si="326"/>
        <v>0</v>
      </c>
      <c r="EWZ50" s="43">
        <f t="shared" si="326"/>
        <v>0</v>
      </c>
      <c r="EXA50" s="43">
        <f t="shared" si="326"/>
        <v>0</v>
      </c>
      <c r="EXB50" s="43">
        <f t="shared" si="326"/>
        <v>0</v>
      </c>
      <c r="EXC50" s="43">
        <f t="shared" si="326"/>
        <v>0</v>
      </c>
      <c r="EXD50" s="43">
        <f t="shared" si="326"/>
        <v>0</v>
      </c>
      <c r="EXE50" s="43">
        <f t="shared" si="326"/>
        <v>0</v>
      </c>
      <c r="EXF50" s="43">
        <f t="shared" si="326"/>
        <v>0</v>
      </c>
      <c r="EXG50" s="43">
        <f t="shared" si="326"/>
        <v>0</v>
      </c>
      <c r="EXH50" s="43">
        <f t="shared" si="326"/>
        <v>0</v>
      </c>
      <c r="EXI50" s="43">
        <f t="shared" si="326"/>
        <v>0</v>
      </c>
      <c r="EXJ50" s="43">
        <f t="shared" si="326"/>
        <v>0</v>
      </c>
      <c r="EXK50" s="43">
        <f t="shared" si="326"/>
        <v>0</v>
      </c>
      <c r="EXL50" s="43">
        <f t="shared" si="326"/>
        <v>0</v>
      </c>
      <c r="EXM50" s="43">
        <f t="shared" si="326"/>
        <v>0</v>
      </c>
      <c r="EXN50" s="43">
        <f t="shared" si="326"/>
        <v>0</v>
      </c>
      <c r="EXO50" s="43">
        <f t="shared" si="326"/>
        <v>0</v>
      </c>
      <c r="EXP50" s="43">
        <f t="shared" si="326"/>
        <v>0</v>
      </c>
      <c r="EXQ50" s="43">
        <f t="shared" si="326"/>
        <v>0</v>
      </c>
      <c r="EXR50" s="43">
        <f t="shared" si="326"/>
        <v>0</v>
      </c>
      <c r="EXS50" s="43">
        <f t="shared" si="326"/>
        <v>0</v>
      </c>
      <c r="EXT50" s="43">
        <f t="shared" si="326"/>
        <v>0</v>
      </c>
      <c r="EXU50" s="43">
        <f t="shared" si="326"/>
        <v>0</v>
      </c>
      <c r="EXV50" s="43">
        <f t="shared" si="326"/>
        <v>0</v>
      </c>
      <c r="EXW50" s="43">
        <f t="shared" si="326"/>
        <v>0</v>
      </c>
      <c r="EXX50" s="43">
        <f t="shared" si="326"/>
        <v>0</v>
      </c>
      <c r="EXY50" s="43">
        <f t="shared" si="326"/>
        <v>0</v>
      </c>
      <c r="EXZ50" s="43">
        <f t="shared" si="326"/>
        <v>0</v>
      </c>
      <c r="EYA50" s="43">
        <f t="shared" si="326"/>
        <v>0</v>
      </c>
      <c r="EYB50" s="43">
        <f t="shared" si="326"/>
        <v>0</v>
      </c>
      <c r="EYC50" s="43">
        <f t="shared" si="326"/>
        <v>0</v>
      </c>
      <c r="EYD50" s="43">
        <f t="shared" si="326"/>
        <v>0</v>
      </c>
      <c r="EYE50" s="43">
        <f t="shared" si="326"/>
        <v>0</v>
      </c>
      <c r="EYF50" s="43">
        <f t="shared" si="326"/>
        <v>0</v>
      </c>
      <c r="EYG50" s="43">
        <f t="shared" si="326"/>
        <v>0</v>
      </c>
      <c r="EYH50" s="43">
        <f t="shared" si="326"/>
        <v>0</v>
      </c>
      <c r="EYI50" s="43">
        <f t="shared" si="326"/>
        <v>0</v>
      </c>
      <c r="EYJ50" s="43">
        <f t="shared" ref="EYJ50:FAU50" si="327">SUM(EYJ47:EYJ49)</f>
        <v>0</v>
      </c>
      <c r="EYK50" s="43">
        <f t="shared" si="327"/>
        <v>0</v>
      </c>
      <c r="EYL50" s="43">
        <f t="shared" si="327"/>
        <v>0</v>
      </c>
      <c r="EYM50" s="43">
        <f t="shared" si="327"/>
        <v>0</v>
      </c>
      <c r="EYN50" s="43">
        <f t="shared" si="327"/>
        <v>0</v>
      </c>
      <c r="EYO50" s="43">
        <f t="shared" si="327"/>
        <v>0</v>
      </c>
      <c r="EYP50" s="43">
        <f t="shared" si="327"/>
        <v>0</v>
      </c>
      <c r="EYQ50" s="43">
        <f t="shared" si="327"/>
        <v>0</v>
      </c>
      <c r="EYR50" s="43">
        <f t="shared" si="327"/>
        <v>0</v>
      </c>
      <c r="EYS50" s="43">
        <f t="shared" si="327"/>
        <v>0</v>
      </c>
      <c r="EYT50" s="43">
        <f t="shared" si="327"/>
        <v>0</v>
      </c>
      <c r="EYU50" s="43">
        <f t="shared" si="327"/>
        <v>0</v>
      </c>
      <c r="EYV50" s="43">
        <f t="shared" si="327"/>
        <v>0</v>
      </c>
      <c r="EYW50" s="43">
        <f t="shared" si="327"/>
        <v>0</v>
      </c>
      <c r="EYX50" s="43">
        <f t="shared" si="327"/>
        <v>0</v>
      </c>
      <c r="EYY50" s="43">
        <f t="shared" si="327"/>
        <v>0</v>
      </c>
      <c r="EYZ50" s="43">
        <f t="shared" si="327"/>
        <v>0</v>
      </c>
      <c r="EZA50" s="43">
        <f t="shared" si="327"/>
        <v>0</v>
      </c>
      <c r="EZB50" s="43">
        <f t="shared" si="327"/>
        <v>0</v>
      </c>
      <c r="EZC50" s="43">
        <f t="shared" si="327"/>
        <v>0</v>
      </c>
      <c r="EZD50" s="43">
        <f t="shared" si="327"/>
        <v>0</v>
      </c>
      <c r="EZE50" s="43">
        <f t="shared" si="327"/>
        <v>0</v>
      </c>
      <c r="EZF50" s="43">
        <f t="shared" si="327"/>
        <v>0</v>
      </c>
      <c r="EZG50" s="43">
        <f t="shared" si="327"/>
        <v>0</v>
      </c>
      <c r="EZH50" s="43">
        <f t="shared" si="327"/>
        <v>0</v>
      </c>
      <c r="EZI50" s="43">
        <f t="shared" si="327"/>
        <v>0</v>
      </c>
      <c r="EZJ50" s="43">
        <f t="shared" si="327"/>
        <v>0</v>
      </c>
      <c r="EZK50" s="43">
        <f t="shared" si="327"/>
        <v>0</v>
      </c>
      <c r="EZL50" s="43">
        <f t="shared" si="327"/>
        <v>0</v>
      </c>
      <c r="EZM50" s="43">
        <f t="shared" si="327"/>
        <v>0</v>
      </c>
      <c r="EZN50" s="43">
        <f t="shared" si="327"/>
        <v>0</v>
      </c>
      <c r="EZO50" s="43">
        <f t="shared" si="327"/>
        <v>0</v>
      </c>
      <c r="EZP50" s="43">
        <f t="shared" si="327"/>
        <v>0</v>
      </c>
      <c r="EZQ50" s="43">
        <f t="shared" si="327"/>
        <v>0</v>
      </c>
      <c r="EZR50" s="43">
        <f t="shared" si="327"/>
        <v>0</v>
      </c>
      <c r="EZS50" s="43">
        <f t="shared" si="327"/>
        <v>0</v>
      </c>
      <c r="EZT50" s="43">
        <f t="shared" si="327"/>
        <v>0</v>
      </c>
      <c r="EZU50" s="43">
        <f t="shared" si="327"/>
        <v>0</v>
      </c>
      <c r="EZV50" s="43">
        <f t="shared" si="327"/>
        <v>0</v>
      </c>
      <c r="EZW50" s="43">
        <f t="shared" si="327"/>
        <v>0</v>
      </c>
      <c r="EZX50" s="43">
        <f t="shared" si="327"/>
        <v>0</v>
      </c>
      <c r="EZY50" s="43">
        <f t="shared" si="327"/>
        <v>0</v>
      </c>
      <c r="EZZ50" s="43">
        <f t="shared" si="327"/>
        <v>0</v>
      </c>
      <c r="FAA50" s="43">
        <f t="shared" si="327"/>
        <v>0</v>
      </c>
      <c r="FAB50" s="43">
        <f t="shared" si="327"/>
        <v>0</v>
      </c>
      <c r="FAC50" s="43">
        <f t="shared" si="327"/>
        <v>0</v>
      </c>
      <c r="FAD50" s="43">
        <f t="shared" si="327"/>
        <v>0</v>
      </c>
      <c r="FAE50" s="43">
        <f t="shared" si="327"/>
        <v>0</v>
      </c>
      <c r="FAF50" s="43">
        <f t="shared" si="327"/>
        <v>0</v>
      </c>
      <c r="FAG50" s="43">
        <f t="shared" si="327"/>
        <v>0</v>
      </c>
      <c r="FAH50" s="43">
        <f t="shared" si="327"/>
        <v>0</v>
      </c>
      <c r="FAI50" s="43">
        <f t="shared" si="327"/>
        <v>0</v>
      </c>
      <c r="FAJ50" s="43">
        <f t="shared" si="327"/>
        <v>0</v>
      </c>
      <c r="FAK50" s="43">
        <f t="shared" si="327"/>
        <v>0</v>
      </c>
      <c r="FAL50" s="43">
        <f t="shared" si="327"/>
        <v>0</v>
      </c>
      <c r="FAM50" s="43">
        <f t="shared" si="327"/>
        <v>0</v>
      </c>
      <c r="FAN50" s="43">
        <f t="shared" si="327"/>
        <v>0</v>
      </c>
      <c r="FAO50" s="43">
        <f t="shared" si="327"/>
        <v>0</v>
      </c>
      <c r="FAP50" s="43">
        <f t="shared" si="327"/>
        <v>0</v>
      </c>
      <c r="FAQ50" s="43">
        <f t="shared" si="327"/>
        <v>0</v>
      </c>
      <c r="FAR50" s="43">
        <f t="shared" si="327"/>
        <v>0</v>
      </c>
      <c r="FAS50" s="43">
        <f t="shared" si="327"/>
        <v>0</v>
      </c>
      <c r="FAT50" s="43">
        <f t="shared" si="327"/>
        <v>0</v>
      </c>
      <c r="FAU50" s="43">
        <f t="shared" si="327"/>
        <v>0</v>
      </c>
      <c r="FAV50" s="43">
        <f t="shared" ref="FAV50:FDG50" si="328">SUM(FAV47:FAV49)</f>
        <v>0</v>
      </c>
      <c r="FAW50" s="43">
        <f t="shared" si="328"/>
        <v>0</v>
      </c>
      <c r="FAX50" s="43">
        <f t="shared" si="328"/>
        <v>0</v>
      </c>
      <c r="FAY50" s="43">
        <f t="shared" si="328"/>
        <v>0</v>
      </c>
      <c r="FAZ50" s="43">
        <f t="shared" si="328"/>
        <v>0</v>
      </c>
      <c r="FBA50" s="43">
        <f t="shared" si="328"/>
        <v>0</v>
      </c>
      <c r="FBB50" s="43">
        <f t="shared" si="328"/>
        <v>0</v>
      </c>
      <c r="FBC50" s="43">
        <f t="shared" si="328"/>
        <v>0</v>
      </c>
      <c r="FBD50" s="43">
        <f t="shared" si="328"/>
        <v>0</v>
      </c>
      <c r="FBE50" s="43">
        <f t="shared" si="328"/>
        <v>0</v>
      </c>
      <c r="FBF50" s="43">
        <f t="shared" si="328"/>
        <v>0</v>
      </c>
      <c r="FBG50" s="43">
        <f t="shared" si="328"/>
        <v>0</v>
      </c>
      <c r="FBH50" s="43">
        <f t="shared" si="328"/>
        <v>0</v>
      </c>
      <c r="FBI50" s="43">
        <f t="shared" si="328"/>
        <v>0</v>
      </c>
      <c r="FBJ50" s="43">
        <f t="shared" si="328"/>
        <v>0</v>
      </c>
      <c r="FBK50" s="43">
        <f t="shared" si="328"/>
        <v>0</v>
      </c>
      <c r="FBL50" s="43">
        <f t="shared" si="328"/>
        <v>0</v>
      </c>
      <c r="FBM50" s="43">
        <f t="shared" si="328"/>
        <v>0</v>
      </c>
      <c r="FBN50" s="43">
        <f t="shared" si="328"/>
        <v>0</v>
      </c>
      <c r="FBO50" s="43">
        <f t="shared" si="328"/>
        <v>0</v>
      </c>
      <c r="FBP50" s="43">
        <f t="shared" si="328"/>
        <v>0</v>
      </c>
      <c r="FBQ50" s="43">
        <f t="shared" si="328"/>
        <v>0</v>
      </c>
      <c r="FBR50" s="43">
        <f t="shared" si="328"/>
        <v>0</v>
      </c>
      <c r="FBS50" s="43">
        <f t="shared" si="328"/>
        <v>0</v>
      </c>
      <c r="FBT50" s="43">
        <f t="shared" si="328"/>
        <v>0</v>
      </c>
      <c r="FBU50" s="43">
        <f t="shared" si="328"/>
        <v>0</v>
      </c>
      <c r="FBV50" s="43">
        <f t="shared" si="328"/>
        <v>0</v>
      </c>
      <c r="FBW50" s="43">
        <f t="shared" si="328"/>
        <v>0</v>
      </c>
      <c r="FBX50" s="43">
        <f t="shared" si="328"/>
        <v>0</v>
      </c>
      <c r="FBY50" s="43">
        <f t="shared" si="328"/>
        <v>0</v>
      </c>
      <c r="FBZ50" s="43">
        <f t="shared" si="328"/>
        <v>0</v>
      </c>
      <c r="FCA50" s="43">
        <f t="shared" si="328"/>
        <v>0</v>
      </c>
      <c r="FCB50" s="43">
        <f t="shared" si="328"/>
        <v>0</v>
      </c>
      <c r="FCC50" s="43">
        <f t="shared" si="328"/>
        <v>0</v>
      </c>
      <c r="FCD50" s="43">
        <f t="shared" si="328"/>
        <v>0</v>
      </c>
      <c r="FCE50" s="43">
        <f t="shared" si="328"/>
        <v>0</v>
      </c>
      <c r="FCF50" s="43">
        <f t="shared" si="328"/>
        <v>0</v>
      </c>
      <c r="FCG50" s="43">
        <f t="shared" si="328"/>
        <v>0</v>
      </c>
      <c r="FCH50" s="43">
        <f t="shared" si="328"/>
        <v>0</v>
      </c>
      <c r="FCI50" s="43">
        <f t="shared" si="328"/>
        <v>0</v>
      </c>
      <c r="FCJ50" s="43">
        <f t="shared" si="328"/>
        <v>0</v>
      </c>
      <c r="FCK50" s="43">
        <f t="shared" si="328"/>
        <v>0</v>
      </c>
      <c r="FCL50" s="43">
        <f t="shared" si="328"/>
        <v>0</v>
      </c>
      <c r="FCM50" s="43">
        <f t="shared" si="328"/>
        <v>0</v>
      </c>
      <c r="FCN50" s="43">
        <f t="shared" si="328"/>
        <v>0</v>
      </c>
      <c r="FCO50" s="43">
        <f t="shared" si="328"/>
        <v>0</v>
      </c>
      <c r="FCP50" s="43">
        <f t="shared" si="328"/>
        <v>0</v>
      </c>
      <c r="FCQ50" s="43">
        <f t="shared" si="328"/>
        <v>0</v>
      </c>
      <c r="FCR50" s="43">
        <f t="shared" si="328"/>
        <v>0</v>
      </c>
      <c r="FCS50" s="43">
        <f t="shared" si="328"/>
        <v>0</v>
      </c>
      <c r="FCT50" s="43">
        <f t="shared" si="328"/>
        <v>0</v>
      </c>
      <c r="FCU50" s="43">
        <f t="shared" si="328"/>
        <v>0</v>
      </c>
      <c r="FCV50" s="43">
        <f t="shared" si="328"/>
        <v>0</v>
      </c>
      <c r="FCW50" s="43">
        <f t="shared" si="328"/>
        <v>0</v>
      </c>
      <c r="FCX50" s="43">
        <f t="shared" si="328"/>
        <v>0</v>
      </c>
      <c r="FCY50" s="43">
        <f t="shared" si="328"/>
        <v>0</v>
      </c>
      <c r="FCZ50" s="43">
        <f t="shared" si="328"/>
        <v>0</v>
      </c>
      <c r="FDA50" s="43">
        <f t="shared" si="328"/>
        <v>0</v>
      </c>
      <c r="FDB50" s="43">
        <f t="shared" si="328"/>
        <v>0</v>
      </c>
      <c r="FDC50" s="43">
        <f t="shared" si="328"/>
        <v>0</v>
      </c>
      <c r="FDD50" s="43">
        <f t="shared" si="328"/>
        <v>0</v>
      </c>
      <c r="FDE50" s="43">
        <f t="shared" si="328"/>
        <v>0</v>
      </c>
      <c r="FDF50" s="43">
        <f t="shared" si="328"/>
        <v>0</v>
      </c>
      <c r="FDG50" s="43">
        <f t="shared" si="328"/>
        <v>0</v>
      </c>
      <c r="FDH50" s="43">
        <f t="shared" ref="FDH50:FFS50" si="329">SUM(FDH47:FDH49)</f>
        <v>0</v>
      </c>
      <c r="FDI50" s="43">
        <f t="shared" si="329"/>
        <v>0</v>
      </c>
      <c r="FDJ50" s="43">
        <f t="shared" si="329"/>
        <v>0</v>
      </c>
      <c r="FDK50" s="43">
        <f t="shared" si="329"/>
        <v>0</v>
      </c>
      <c r="FDL50" s="43">
        <f t="shared" si="329"/>
        <v>0</v>
      </c>
      <c r="FDM50" s="43">
        <f t="shared" si="329"/>
        <v>0</v>
      </c>
      <c r="FDN50" s="43">
        <f t="shared" si="329"/>
        <v>0</v>
      </c>
      <c r="FDO50" s="43">
        <f t="shared" si="329"/>
        <v>0</v>
      </c>
      <c r="FDP50" s="43">
        <f t="shared" si="329"/>
        <v>0</v>
      </c>
      <c r="FDQ50" s="43">
        <f t="shared" si="329"/>
        <v>0</v>
      </c>
      <c r="FDR50" s="43">
        <f t="shared" si="329"/>
        <v>0</v>
      </c>
      <c r="FDS50" s="43">
        <f t="shared" si="329"/>
        <v>0</v>
      </c>
      <c r="FDT50" s="43">
        <f t="shared" si="329"/>
        <v>0</v>
      </c>
      <c r="FDU50" s="43">
        <f t="shared" si="329"/>
        <v>0</v>
      </c>
      <c r="FDV50" s="43">
        <f t="shared" si="329"/>
        <v>0</v>
      </c>
      <c r="FDW50" s="43">
        <f t="shared" si="329"/>
        <v>0</v>
      </c>
      <c r="FDX50" s="43">
        <f t="shared" si="329"/>
        <v>0</v>
      </c>
      <c r="FDY50" s="43">
        <f t="shared" si="329"/>
        <v>0</v>
      </c>
      <c r="FDZ50" s="43">
        <f t="shared" si="329"/>
        <v>0</v>
      </c>
      <c r="FEA50" s="43">
        <f t="shared" si="329"/>
        <v>0</v>
      </c>
      <c r="FEB50" s="43">
        <f t="shared" si="329"/>
        <v>0</v>
      </c>
      <c r="FEC50" s="43">
        <f t="shared" si="329"/>
        <v>0</v>
      </c>
      <c r="FED50" s="43">
        <f t="shared" si="329"/>
        <v>0</v>
      </c>
      <c r="FEE50" s="43">
        <f t="shared" si="329"/>
        <v>0</v>
      </c>
      <c r="FEF50" s="43">
        <f t="shared" si="329"/>
        <v>0</v>
      </c>
      <c r="FEG50" s="43">
        <f t="shared" si="329"/>
        <v>0</v>
      </c>
      <c r="FEH50" s="43">
        <f t="shared" si="329"/>
        <v>0</v>
      </c>
      <c r="FEI50" s="43">
        <f t="shared" si="329"/>
        <v>0</v>
      </c>
      <c r="FEJ50" s="43">
        <f t="shared" si="329"/>
        <v>0</v>
      </c>
      <c r="FEK50" s="43">
        <f t="shared" si="329"/>
        <v>0</v>
      </c>
      <c r="FEL50" s="43">
        <f t="shared" si="329"/>
        <v>0</v>
      </c>
      <c r="FEM50" s="43">
        <f t="shared" si="329"/>
        <v>0</v>
      </c>
      <c r="FEN50" s="43">
        <f t="shared" si="329"/>
        <v>0</v>
      </c>
      <c r="FEO50" s="43">
        <f t="shared" si="329"/>
        <v>0</v>
      </c>
      <c r="FEP50" s="43">
        <f t="shared" si="329"/>
        <v>0</v>
      </c>
      <c r="FEQ50" s="43">
        <f t="shared" si="329"/>
        <v>0</v>
      </c>
      <c r="FER50" s="43">
        <f t="shared" si="329"/>
        <v>0</v>
      </c>
      <c r="FES50" s="43">
        <f t="shared" si="329"/>
        <v>0</v>
      </c>
      <c r="FET50" s="43">
        <f t="shared" si="329"/>
        <v>0</v>
      </c>
      <c r="FEU50" s="43">
        <f t="shared" si="329"/>
        <v>0</v>
      </c>
      <c r="FEV50" s="43">
        <f t="shared" si="329"/>
        <v>0</v>
      </c>
      <c r="FEW50" s="43">
        <f t="shared" si="329"/>
        <v>0</v>
      </c>
      <c r="FEX50" s="43">
        <f t="shared" si="329"/>
        <v>0</v>
      </c>
      <c r="FEY50" s="43">
        <f t="shared" si="329"/>
        <v>0</v>
      </c>
      <c r="FEZ50" s="43">
        <f t="shared" si="329"/>
        <v>0</v>
      </c>
      <c r="FFA50" s="43">
        <f t="shared" si="329"/>
        <v>0</v>
      </c>
      <c r="FFB50" s="43">
        <f t="shared" si="329"/>
        <v>0</v>
      </c>
      <c r="FFC50" s="43">
        <f t="shared" si="329"/>
        <v>0</v>
      </c>
      <c r="FFD50" s="43">
        <f t="shared" si="329"/>
        <v>0</v>
      </c>
      <c r="FFE50" s="43">
        <f t="shared" si="329"/>
        <v>0</v>
      </c>
      <c r="FFF50" s="43">
        <f t="shared" si="329"/>
        <v>0</v>
      </c>
      <c r="FFG50" s="43">
        <f t="shared" si="329"/>
        <v>0</v>
      </c>
      <c r="FFH50" s="43">
        <f t="shared" si="329"/>
        <v>0</v>
      </c>
      <c r="FFI50" s="43">
        <f t="shared" si="329"/>
        <v>0</v>
      </c>
      <c r="FFJ50" s="43">
        <f t="shared" si="329"/>
        <v>0</v>
      </c>
      <c r="FFK50" s="43">
        <f t="shared" si="329"/>
        <v>0</v>
      </c>
      <c r="FFL50" s="43">
        <f t="shared" si="329"/>
        <v>0</v>
      </c>
      <c r="FFM50" s="43">
        <f t="shared" si="329"/>
        <v>0</v>
      </c>
      <c r="FFN50" s="43">
        <f t="shared" si="329"/>
        <v>0</v>
      </c>
      <c r="FFO50" s="43">
        <f t="shared" si="329"/>
        <v>0</v>
      </c>
      <c r="FFP50" s="43">
        <f t="shared" si="329"/>
        <v>0</v>
      </c>
      <c r="FFQ50" s="43">
        <f t="shared" si="329"/>
        <v>0</v>
      </c>
      <c r="FFR50" s="43">
        <f t="shared" si="329"/>
        <v>0</v>
      </c>
      <c r="FFS50" s="43">
        <f t="shared" si="329"/>
        <v>0</v>
      </c>
      <c r="FFT50" s="43">
        <f t="shared" ref="FFT50:FIE50" si="330">SUM(FFT47:FFT49)</f>
        <v>0</v>
      </c>
      <c r="FFU50" s="43">
        <f t="shared" si="330"/>
        <v>0</v>
      </c>
      <c r="FFV50" s="43">
        <f t="shared" si="330"/>
        <v>0</v>
      </c>
      <c r="FFW50" s="43">
        <f t="shared" si="330"/>
        <v>0</v>
      </c>
      <c r="FFX50" s="43">
        <f t="shared" si="330"/>
        <v>0</v>
      </c>
      <c r="FFY50" s="43">
        <f t="shared" si="330"/>
        <v>0</v>
      </c>
      <c r="FFZ50" s="43">
        <f t="shared" si="330"/>
        <v>0</v>
      </c>
      <c r="FGA50" s="43">
        <f t="shared" si="330"/>
        <v>0</v>
      </c>
      <c r="FGB50" s="43">
        <f t="shared" si="330"/>
        <v>0</v>
      </c>
      <c r="FGC50" s="43">
        <f t="shared" si="330"/>
        <v>0</v>
      </c>
      <c r="FGD50" s="43">
        <f t="shared" si="330"/>
        <v>0</v>
      </c>
      <c r="FGE50" s="43">
        <f t="shared" si="330"/>
        <v>0</v>
      </c>
      <c r="FGF50" s="43">
        <f t="shared" si="330"/>
        <v>0</v>
      </c>
      <c r="FGG50" s="43">
        <f t="shared" si="330"/>
        <v>0</v>
      </c>
      <c r="FGH50" s="43">
        <f t="shared" si="330"/>
        <v>0</v>
      </c>
      <c r="FGI50" s="43">
        <f t="shared" si="330"/>
        <v>0</v>
      </c>
      <c r="FGJ50" s="43">
        <f t="shared" si="330"/>
        <v>0</v>
      </c>
      <c r="FGK50" s="43">
        <f t="shared" si="330"/>
        <v>0</v>
      </c>
      <c r="FGL50" s="43">
        <f t="shared" si="330"/>
        <v>0</v>
      </c>
      <c r="FGM50" s="43">
        <f t="shared" si="330"/>
        <v>0</v>
      </c>
      <c r="FGN50" s="43">
        <f t="shared" si="330"/>
        <v>0</v>
      </c>
      <c r="FGO50" s="43">
        <f t="shared" si="330"/>
        <v>0</v>
      </c>
      <c r="FGP50" s="43">
        <f t="shared" si="330"/>
        <v>0</v>
      </c>
      <c r="FGQ50" s="43">
        <f t="shared" si="330"/>
        <v>0</v>
      </c>
      <c r="FGR50" s="43">
        <f t="shared" si="330"/>
        <v>0</v>
      </c>
      <c r="FGS50" s="43">
        <f t="shared" si="330"/>
        <v>0</v>
      </c>
      <c r="FGT50" s="43">
        <f t="shared" si="330"/>
        <v>0</v>
      </c>
      <c r="FGU50" s="43">
        <f t="shared" si="330"/>
        <v>0</v>
      </c>
      <c r="FGV50" s="43">
        <f t="shared" si="330"/>
        <v>0</v>
      </c>
      <c r="FGW50" s="43">
        <f t="shared" si="330"/>
        <v>0</v>
      </c>
      <c r="FGX50" s="43">
        <f t="shared" si="330"/>
        <v>0</v>
      </c>
      <c r="FGY50" s="43">
        <f t="shared" si="330"/>
        <v>0</v>
      </c>
      <c r="FGZ50" s="43">
        <f t="shared" si="330"/>
        <v>0</v>
      </c>
      <c r="FHA50" s="43">
        <f t="shared" si="330"/>
        <v>0</v>
      </c>
      <c r="FHB50" s="43">
        <f t="shared" si="330"/>
        <v>0</v>
      </c>
      <c r="FHC50" s="43">
        <f t="shared" si="330"/>
        <v>0</v>
      </c>
      <c r="FHD50" s="43">
        <f t="shared" si="330"/>
        <v>0</v>
      </c>
      <c r="FHE50" s="43">
        <f t="shared" si="330"/>
        <v>0</v>
      </c>
      <c r="FHF50" s="43">
        <f t="shared" si="330"/>
        <v>0</v>
      </c>
      <c r="FHG50" s="43">
        <f t="shared" si="330"/>
        <v>0</v>
      </c>
      <c r="FHH50" s="43">
        <f t="shared" si="330"/>
        <v>0</v>
      </c>
      <c r="FHI50" s="43">
        <f t="shared" si="330"/>
        <v>0</v>
      </c>
      <c r="FHJ50" s="43">
        <f t="shared" si="330"/>
        <v>0</v>
      </c>
      <c r="FHK50" s="43">
        <f t="shared" si="330"/>
        <v>0</v>
      </c>
      <c r="FHL50" s="43">
        <f t="shared" si="330"/>
        <v>0</v>
      </c>
      <c r="FHM50" s="43">
        <f t="shared" si="330"/>
        <v>0</v>
      </c>
      <c r="FHN50" s="43">
        <f t="shared" si="330"/>
        <v>0</v>
      </c>
      <c r="FHO50" s="43">
        <f t="shared" si="330"/>
        <v>0</v>
      </c>
      <c r="FHP50" s="43">
        <f t="shared" si="330"/>
        <v>0</v>
      </c>
      <c r="FHQ50" s="43">
        <f t="shared" si="330"/>
        <v>0</v>
      </c>
      <c r="FHR50" s="43">
        <f t="shared" si="330"/>
        <v>0</v>
      </c>
      <c r="FHS50" s="43">
        <f t="shared" si="330"/>
        <v>0</v>
      </c>
      <c r="FHT50" s="43">
        <f t="shared" si="330"/>
        <v>0</v>
      </c>
      <c r="FHU50" s="43">
        <f t="shared" si="330"/>
        <v>0</v>
      </c>
      <c r="FHV50" s="43">
        <f t="shared" si="330"/>
        <v>0</v>
      </c>
      <c r="FHW50" s="43">
        <f t="shared" si="330"/>
        <v>0</v>
      </c>
      <c r="FHX50" s="43">
        <f t="shared" si="330"/>
        <v>0</v>
      </c>
      <c r="FHY50" s="43">
        <f t="shared" si="330"/>
        <v>0</v>
      </c>
      <c r="FHZ50" s="43">
        <f t="shared" si="330"/>
        <v>0</v>
      </c>
      <c r="FIA50" s="43">
        <f t="shared" si="330"/>
        <v>0</v>
      </c>
      <c r="FIB50" s="43">
        <f t="shared" si="330"/>
        <v>0</v>
      </c>
      <c r="FIC50" s="43">
        <f t="shared" si="330"/>
        <v>0</v>
      </c>
      <c r="FID50" s="43">
        <f t="shared" si="330"/>
        <v>0</v>
      </c>
      <c r="FIE50" s="43">
        <f t="shared" si="330"/>
        <v>0</v>
      </c>
      <c r="FIF50" s="43">
        <f t="shared" ref="FIF50:FKQ50" si="331">SUM(FIF47:FIF49)</f>
        <v>0</v>
      </c>
      <c r="FIG50" s="43">
        <f t="shared" si="331"/>
        <v>0</v>
      </c>
      <c r="FIH50" s="43">
        <f t="shared" si="331"/>
        <v>0</v>
      </c>
      <c r="FII50" s="43">
        <f t="shared" si="331"/>
        <v>0</v>
      </c>
      <c r="FIJ50" s="43">
        <f t="shared" si="331"/>
        <v>0</v>
      </c>
      <c r="FIK50" s="43">
        <f t="shared" si="331"/>
        <v>0</v>
      </c>
      <c r="FIL50" s="43">
        <f t="shared" si="331"/>
        <v>0</v>
      </c>
      <c r="FIM50" s="43">
        <f t="shared" si="331"/>
        <v>0</v>
      </c>
      <c r="FIN50" s="43">
        <f t="shared" si="331"/>
        <v>0</v>
      </c>
      <c r="FIO50" s="43">
        <f t="shared" si="331"/>
        <v>0</v>
      </c>
      <c r="FIP50" s="43">
        <f t="shared" si="331"/>
        <v>0</v>
      </c>
      <c r="FIQ50" s="43">
        <f t="shared" si="331"/>
        <v>0</v>
      </c>
      <c r="FIR50" s="43">
        <f t="shared" si="331"/>
        <v>0</v>
      </c>
      <c r="FIS50" s="43">
        <f t="shared" si="331"/>
        <v>0</v>
      </c>
      <c r="FIT50" s="43">
        <f t="shared" si="331"/>
        <v>0</v>
      </c>
      <c r="FIU50" s="43">
        <f t="shared" si="331"/>
        <v>0</v>
      </c>
      <c r="FIV50" s="43">
        <f t="shared" si="331"/>
        <v>0</v>
      </c>
      <c r="FIW50" s="43">
        <f t="shared" si="331"/>
        <v>0</v>
      </c>
      <c r="FIX50" s="43">
        <f t="shared" si="331"/>
        <v>0</v>
      </c>
      <c r="FIY50" s="43">
        <f t="shared" si="331"/>
        <v>0</v>
      </c>
      <c r="FIZ50" s="43">
        <f t="shared" si="331"/>
        <v>0</v>
      </c>
      <c r="FJA50" s="43">
        <f t="shared" si="331"/>
        <v>0</v>
      </c>
      <c r="FJB50" s="43">
        <f t="shared" si="331"/>
        <v>0</v>
      </c>
      <c r="FJC50" s="43">
        <f t="shared" si="331"/>
        <v>0</v>
      </c>
      <c r="FJD50" s="43">
        <f t="shared" si="331"/>
        <v>0</v>
      </c>
      <c r="FJE50" s="43">
        <f t="shared" si="331"/>
        <v>0</v>
      </c>
      <c r="FJF50" s="43">
        <f t="shared" si="331"/>
        <v>0</v>
      </c>
      <c r="FJG50" s="43">
        <f t="shared" si="331"/>
        <v>0</v>
      </c>
      <c r="FJH50" s="43">
        <f t="shared" si="331"/>
        <v>0</v>
      </c>
      <c r="FJI50" s="43">
        <f t="shared" si="331"/>
        <v>0</v>
      </c>
      <c r="FJJ50" s="43">
        <f t="shared" si="331"/>
        <v>0</v>
      </c>
      <c r="FJK50" s="43">
        <f t="shared" si="331"/>
        <v>0</v>
      </c>
      <c r="FJL50" s="43">
        <f t="shared" si="331"/>
        <v>0</v>
      </c>
      <c r="FJM50" s="43">
        <f t="shared" si="331"/>
        <v>0</v>
      </c>
      <c r="FJN50" s="43">
        <f t="shared" si="331"/>
        <v>0</v>
      </c>
      <c r="FJO50" s="43">
        <f t="shared" si="331"/>
        <v>0</v>
      </c>
      <c r="FJP50" s="43">
        <f t="shared" si="331"/>
        <v>0</v>
      </c>
      <c r="FJQ50" s="43">
        <f t="shared" si="331"/>
        <v>0</v>
      </c>
      <c r="FJR50" s="43">
        <f t="shared" si="331"/>
        <v>0</v>
      </c>
      <c r="FJS50" s="43">
        <f t="shared" si="331"/>
        <v>0</v>
      </c>
      <c r="FJT50" s="43">
        <f t="shared" si="331"/>
        <v>0</v>
      </c>
      <c r="FJU50" s="43">
        <f t="shared" si="331"/>
        <v>0</v>
      </c>
      <c r="FJV50" s="43">
        <f t="shared" si="331"/>
        <v>0</v>
      </c>
      <c r="FJW50" s="43">
        <f t="shared" si="331"/>
        <v>0</v>
      </c>
      <c r="FJX50" s="43">
        <f t="shared" si="331"/>
        <v>0</v>
      </c>
      <c r="FJY50" s="43">
        <f t="shared" si="331"/>
        <v>0</v>
      </c>
      <c r="FJZ50" s="43">
        <f t="shared" si="331"/>
        <v>0</v>
      </c>
      <c r="FKA50" s="43">
        <f t="shared" si="331"/>
        <v>0</v>
      </c>
      <c r="FKB50" s="43">
        <f t="shared" si="331"/>
        <v>0</v>
      </c>
      <c r="FKC50" s="43">
        <f t="shared" si="331"/>
        <v>0</v>
      </c>
      <c r="FKD50" s="43">
        <f t="shared" si="331"/>
        <v>0</v>
      </c>
      <c r="FKE50" s="43">
        <f t="shared" si="331"/>
        <v>0</v>
      </c>
      <c r="FKF50" s="43">
        <f t="shared" si="331"/>
        <v>0</v>
      </c>
      <c r="FKG50" s="43">
        <f t="shared" si="331"/>
        <v>0</v>
      </c>
      <c r="FKH50" s="43">
        <f t="shared" si="331"/>
        <v>0</v>
      </c>
      <c r="FKI50" s="43">
        <f t="shared" si="331"/>
        <v>0</v>
      </c>
      <c r="FKJ50" s="43">
        <f t="shared" si="331"/>
        <v>0</v>
      </c>
      <c r="FKK50" s="43">
        <f t="shared" si="331"/>
        <v>0</v>
      </c>
      <c r="FKL50" s="43">
        <f t="shared" si="331"/>
        <v>0</v>
      </c>
      <c r="FKM50" s="43">
        <f t="shared" si="331"/>
        <v>0</v>
      </c>
      <c r="FKN50" s="43">
        <f t="shared" si="331"/>
        <v>0</v>
      </c>
      <c r="FKO50" s="43">
        <f t="shared" si="331"/>
        <v>0</v>
      </c>
      <c r="FKP50" s="43">
        <f t="shared" si="331"/>
        <v>0</v>
      </c>
      <c r="FKQ50" s="43">
        <f t="shared" si="331"/>
        <v>0</v>
      </c>
      <c r="FKR50" s="43">
        <f t="shared" ref="FKR50:FNC50" si="332">SUM(FKR47:FKR49)</f>
        <v>0</v>
      </c>
      <c r="FKS50" s="43">
        <f t="shared" si="332"/>
        <v>0</v>
      </c>
      <c r="FKT50" s="43">
        <f t="shared" si="332"/>
        <v>0</v>
      </c>
      <c r="FKU50" s="43">
        <f t="shared" si="332"/>
        <v>0</v>
      </c>
      <c r="FKV50" s="43">
        <f t="shared" si="332"/>
        <v>0</v>
      </c>
      <c r="FKW50" s="43">
        <f t="shared" si="332"/>
        <v>0</v>
      </c>
      <c r="FKX50" s="43">
        <f t="shared" si="332"/>
        <v>0</v>
      </c>
      <c r="FKY50" s="43">
        <f t="shared" si="332"/>
        <v>0</v>
      </c>
      <c r="FKZ50" s="43">
        <f t="shared" si="332"/>
        <v>0</v>
      </c>
      <c r="FLA50" s="43">
        <f t="shared" si="332"/>
        <v>0</v>
      </c>
      <c r="FLB50" s="43">
        <f t="shared" si="332"/>
        <v>0</v>
      </c>
      <c r="FLC50" s="43">
        <f t="shared" si="332"/>
        <v>0</v>
      </c>
      <c r="FLD50" s="43">
        <f t="shared" si="332"/>
        <v>0</v>
      </c>
      <c r="FLE50" s="43">
        <f t="shared" si="332"/>
        <v>0</v>
      </c>
      <c r="FLF50" s="43">
        <f t="shared" si="332"/>
        <v>0</v>
      </c>
      <c r="FLG50" s="43">
        <f t="shared" si="332"/>
        <v>0</v>
      </c>
      <c r="FLH50" s="43">
        <f t="shared" si="332"/>
        <v>0</v>
      </c>
      <c r="FLI50" s="43">
        <f t="shared" si="332"/>
        <v>0</v>
      </c>
      <c r="FLJ50" s="43">
        <f t="shared" si="332"/>
        <v>0</v>
      </c>
      <c r="FLK50" s="43">
        <f t="shared" si="332"/>
        <v>0</v>
      </c>
      <c r="FLL50" s="43">
        <f t="shared" si="332"/>
        <v>0</v>
      </c>
      <c r="FLM50" s="43">
        <f t="shared" si="332"/>
        <v>0</v>
      </c>
      <c r="FLN50" s="43">
        <f t="shared" si="332"/>
        <v>0</v>
      </c>
      <c r="FLO50" s="43">
        <f t="shared" si="332"/>
        <v>0</v>
      </c>
      <c r="FLP50" s="43">
        <f t="shared" si="332"/>
        <v>0</v>
      </c>
      <c r="FLQ50" s="43">
        <f t="shared" si="332"/>
        <v>0</v>
      </c>
      <c r="FLR50" s="43">
        <f t="shared" si="332"/>
        <v>0</v>
      </c>
      <c r="FLS50" s="43">
        <f t="shared" si="332"/>
        <v>0</v>
      </c>
      <c r="FLT50" s="43">
        <f t="shared" si="332"/>
        <v>0</v>
      </c>
      <c r="FLU50" s="43">
        <f t="shared" si="332"/>
        <v>0</v>
      </c>
      <c r="FLV50" s="43">
        <f t="shared" si="332"/>
        <v>0</v>
      </c>
      <c r="FLW50" s="43">
        <f t="shared" si="332"/>
        <v>0</v>
      </c>
      <c r="FLX50" s="43">
        <f t="shared" si="332"/>
        <v>0</v>
      </c>
      <c r="FLY50" s="43">
        <f t="shared" si="332"/>
        <v>0</v>
      </c>
      <c r="FLZ50" s="43">
        <f t="shared" si="332"/>
        <v>0</v>
      </c>
      <c r="FMA50" s="43">
        <f t="shared" si="332"/>
        <v>0</v>
      </c>
      <c r="FMB50" s="43">
        <f t="shared" si="332"/>
        <v>0</v>
      </c>
      <c r="FMC50" s="43">
        <f t="shared" si="332"/>
        <v>0</v>
      </c>
      <c r="FMD50" s="43">
        <f t="shared" si="332"/>
        <v>0</v>
      </c>
      <c r="FME50" s="43">
        <f t="shared" si="332"/>
        <v>0</v>
      </c>
      <c r="FMF50" s="43">
        <f t="shared" si="332"/>
        <v>0</v>
      </c>
      <c r="FMG50" s="43">
        <f t="shared" si="332"/>
        <v>0</v>
      </c>
      <c r="FMH50" s="43">
        <f t="shared" si="332"/>
        <v>0</v>
      </c>
      <c r="FMI50" s="43">
        <f t="shared" si="332"/>
        <v>0</v>
      </c>
      <c r="FMJ50" s="43">
        <f t="shared" si="332"/>
        <v>0</v>
      </c>
      <c r="FMK50" s="43">
        <f t="shared" si="332"/>
        <v>0</v>
      </c>
      <c r="FML50" s="43">
        <f t="shared" si="332"/>
        <v>0</v>
      </c>
      <c r="FMM50" s="43">
        <f t="shared" si="332"/>
        <v>0</v>
      </c>
      <c r="FMN50" s="43">
        <f t="shared" si="332"/>
        <v>0</v>
      </c>
      <c r="FMO50" s="43">
        <f t="shared" si="332"/>
        <v>0</v>
      </c>
      <c r="FMP50" s="43">
        <f t="shared" si="332"/>
        <v>0</v>
      </c>
      <c r="FMQ50" s="43">
        <f t="shared" si="332"/>
        <v>0</v>
      </c>
      <c r="FMR50" s="43">
        <f t="shared" si="332"/>
        <v>0</v>
      </c>
      <c r="FMS50" s="43">
        <f t="shared" si="332"/>
        <v>0</v>
      </c>
      <c r="FMT50" s="43">
        <f t="shared" si="332"/>
        <v>0</v>
      </c>
      <c r="FMU50" s="43">
        <f t="shared" si="332"/>
        <v>0</v>
      </c>
      <c r="FMV50" s="43">
        <f t="shared" si="332"/>
        <v>0</v>
      </c>
      <c r="FMW50" s="43">
        <f t="shared" si="332"/>
        <v>0</v>
      </c>
      <c r="FMX50" s="43">
        <f t="shared" si="332"/>
        <v>0</v>
      </c>
      <c r="FMY50" s="43">
        <f t="shared" si="332"/>
        <v>0</v>
      </c>
      <c r="FMZ50" s="43">
        <f t="shared" si="332"/>
        <v>0</v>
      </c>
      <c r="FNA50" s="43">
        <f t="shared" si="332"/>
        <v>0</v>
      </c>
      <c r="FNB50" s="43">
        <f t="shared" si="332"/>
        <v>0</v>
      </c>
      <c r="FNC50" s="43">
        <f t="shared" si="332"/>
        <v>0</v>
      </c>
      <c r="FND50" s="43">
        <f t="shared" ref="FND50:FPO50" si="333">SUM(FND47:FND49)</f>
        <v>0</v>
      </c>
      <c r="FNE50" s="43">
        <f t="shared" si="333"/>
        <v>0</v>
      </c>
      <c r="FNF50" s="43">
        <f t="shared" si="333"/>
        <v>0</v>
      </c>
      <c r="FNG50" s="43">
        <f t="shared" si="333"/>
        <v>0</v>
      </c>
      <c r="FNH50" s="43">
        <f t="shared" si="333"/>
        <v>0</v>
      </c>
      <c r="FNI50" s="43">
        <f t="shared" si="333"/>
        <v>0</v>
      </c>
      <c r="FNJ50" s="43">
        <f t="shared" si="333"/>
        <v>0</v>
      </c>
      <c r="FNK50" s="43">
        <f t="shared" si="333"/>
        <v>0</v>
      </c>
      <c r="FNL50" s="43">
        <f t="shared" si="333"/>
        <v>0</v>
      </c>
      <c r="FNM50" s="43">
        <f t="shared" si="333"/>
        <v>0</v>
      </c>
      <c r="FNN50" s="43">
        <f t="shared" si="333"/>
        <v>0</v>
      </c>
      <c r="FNO50" s="43">
        <f t="shared" si="333"/>
        <v>0</v>
      </c>
      <c r="FNP50" s="43">
        <f t="shared" si="333"/>
        <v>0</v>
      </c>
      <c r="FNQ50" s="43">
        <f t="shared" si="333"/>
        <v>0</v>
      </c>
      <c r="FNR50" s="43">
        <f t="shared" si="333"/>
        <v>0</v>
      </c>
      <c r="FNS50" s="43">
        <f t="shared" si="333"/>
        <v>0</v>
      </c>
      <c r="FNT50" s="43">
        <f t="shared" si="333"/>
        <v>0</v>
      </c>
      <c r="FNU50" s="43">
        <f t="shared" si="333"/>
        <v>0</v>
      </c>
      <c r="FNV50" s="43">
        <f t="shared" si="333"/>
        <v>0</v>
      </c>
      <c r="FNW50" s="43">
        <f t="shared" si="333"/>
        <v>0</v>
      </c>
      <c r="FNX50" s="43">
        <f t="shared" si="333"/>
        <v>0</v>
      </c>
      <c r="FNY50" s="43">
        <f t="shared" si="333"/>
        <v>0</v>
      </c>
      <c r="FNZ50" s="43">
        <f t="shared" si="333"/>
        <v>0</v>
      </c>
      <c r="FOA50" s="43">
        <f t="shared" si="333"/>
        <v>0</v>
      </c>
      <c r="FOB50" s="43">
        <f t="shared" si="333"/>
        <v>0</v>
      </c>
      <c r="FOC50" s="43">
        <f t="shared" si="333"/>
        <v>0</v>
      </c>
      <c r="FOD50" s="43">
        <f t="shared" si="333"/>
        <v>0</v>
      </c>
      <c r="FOE50" s="43">
        <f t="shared" si="333"/>
        <v>0</v>
      </c>
      <c r="FOF50" s="43">
        <f t="shared" si="333"/>
        <v>0</v>
      </c>
      <c r="FOG50" s="43">
        <f t="shared" si="333"/>
        <v>0</v>
      </c>
      <c r="FOH50" s="43">
        <f t="shared" si="333"/>
        <v>0</v>
      </c>
      <c r="FOI50" s="43">
        <f t="shared" si="333"/>
        <v>0</v>
      </c>
      <c r="FOJ50" s="43">
        <f t="shared" si="333"/>
        <v>0</v>
      </c>
      <c r="FOK50" s="43">
        <f t="shared" si="333"/>
        <v>0</v>
      </c>
      <c r="FOL50" s="43">
        <f t="shared" si="333"/>
        <v>0</v>
      </c>
      <c r="FOM50" s="43">
        <f t="shared" si="333"/>
        <v>0</v>
      </c>
      <c r="FON50" s="43">
        <f t="shared" si="333"/>
        <v>0</v>
      </c>
      <c r="FOO50" s="43">
        <f t="shared" si="333"/>
        <v>0</v>
      </c>
      <c r="FOP50" s="43">
        <f t="shared" si="333"/>
        <v>0</v>
      </c>
      <c r="FOQ50" s="43">
        <f t="shared" si="333"/>
        <v>0</v>
      </c>
      <c r="FOR50" s="43">
        <f t="shared" si="333"/>
        <v>0</v>
      </c>
      <c r="FOS50" s="43">
        <f t="shared" si="333"/>
        <v>0</v>
      </c>
      <c r="FOT50" s="43">
        <f t="shared" si="333"/>
        <v>0</v>
      </c>
      <c r="FOU50" s="43">
        <f t="shared" si="333"/>
        <v>0</v>
      </c>
      <c r="FOV50" s="43">
        <f t="shared" si="333"/>
        <v>0</v>
      </c>
      <c r="FOW50" s="43">
        <f t="shared" si="333"/>
        <v>0</v>
      </c>
      <c r="FOX50" s="43">
        <f t="shared" si="333"/>
        <v>0</v>
      </c>
      <c r="FOY50" s="43">
        <f t="shared" si="333"/>
        <v>0</v>
      </c>
      <c r="FOZ50" s="43">
        <f t="shared" si="333"/>
        <v>0</v>
      </c>
      <c r="FPA50" s="43">
        <f t="shared" si="333"/>
        <v>0</v>
      </c>
      <c r="FPB50" s="43">
        <f t="shared" si="333"/>
        <v>0</v>
      </c>
      <c r="FPC50" s="43">
        <f t="shared" si="333"/>
        <v>0</v>
      </c>
      <c r="FPD50" s="43">
        <f t="shared" si="333"/>
        <v>0</v>
      </c>
      <c r="FPE50" s="43">
        <f t="shared" si="333"/>
        <v>0</v>
      </c>
      <c r="FPF50" s="43">
        <f t="shared" si="333"/>
        <v>0</v>
      </c>
      <c r="FPG50" s="43">
        <f t="shared" si="333"/>
        <v>0</v>
      </c>
      <c r="FPH50" s="43">
        <f t="shared" si="333"/>
        <v>0</v>
      </c>
      <c r="FPI50" s="43">
        <f t="shared" si="333"/>
        <v>0</v>
      </c>
      <c r="FPJ50" s="43">
        <f t="shared" si="333"/>
        <v>0</v>
      </c>
      <c r="FPK50" s="43">
        <f t="shared" si="333"/>
        <v>0</v>
      </c>
      <c r="FPL50" s="43">
        <f t="shared" si="333"/>
        <v>0</v>
      </c>
      <c r="FPM50" s="43">
        <f t="shared" si="333"/>
        <v>0</v>
      </c>
      <c r="FPN50" s="43">
        <f t="shared" si="333"/>
        <v>0</v>
      </c>
      <c r="FPO50" s="43">
        <f t="shared" si="333"/>
        <v>0</v>
      </c>
      <c r="FPP50" s="43">
        <f t="shared" ref="FPP50:FSA50" si="334">SUM(FPP47:FPP49)</f>
        <v>0</v>
      </c>
      <c r="FPQ50" s="43">
        <f t="shared" si="334"/>
        <v>0</v>
      </c>
      <c r="FPR50" s="43">
        <f t="shared" si="334"/>
        <v>0</v>
      </c>
      <c r="FPS50" s="43">
        <f t="shared" si="334"/>
        <v>0</v>
      </c>
      <c r="FPT50" s="43">
        <f t="shared" si="334"/>
        <v>0</v>
      </c>
      <c r="FPU50" s="43">
        <f t="shared" si="334"/>
        <v>0</v>
      </c>
      <c r="FPV50" s="43">
        <f t="shared" si="334"/>
        <v>0</v>
      </c>
      <c r="FPW50" s="43">
        <f t="shared" si="334"/>
        <v>0</v>
      </c>
      <c r="FPX50" s="43">
        <f t="shared" si="334"/>
        <v>0</v>
      </c>
      <c r="FPY50" s="43">
        <f t="shared" si="334"/>
        <v>0</v>
      </c>
      <c r="FPZ50" s="43">
        <f t="shared" si="334"/>
        <v>0</v>
      </c>
      <c r="FQA50" s="43">
        <f t="shared" si="334"/>
        <v>0</v>
      </c>
      <c r="FQB50" s="43">
        <f t="shared" si="334"/>
        <v>0</v>
      </c>
      <c r="FQC50" s="43">
        <f t="shared" si="334"/>
        <v>0</v>
      </c>
      <c r="FQD50" s="43">
        <f t="shared" si="334"/>
        <v>0</v>
      </c>
      <c r="FQE50" s="43">
        <f t="shared" si="334"/>
        <v>0</v>
      </c>
      <c r="FQF50" s="43">
        <f t="shared" si="334"/>
        <v>0</v>
      </c>
      <c r="FQG50" s="43">
        <f t="shared" si="334"/>
        <v>0</v>
      </c>
      <c r="FQH50" s="43">
        <f t="shared" si="334"/>
        <v>0</v>
      </c>
      <c r="FQI50" s="43">
        <f t="shared" si="334"/>
        <v>0</v>
      </c>
      <c r="FQJ50" s="43">
        <f t="shared" si="334"/>
        <v>0</v>
      </c>
      <c r="FQK50" s="43">
        <f t="shared" si="334"/>
        <v>0</v>
      </c>
      <c r="FQL50" s="43">
        <f t="shared" si="334"/>
        <v>0</v>
      </c>
      <c r="FQM50" s="43">
        <f t="shared" si="334"/>
        <v>0</v>
      </c>
      <c r="FQN50" s="43">
        <f t="shared" si="334"/>
        <v>0</v>
      </c>
      <c r="FQO50" s="43">
        <f t="shared" si="334"/>
        <v>0</v>
      </c>
      <c r="FQP50" s="43">
        <f t="shared" si="334"/>
        <v>0</v>
      </c>
      <c r="FQQ50" s="43">
        <f t="shared" si="334"/>
        <v>0</v>
      </c>
      <c r="FQR50" s="43">
        <f t="shared" si="334"/>
        <v>0</v>
      </c>
      <c r="FQS50" s="43">
        <f t="shared" si="334"/>
        <v>0</v>
      </c>
      <c r="FQT50" s="43">
        <f t="shared" si="334"/>
        <v>0</v>
      </c>
      <c r="FQU50" s="43">
        <f t="shared" si="334"/>
        <v>0</v>
      </c>
      <c r="FQV50" s="43">
        <f t="shared" si="334"/>
        <v>0</v>
      </c>
      <c r="FQW50" s="43">
        <f t="shared" si="334"/>
        <v>0</v>
      </c>
      <c r="FQX50" s="43">
        <f t="shared" si="334"/>
        <v>0</v>
      </c>
      <c r="FQY50" s="43">
        <f t="shared" si="334"/>
        <v>0</v>
      </c>
      <c r="FQZ50" s="43">
        <f t="shared" si="334"/>
        <v>0</v>
      </c>
      <c r="FRA50" s="43">
        <f t="shared" si="334"/>
        <v>0</v>
      </c>
      <c r="FRB50" s="43">
        <f t="shared" si="334"/>
        <v>0</v>
      </c>
      <c r="FRC50" s="43">
        <f t="shared" si="334"/>
        <v>0</v>
      </c>
      <c r="FRD50" s="43">
        <f t="shared" si="334"/>
        <v>0</v>
      </c>
      <c r="FRE50" s="43">
        <f t="shared" si="334"/>
        <v>0</v>
      </c>
      <c r="FRF50" s="43">
        <f t="shared" si="334"/>
        <v>0</v>
      </c>
      <c r="FRG50" s="43">
        <f t="shared" si="334"/>
        <v>0</v>
      </c>
      <c r="FRH50" s="43">
        <f t="shared" si="334"/>
        <v>0</v>
      </c>
      <c r="FRI50" s="43">
        <f t="shared" si="334"/>
        <v>0</v>
      </c>
      <c r="FRJ50" s="43">
        <f t="shared" si="334"/>
        <v>0</v>
      </c>
      <c r="FRK50" s="43">
        <f t="shared" si="334"/>
        <v>0</v>
      </c>
      <c r="FRL50" s="43">
        <f t="shared" si="334"/>
        <v>0</v>
      </c>
      <c r="FRM50" s="43">
        <f t="shared" si="334"/>
        <v>0</v>
      </c>
      <c r="FRN50" s="43">
        <f t="shared" si="334"/>
        <v>0</v>
      </c>
      <c r="FRO50" s="43">
        <f t="shared" si="334"/>
        <v>0</v>
      </c>
      <c r="FRP50" s="43">
        <f t="shared" si="334"/>
        <v>0</v>
      </c>
      <c r="FRQ50" s="43">
        <f t="shared" si="334"/>
        <v>0</v>
      </c>
      <c r="FRR50" s="43">
        <f t="shared" si="334"/>
        <v>0</v>
      </c>
      <c r="FRS50" s="43">
        <f t="shared" si="334"/>
        <v>0</v>
      </c>
      <c r="FRT50" s="43">
        <f t="shared" si="334"/>
        <v>0</v>
      </c>
      <c r="FRU50" s="43">
        <f t="shared" si="334"/>
        <v>0</v>
      </c>
      <c r="FRV50" s="43">
        <f t="shared" si="334"/>
        <v>0</v>
      </c>
      <c r="FRW50" s="43">
        <f t="shared" si="334"/>
        <v>0</v>
      </c>
      <c r="FRX50" s="43">
        <f t="shared" si="334"/>
        <v>0</v>
      </c>
      <c r="FRY50" s="43">
        <f t="shared" si="334"/>
        <v>0</v>
      </c>
      <c r="FRZ50" s="43">
        <f t="shared" si="334"/>
        <v>0</v>
      </c>
      <c r="FSA50" s="43">
        <f t="shared" si="334"/>
        <v>0</v>
      </c>
      <c r="FSB50" s="43">
        <f t="shared" ref="FSB50:FUM50" si="335">SUM(FSB47:FSB49)</f>
        <v>0</v>
      </c>
      <c r="FSC50" s="43">
        <f t="shared" si="335"/>
        <v>0</v>
      </c>
      <c r="FSD50" s="43">
        <f t="shared" si="335"/>
        <v>0</v>
      </c>
      <c r="FSE50" s="43">
        <f t="shared" si="335"/>
        <v>0</v>
      </c>
      <c r="FSF50" s="43">
        <f t="shared" si="335"/>
        <v>0</v>
      </c>
      <c r="FSG50" s="43">
        <f t="shared" si="335"/>
        <v>0</v>
      </c>
      <c r="FSH50" s="43">
        <f t="shared" si="335"/>
        <v>0</v>
      </c>
      <c r="FSI50" s="43">
        <f t="shared" si="335"/>
        <v>0</v>
      </c>
      <c r="FSJ50" s="43">
        <f t="shared" si="335"/>
        <v>0</v>
      </c>
      <c r="FSK50" s="43">
        <f t="shared" si="335"/>
        <v>0</v>
      </c>
      <c r="FSL50" s="43">
        <f t="shared" si="335"/>
        <v>0</v>
      </c>
      <c r="FSM50" s="43">
        <f t="shared" si="335"/>
        <v>0</v>
      </c>
      <c r="FSN50" s="43">
        <f t="shared" si="335"/>
        <v>0</v>
      </c>
      <c r="FSO50" s="43">
        <f t="shared" si="335"/>
        <v>0</v>
      </c>
      <c r="FSP50" s="43">
        <f t="shared" si="335"/>
        <v>0</v>
      </c>
      <c r="FSQ50" s="43">
        <f t="shared" si="335"/>
        <v>0</v>
      </c>
      <c r="FSR50" s="43">
        <f t="shared" si="335"/>
        <v>0</v>
      </c>
      <c r="FSS50" s="43">
        <f t="shared" si="335"/>
        <v>0</v>
      </c>
      <c r="FST50" s="43">
        <f t="shared" si="335"/>
        <v>0</v>
      </c>
      <c r="FSU50" s="43">
        <f t="shared" si="335"/>
        <v>0</v>
      </c>
      <c r="FSV50" s="43">
        <f t="shared" si="335"/>
        <v>0</v>
      </c>
      <c r="FSW50" s="43">
        <f t="shared" si="335"/>
        <v>0</v>
      </c>
      <c r="FSX50" s="43">
        <f t="shared" si="335"/>
        <v>0</v>
      </c>
      <c r="FSY50" s="43">
        <f t="shared" si="335"/>
        <v>0</v>
      </c>
      <c r="FSZ50" s="43">
        <f t="shared" si="335"/>
        <v>0</v>
      </c>
      <c r="FTA50" s="43">
        <f t="shared" si="335"/>
        <v>0</v>
      </c>
      <c r="FTB50" s="43">
        <f t="shared" si="335"/>
        <v>0</v>
      </c>
      <c r="FTC50" s="43">
        <f t="shared" si="335"/>
        <v>0</v>
      </c>
      <c r="FTD50" s="43">
        <f t="shared" si="335"/>
        <v>0</v>
      </c>
      <c r="FTE50" s="43">
        <f t="shared" si="335"/>
        <v>0</v>
      </c>
      <c r="FTF50" s="43">
        <f t="shared" si="335"/>
        <v>0</v>
      </c>
      <c r="FTG50" s="43">
        <f t="shared" si="335"/>
        <v>0</v>
      </c>
      <c r="FTH50" s="43">
        <f t="shared" si="335"/>
        <v>0</v>
      </c>
      <c r="FTI50" s="43">
        <f t="shared" si="335"/>
        <v>0</v>
      </c>
      <c r="FTJ50" s="43">
        <f t="shared" si="335"/>
        <v>0</v>
      </c>
      <c r="FTK50" s="43">
        <f t="shared" si="335"/>
        <v>0</v>
      </c>
      <c r="FTL50" s="43">
        <f t="shared" si="335"/>
        <v>0</v>
      </c>
      <c r="FTM50" s="43">
        <f t="shared" si="335"/>
        <v>0</v>
      </c>
      <c r="FTN50" s="43">
        <f t="shared" si="335"/>
        <v>0</v>
      </c>
      <c r="FTO50" s="43">
        <f t="shared" si="335"/>
        <v>0</v>
      </c>
      <c r="FTP50" s="43">
        <f t="shared" si="335"/>
        <v>0</v>
      </c>
      <c r="FTQ50" s="43">
        <f t="shared" si="335"/>
        <v>0</v>
      </c>
      <c r="FTR50" s="43">
        <f t="shared" si="335"/>
        <v>0</v>
      </c>
      <c r="FTS50" s="43">
        <f t="shared" si="335"/>
        <v>0</v>
      </c>
      <c r="FTT50" s="43">
        <f t="shared" si="335"/>
        <v>0</v>
      </c>
      <c r="FTU50" s="43">
        <f t="shared" si="335"/>
        <v>0</v>
      </c>
      <c r="FTV50" s="43">
        <f t="shared" si="335"/>
        <v>0</v>
      </c>
      <c r="FTW50" s="43">
        <f t="shared" si="335"/>
        <v>0</v>
      </c>
      <c r="FTX50" s="43">
        <f t="shared" si="335"/>
        <v>0</v>
      </c>
      <c r="FTY50" s="43">
        <f t="shared" si="335"/>
        <v>0</v>
      </c>
      <c r="FTZ50" s="43">
        <f t="shared" si="335"/>
        <v>0</v>
      </c>
      <c r="FUA50" s="43">
        <f t="shared" si="335"/>
        <v>0</v>
      </c>
      <c r="FUB50" s="43">
        <f t="shared" si="335"/>
        <v>0</v>
      </c>
      <c r="FUC50" s="43">
        <f t="shared" si="335"/>
        <v>0</v>
      </c>
      <c r="FUD50" s="43">
        <f t="shared" si="335"/>
        <v>0</v>
      </c>
      <c r="FUE50" s="43">
        <f t="shared" si="335"/>
        <v>0</v>
      </c>
      <c r="FUF50" s="43">
        <f t="shared" si="335"/>
        <v>0</v>
      </c>
      <c r="FUG50" s="43">
        <f t="shared" si="335"/>
        <v>0</v>
      </c>
      <c r="FUH50" s="43">
        <f t="shared" si="335"/>
        <v>0</v>
      </c>
      <c r="FUI50" s="43">
        <f t="shared" si="335"/>
        <v>0</v>
      </c>
      <c r="FUJ50" s="43">
        <f t="shared" si="335"/>
        <v>0</v>
      </c>
      <c r="FUK50" s="43">
        <f t="shared" si="335"/>
        <v>0</v>
      </c>
      <c r="FUL50" s="43">
        <f t="shared" si="335"/>
        <v>0</v>
      </c>
      <c r="FUM50" s="43">
        <f t="shared" si="335"/>
        <v>0</v>
      </c>
      <c r="FUN50" s="43">
        <f t="shared" ref="FUN50:FWY50" si="336">SUM(FUN47:FUN49)</f>
        <v>0</v>
      </c>
      <c r="FUO50" s="43">
        <f t="shared" si="336"/>
        <v>0</v>
      </c>
      <c r="FUP50" s="43">
        <f t="shared" si="336"/>
        <v>0</v>
      </c>
      <c r="FUQ50" s="43">
        <f t="shared" si="336"/>
        <v>0</v>
      </c>
      <c r="FUR50" s="43">
        <f t="shared" si="336"/>
        <v>0</v>
      </c>
      <c r="FUS50" s="43">
        <f t="shared" si="336"/>
        <v>0</v>
      </c>
      <c r="FUT50" s="43">
        <f t="shared" si="336"/>
        <v>0</v>
      </c>
      <c r="FUU50" s="43">
        <f t="shared" si="336"/>
        <v>0</v>
      </c>
      <c r="FUV50" s="43">
        <f t="shared" si="336"/>
        <v>0</v>
      </c>
      <c r="FUW50" s="43">
        <f t="shared" si="336"/>
        <v>0</v>
      </c>
      <c r="FUX50" s="43">
        <f t="shared" si="336"/>
        <v>0</v>
      </c>
      <c r="FUY50" s="43">
        <f t="shared" si="336"/>
        <v>0</v>
      </c>
      <c r="FUZ50" s="43">
        <f t="shared" si="336"/>
        <v>0</v>
      </c>
      <c r="FVA50" s="43">
        <f t="shared" si="336"/>
        <v>0</v>
      </c>
      <c r="FVB50" s="43">
        <f t="shared" si="336"/>
        <v>0</v>
      </c>
      <c r="FVC50" s="43">
        <f t="shared" si="336"/>
        <v>0</v>
      </c>
      <c r="FVD50" s="43">
        <f t="shared" si="336"/>
        <v>0</v>
      </c>
      <c r="FVE50" s="43">
        <f t="shared" si="336"/>
        <v>0</v>
      </c>
      <c r="FVF50" s="43">
        <f t="shared" si="336"/>
        <v>0</v>
      </c>
      <c r="FVG50" s="43">
        <f t="shared" si="336"/>
        <v>0</v>
      </c>
      <c r="FVH50" s="43">
        <f t="shared" si="336"/>
        <v>0</v>
      </c>
      <c r="FVI50" s="43">
        <f t="shared" si="336"/>
        <v>0</v>
      </c>
      <c r="FVJ50" s="43">
        <f t="shared" si="336"/>
        <v>0</v>
      </c>
      <c r="FVK50" s="43">
        <f t="shared" si="336"/>
        <v>0</v>
      </c>
      <c r="FVL50" s="43">
        <f t="shared" si="336"/>
        <v>0</v>
      </c>
      <c r="FVM50" s="43">
        <f t="shared" si="336"/>
        <v>0</v>
      </c>
      <c r="FVN50" s="43">
        <f t="shared" si="336"/>
        <v>0</v>
      </c>
      <c r="FVO50" s="43">
        <f t="shared" si="336"/>
        <v>0</v>
      </c>
      <c r="FVP50" s="43">
        <f t="shared" si="336"/>
        <v>0</v>
      </c>
      <c r="FVQ50" s="43">
        <f t="shared" si="336"/>
        <v>0</v>
      </c>
      <c r="FVR50" s="43">
        <f t="shared" si="336"/>
        <v>0</v>
      </c>
      <c r="FVS50" s="43">
        <f t="shared" si="336"/>
        <v>0</v>
      </c>
      <c r="FVT50" s="43">
        <f t="shared" si="336"/>
        <v>0</v>
      </c>
      <c r="FVU50" s="43">
        <f t="shared" si="336"/>
        <v>0</v>
      </c>
      <c r="FVV50" s="43">
        <f t="shared" si="336"/>
        <v>0</v>
      </c>
      <c r="FVW50" s="43">
        <f t="shared" si="336"/>
        <v>0</v>
      </c>
      <c r="FVX50" s="43">
        <f t="shared" si="336"/>
        <v>0</v>
      </c>
      <c r="FVY50" s="43">
        <f t="shared" si="336"/>
        <v>0</v>
      </c>
      <c r="FVZ50" s="43">
        <f t="shared" si="336"/>
        <v>0</v>
      </c>
      <c r="FWA50" s="43">
        <f t="shared" si="336"/>
        <v>0</v>
      </c>
      <c r="FWB50" s="43">
        <f t="shared" si="336"/>
        <v>0</v>
      </c>
      <c r="FWC50" s="43">
        <f t="shared" si="336"/>
        <v>0</v>
      </c>
      <c r="FWD50" s="43">
        <f t="shared" si="336"/>
        <v>0</v>
      </c>
      <c r="FWE50" s="43">
        <f t="shared" si="336"/>
        <v>0</v>
      </c>
      <c r="FWF50" s="43">
        <f t="shared" si="336"/>
        <v>0</v>
      </c>
      <c r="FWG50" s="43">
        <f t="shared" si="336"/>
        <v>0</v>
      </c>
      <c r="FWH50" s="43">
        <f t="shared" si="336"/>
        <v>0</v>
      </c>
      <c r="FWI50" s="43">
        <f t="shared" si="336"/>
        <v>0</v>
      </c>
      <c r="FWJ50" s="43">
        <f t="shared" si="336"/>
        <v>0</v>
      </c>
      <c r="FWK50" s="43">
        <f t="shared" si="336"/>
        <v>0</v>
      </c>
      <c r="FWL50" s="43">
        <f t="shared" si="336"/>
        <v>0</v>
      </c>
      <c r="FWM50" s="43">
        <f t="shared" si="336"/>
        <v>0</v>
      </c>
      <c r="FWN50" s="43">
        <f t="shared" si="336"/>
        <v>0</v>
      </c>
      <c r="FWO50" s="43">
        <f t="shared" si="336"/>
        <v>0</v>
      </c>
      <c r="FWP50" s="43">
        <f t="shared" si="336"/>
        <v>0</v>
      </c>
      <c r="FWQ50" s="43">
        <f t="shared" si="336"/>
        <v>0</v>
      </c>
      <c r="FWR50" s="43">
        <f t="shared" si="336"/>
        <v>0</v>
      </c>
      <c r="FWS50" s="43">
        <f t="shared" si="336"/>
        <v>0</v>
      </c>
      <c r="FWT50" s="43">
        <f t="shared" si="336"/>
        <v>0</v>
      </c>
      <c r="FWU50" s="43">
        <f t="shared" si="336"/>
        <v>0</v>
      </c>
      <c r="FWV50" s="43">
        <f t="shared" si="336"/>
        <v>0</v>
      </c>
      <c r="FWW50" s="43">
        <f t="shared" si="336"/>
        <v>0</v>
      </c>
      <c r="FWX50" s="43">
        <f t="shared" si="336"/>
        <v>0</v>
      </c>
      <c r="FWY50" s="43">
        <f t="shared" si="336"/>
        <v>0</v>
      </c>
      <c r="FWZ50" s="43">
        <f t="shared" ref="FWZ50:FZK50" si="337">SUM(FWZ47:FWZ49)</f>
        <v>0</v>
      </c>
      <c r="FXA50" s="43">
        <f t="shared" si="337"/>
        <v>0</v>
      </c>
      <c r="FXB50" s="43">
        <f t="shared" si="337"/>
        <v>0</v>
      </c>
      <c r="FXC50" s="43">
        <f t="shared" si="337"/>
        <v>0</v>
      </c>
      <c r="FXD50" s="43">
        <f t="shared" si="337"/>
        <v>0</v>
      </c>
      <c r="FXE50" s="43">
        <f t="shared" si="337"/>
        <v>0</v>
      </c>
      <c r="FXF50" s="43">
        <f t="shared" si="337"/>
        <v>0</v>
      </c>
      <c r="FXG50" s="43">
        <f t="shared" si="337"/>
        <v>0</v>
      </c>
      <c r="FXH50" s="43">
        <f t="shared" si="337"/>
        <v>0</v>
      </c>
      <c r="FXI50" s="43">
        <f t="shared" si="337"/>
        <v>0</v>
      </c>
      <c r="FXJ50" s="43">
        <f t="shared" si="337"/>
        <v>0</v>
      </c>
      <c r="FXK50" s="43">
        <f t="shared" si="337"/>
        <v>0</v>
      </c>
      <c r="FXL50" s="43">
        <f t="shared" si="337"/>
        <v>0</v>
      </c>
      <c r="FXM50" s="43">
        <f t="shared" si="337"/>
        <v>0</v>
      </c>
      <c r="FXN50" s="43">
        <f t="shared" si="337"/>
        <v>0</v>
      </c>
      <c r="FXO50" s="43">
        <f t="shared" si="337"/>
        <v>0</v>
      </c>
      <c r="FXP50" s="43">
        <f t="shared" si="337"/>
        <v>0</v>
      </c>
      <c r="FXQ50" s="43">
        <f t="shared" si="337"/>
        <v>0</v>
      </c>
      <c r="FXR50" s="43">
        <f t="shared" si="337"/>
        <v>0</v>
      </c>
      <c r="FXS50" s="43">
        <f t="shared" si="337"/>
        <v>0</v>
      </c>
      <c r="FXT50" s="43">
        <f t="shared" si="337"/>
        <v>0</v>
      </c>
      <c r="FXU50" s="43">
        <f t="shared" si="337"/>
        <v>0</v>
      </c>
      <c r="FXV50" s="43">
        <f t="shared" si="337"/>
        <v>0</v>
      </c>
      <c r="FXW50" s="43">
        <f t="shared" si="337"/>
        <v>0</v>
      </c>
      <c r="FXX50" s="43">
        <f t="shared" si="337"/>
        <v>0</v>
      </c>
      <c r="FXY50" s="43">
        <f t="shared" si="337"/>
        <v>0</v>
      </c>
      <c r="FXZ50" s="43">
        <f t="shared" si="337"/>
        <v>0</v>
      </c>
      <c r="FYA50" s="43">
        <f t="shared" si="337"/>
        <v>0</v>
      </c>
      <c r="FYB50" s="43">
        <f t="shared" si="337"/>
        <v>0</v>
      </c>
      <c r="FYC50" s="43">
        <f t="shared" si="337"/>
        <v>0</v>
      </c>
      <c r="FYD50" s="43">
        <f t="shared" si="337"/>
        <v>0</v>
      </c>
      <c r="FYE50" s="43">
        <f t="shared" si="337"/>
        <v>0</v>
      </c>
      <c r="FYF50" s="43">
        <f t="shared" si="337"/>
        <v>0</v>
      </c>
      <c r="FYG50" s="43">
        <f t="shared" si="337"/>
        <v>0</v>
      </c>
      <c r="FYH50" s="43">
        <f t="shared" si="337"/>
        <v>0</v>
      </c>
      <c r="FYI50" s="43">
        <f t="shared" si="337"/>
        <v>0</v>
      </c>
      <c r="FYJ50" s="43">
        <f t="shared" si="337"/>
        <v>0</v>
      </c>
      <c r="FYK50" s="43">
        <f t="shared" si="337"/>
        <v>0</v>
      </c>
      <c r="FYL50" s="43">
        <f t="shared" si="337"/>
        <v>0</v>
      </c>
      <c r="FYM50" s="43">
        <f t="shared" si="337"/>
        <v>0</v>
      </c>
      <c r="FYN50" s="43">
        <f t="shared" si="337"/>
        <v>0</v>
      </c>
      <c r="FYO50" s="43">
        <f t="shared" si="337"/>
        <v>0</v>
      </c>
      <c r="FYP50" s="43">
        <f t="shared" si="337"/>
        <v>0</v>
      </c>
      <c r="FYQ50" s="43">
        <f t="shared" si="337"/>
        <v>0</v>
      </c>
      <c r="FYR50" s="43">
        <f t="shared" si="337"/>
        <v>0</v>
      </c>
      <c r="FYS50" s="43">
        <f t="shared" si="337"/>
        <v>0</v>
      </c>
      <c r="FYT50" s="43">
        <f t="shared" si="337"/>
        <v>0</v>
      </c>
      <c r="FYU50" s="43">
        <f t="shared" si="337"/>
        <v>0</v>
      </c>
      <c r="FYV50" s="43">
        <f t="shared" si="337"/>
        <v>0</v>
      </c>
      <c r="FYW50" s="43">
        <f t="shared" si="337"/>
        <v>0</v>
      </c>
      <c r="FYX50" s="43">
        <f t="shared" si="337"/>
        <v>0</v>
      </c>
      <c r="FYY50" s="43">
        <f t="shared" si="337"/>
        <v>0</v>
      </c>
      <c r="FYZ50" s="43">
        <f t="shared" si="337"/>
        <v>0</v>
      </c>
      <c r="FZA50" s="43">
        <f t="shared" si="337"/>
        <v>0</v>
      </c>
      <c r="FZB50" s="43">
        <f t="shared" si="337"/>
        <v>0</v>
      </c>
      <c r="FZC50" s="43">
        <f t="shared" si="337"/>
        <v>0</v>
      </c>
      <c r="FZD50" s="43">
        <f t="shared" si="337"/>
        <v>0</v>
      </c>
      <c r="FZE50" s="43">
        <f t="shared" si="337"/>
        <v>0</v>
      </c>
      <c r="FZF50" s="43">
        <f t="shared" si="337"/>
        <v>0</v>
      </c>
      <c r="FZG50" s="43">
        <f t="shared" si="337"/>
        <v>0</v>
      </c>
      <c r="FZH50" s="43">
        <f t="shared" si="337"/>
        <v>0</v>
      </c>
      <c r="FZI50" s="43">
        <f t="shared" si="337"/>
        <v>0</v>
      </c>
      <c r="FZJ50" s="43">
        <f t="shared" si="337"/>
        <v>0</v>
      </c>
      <c r="FZK50" s="43">
        <f t="shared" si="337"/>
        <v>0</v>
      </c>
      <c r="FZL50" s="43">
        <f t="shared" ref="FZL50:GBW50" si="338">SUM(FZL47:FZL49)</f>
        <v>0</v>
      </c>
      <c r="FZM50" s="43">
        <f t="shared" si="338"/>
        <v>0</v>
      </c>
      <c r="FZN50" s="43">
        <f t="shared" si="338"/>
        <v>0</v>
      </c>
      <c r="FZO50" s="43">
        <f t="shared" si="338"/>
        <v>0</v>
      </c>
      <c r="FZP50" s="43">
        <f t="shared" si="338"/>
        <v>0</v>
      </c>
      <c r="FZQ50" s="43">
        <f t="shared" si="338"/>
        <v>0</v>
      </c>
      <c r="FZR50" s="43">
        <f t="shared" si="338"/>
        <v>0</v>
      </c>
      <c r="FZS50" s="43">
        <f t="shared" si="338"/>
        <v>0</v>
      </c>
      <c r="FZT50" s="43">
        <f t="shared" si="338"/>
        <v>0</v>
      </c>
      <c r="FZU50" s="43">
        <f t="shared" si="338"/>
        <v>0</v>
      </c>
      <c r="FZV50" s="43">
        <f t="shared" si="338"/>
        <v>0</v>
      </c>
      <c r="FZW50" s="43">
        <f t="shared" si="338"/>
        <v>0</v>
      </c>
      <c r="FZX50" s="43">
        <f t="shared" si="338"/>
        <v>0</v>
      </c>
      <c r="FZY50" s="43">
        <f t="shared" si="338"/>
        <v>0</v>
      </c>
      <c r="FZZ50" s="43">
        <f t="shared" si="338"/>
        <v>0</v>
      </c>
      <c r="GAA50" s="43">
        <f t="shared" si="338"/>
        <v>0</v>
      </c>
      <c r="GAB50" s="43">
        <f t="shared" si="338"/>
        <v>0</v>
      </c>
      <c r="GAC50" s="43">
        <f t="shared" si="338"/>
        <v>0</v>
      </c>
      <c r="GAD50" s="43">
        <f t="shared" si="338"/>
        <v>0</v>
      </c>
      <c r="GAE50" s="43">
        <f t="shared" si="338"/>
        <v>0</v>
      </c>
      <c r="GAF50" s="43">
        <f t="shared" si="338"/>
        <v>0</v>
      </c>
      <c r="GAG50" s="43">
        <f t="shared" si="338"/>
        <v>0</v>
      </c>
      <c r="GAH50" s="43">
        <f t="shared" si="338"/>
        <v>0</v>
      </c>
      <c r="GAI50" s="43">
        <f t="shared" si="338"/>
        <v>0</v>
      </c>
      <c r="GAJ50" s="43">
        <f t="shared" si="338"/>
        <v>0</v>
      </c>
      <c r="GAK50" s="43">
        <f t="shared" si="338"/>
        <v>0</v>
      </c>
      <c r="GAL50" s="43">
        <f t="shared" si="338"/>
        <v>0</v>
      </c>
      <c r="GAM50" s="43">
        <f t="shared" si="338"/>
        <v>0</v>
      </c>
      <c r="GAN50" s="43">
        <f t="shared" si="338"/>
        <v>0</v>
      </c>
      <c r="GAO50" s="43">
        <f t="shared" si="338"/>
        <v>0</v>
      </c>
      <c r="GAP50" s="43">
        <f t="shared" si="338"/>
        <v>0</v>
      </c>
      <c r="GAQ50" s="43">
        <f t="shared" si="338"/>
        <v>0</v>
      </c>
      <c r="GAR50" s="43">
        <f t="shared" si="338"/>
        <v>0</v>
      </c>
      <c r="GAS50" s="43">
        <f t="shared" si="338"/>
        <v>0</v>
      </c>
      <c r="GAT50" s="43">
        <f t="shared" si="338"/>
        <v>0</v>
      </c>
      <c r="GAU50" s="43">
        <f t="shared" si="338"/>
        <v>0</v>
      </c>
      <c r="GAV50" s="43">
        <f t="shared" si="338"/>
        <v>0</v>
      </c>
      <c r="GAW50" s="43">
        <f t="shared" si="338"/>
        <v>0</v>
      </c>
      <c r="GAX50" s="43">
        <f t="shared" si="338"/>
        <v>0</v>
      </c>
      <c r="GAY50" s="43">
        <f t="shared" si="338"/>
        <v>0</v>
      </c>
      <c r="GAZ50" s="43">
        <f t="shared" si="338"/>
        <v>0</v>
      </c>
      <c r="GBA50" s="43">
        <f t="shared" si="338"/>
        <v>0</v>
      </c>
      <c r="GBB50" s="43">
        <f t="shared" si="338"/>
        <v>0</v>
      </c>
      <c r="GBC50" s="43">
        <f t="shared" si="338"/>
        <v>0</v>
      </c>
      <c r="GBD50" s="43">
        <f t="shared" si="338"/>
        <v>0</v>
      </c>
      <c r="GBE50" s="43">
        <f t="shared" si="338"/>
        <v>0</v>
      </c>
      <c r="GBF50" s="43">
        <f t="shared" si="338"/>
        <v>0</v>
      </c>
      <c r="GBG50" s="43">
        <f t="shared" si="338"/>
        <v>0</v>
      </c>
      <c r="GBH50" s="43">
        <f t="shared" si="338"/>
        <v>0</v>
      </c>
      <c r="GBI50" s="43">
        <f t="shared" si="338"/>
        <v>0</v>
      </c>
      <c r="GBJ50" s="43">
        <f t="shared" si="338"/>
        <v>0</v>
      </c>
      <c r="GBK50" s="43">
        <f t="shared" si="338"/>
        <v>0</v>
      </c>
      <c r="GBL50" s="43">
        <f t="shared" si="338"/>
        <v>0</v>
      </c>
      <c r="GBM50" s="43">
        <f t="shared" si="338"/>
        <v>0</v>
      </c>
      <c r="GBN50" s="43">
        <f t="shared" si="338"/>
        <v>0</v>
      </c>
      <c r="GBO50" s="43">
        <f t="shared" si="338"/>
        <v>0</v>
      </c>
      <c r="GBP50" s="43">
        <f t="shared" si="338"/>
        <v>0</v>
      </c>
      <c r="GBQ50" s="43">
        <f t="shared" si="338"/>
        <v>0</v>
      </c>
      <c r="GBR50" s="43">
        <f t="shared" si="338"/>
        <v>0</v>
      </c>
      <c r="GBS50" s="43">
        <f t="shared" si="338"/>
        <v>0</v>
      </c>
      <c r="GBT50" s="43">
        <f t="shared" si="338"/>
        <v>0</v>
      </c>
      <c r="GBU50" s="43">
        <f t="shared" si="338"/>
        <v>0</v>
      </c>
      <c r="GBV50" s="43">
        <f t="shared" si="338"/>
        <v>0</v>
      </c>
      <c r="GBW50" s="43">
        <f t="shared" si="338"/>
        <v>0</v>
      </c>
      <c r="GBX50" s="43">
        <f t="shared" ref="GBX50:GEI50" si="339">SUM(GBX47:GBX49)</f>
        <v>0</v>
      </c>
      <c r="GBY50" s="43">
        <f t="shared" si="339"/>
        <v>0</v>
      </c>
      <c r="GBZ50" s="43">
        <f t="shared" si="339"/>
        <v>0</v>
      </c>
      <c r="GCA50" s="43">
        <f t="shared" si="339"/>
        <v>0</v>
      </c>
      <c r="GCB50" s="43">
        <f t="shared" si="339"/>
        <v>0</v>
      </c>
      <c r="GCC50" s="43">
        <f t="shared" si="339"/>
        <v>0</v>
      </c>
      <c r="GCD50" s="43">
        <f t="shared" si="339"/>
        <v>0</v>
      </c>
      <c r="GCE50" s="43">
        <f t="shared" si="339"/>
        <v>0</v>
      </c>
      <c r="GCF50" s="43">
        <f t="shared" si="339"/>
        <v>0</v>
      </c>
      <c r="GCG50" s="43">
        <f t="shared" si="339"/>
        <v>0</v>
      </c>
      <c r="GCH50" s="43">
        <f t="shared" si="339"/>
        <v>0</v>
      </c>
      <c r="GCI50" s="43">
        <f t="shared" si="339"/>
        <v>0</v>
      </c>
      <c r="GCJ50" s="43">
        <f t="shared" si="339"/>
        <v>0</v>
      </c>
      <c r="GCK50" s="43">
        <f t="shared" si="339"/>
        <v>0</v>
      </c>
      <c r="GCL50" s="43">
        <f t="shared" si="339"/>
        <v>0</v>
      </c>
      <c r="GCM50" s="43">
        <f t="shared" si="339"/>
        <v>0</v>
      </c>
      <c r="GCN50" s="43">
        <f t="shared" si="339"/>
        <v>0</v>
      </c>
      <c r="GCO50" s="43">
        <f t="shared" si="339"/>
        <v>0</v>
      </c>
      <c r="GCP50" s="43">
        <f t="shared" si="339"/>
        <v>0</v>
      </c>
      <c r="GCQ50" s="43">
        <f t="shared" si="339"/>
        <v>0</v>
      </c>
      <c r="GCR50" s="43">
        <f t="shared" si="339"/>
        <v>0</v>
      </c>
      <c r="GCS50" s="43">
        <f t="shared" si="339"/>
        <v>0</v>
      </c>
      <c r="GCT50" s="43">
        <f t="shared" si="339"/>
        <v>0</v>
      </c>
      <c r="GCU50" s="43">
        <f t="shared" si="339"/>
        <v>0</v>
      </c>
      <c r="GCV50" s="43">
        <f t="shared" si="339"/>
        <v>0</v>
      </c>
      <c r="GCW50" s="43">
        <f t="shared" si="339"/>
        <v>0</v>
      </c>
      <c r="GCX50" s="43">
        <f t="shared" si="339"/>
        <v>0</v>
      </c>
      <c r="GCY50" s="43">
        <f t="shared" si="339"/>
        <v>0</v>
      </c>
      <c r="GCZ50" s="43">
        <f t="shared" si="339"/>
        <v>0</v>
      </c>
      <c r="GDA50" s="43">
        <f t="shared" si="339"/>
        <v>0</v>
      </c>
      <c r="GDB50" s="43">
        <f t="shared" si="339"/>
        <v>0</v>
      </c>
      <c r="GDC50" s="43">
        <f t="shared" si="339"/>
        <v>0</v>
      </c>
      <c r="GDD50" s="43">
        <f t="shared" si="339"/>
        <v>0</v>
      </c>
      <c r="GDE50" s="43">
        <f t="shared" si="339"/>
        <v>0</v>
      </c>
      <c r="GDF50" s="43">
        <f t="shared" si="339"/>
        <v>0</v>
      </c>
      <c r="GDG50" s="43">
        <f t="shared" si="339"/>
        <v>0</v>
      </c>
      <c r="GDH50" s="43">
        <f t="shared" si="339"/>
        <v>0</v>
      </c>
      <c r="GDI50" s="43">
        <f t="shared" si="339"/>
        <v>0</v>
      </c>
      <c r="GDJ50" s="43">
        <f t="shared" si="339"/>
        <v>0</v>
      </c>
      <c r="GDK50" s="43">
        <f t="shared" si="339"/>
        <v>0</v>
      </c>
      <c r="GDL50" s="43">
        <f t="shared" si="339"/>
        <v>0</v>
      </c>
      <c r="GDM50" s="43">
        <f t="shared" si="339"/>
        <v>0</v>
      </c>
      <c r="GDN50" s="43">
        <f t="shared" si="339"/>
        <v>0</v>
      </c>
      <c r="GDO50" s="43">
        <f t="shared" si="339"/>
        <v>0</v>
      </c>
      <c r="GDP50" s="43">
        <f t="shared" si="339"/>
        <v>0</v>
      </c>
      <c r="GDQ50" s="43">
        <f t="shared" si="339"/>
        <v>0</v>
      </c>
      <c r="GDR50" s="43">
        <f t="shared" si="339"/>
        <v>0</v>
      </c>
      <c r="GDS50" s="43">
        <f t="shared" si="339"/>
        <v>0</v>
      </c>
      <c r="GDT50" s="43">
        <f t="shared" si="339"/>
        <v>0</v>
      </c>
      <c r="GDU50" s="43">
        <f t="shared" si="339"/>
        <v>0</v>
      </c>
      <c r="GDV50" s="43">
        <f t="shared" si="339"/>
        <v>0</v>
      </c>
      <c r="GDW50" s="43">
        <f t="shared" si="339"/>
        <v>0</v>
      </c>
      <c r="GDX50" s="43">
        <f t="shared" si="339"/>
        <v>0</v>
      </c>
      <c r="GDY50" s="43">
        <f t="shared" si="339"/>
        <v>0</v>
      </c>
      <c r="GDZ50" s="43">
        <f t="shared" si="339"/>
        <v>0</v>
      </c>
      <c r="GEA50" s="43">
        <f t="shared" si="339"/>
        <v>0</v>
      </c>
      <c r="GEB50" s="43">
        <f t="shared" si="339"/>
        <v>0</v>
      </c>
      <c r="GEC50" s="43">
        <f t="shared" si="339"/>
        <v>0</v>
      </c>
      <c r="GED50" s="43">
        <f t="shared" si="339"/>
        <v>0</v>
      </c>
      <c r="GEE50" s="43">
        <f t="shared" si="339"/>
        <v>0</v>
      </c>
      <c r="GEF50" s="43">
        <f t="shared" si="339"/>
        <v>0</v>
      </c>
      <c r="GEG50" s="43">
        <f t="shared" si="339"/>
        <v>0</v>
      </c>
      <c r="GEH50" s="43">
        <f t="shared" si="339"/>
        <v>0</v>
      </c>
      <c r="GEI50" s="43">
        <f t="shared" si="339"/>
        <v>0</v>
      </c>
      <c r="GEJ50" s="43">
        <f t="shared" ref="GEJ50:GGU50" si="340">SUM(GEJ47:GEJ49)</f>
        <v>0</v>
      </c>
      <c r="GEK50" s="43">
        <f t="shared" si="340"/>
        <v>0</v>
      </c>
      <c r="GEL50" s="43">
        <f t="shared" si="340"/>
        <v>0</v>
      </c>
      <c r="GEM50" s="43">
        <f t="shared" si="340"/>
        <v>0</v>
      </c>
      <c r="GEN50" s="43">
        <f t="shared" si="340"/>
        <v>0</v>
      </c>
      <c r="GEO50" s="43">
        <f t="shared" si="340"/>
        <v>0</v>
      </c>
      <c r="GEP50" s="43">
        <f t="shared" si="340"/>
        <v>0</v>
      </c>
      <c r="GEQ50" s="43">
        <f t="shared" si="340"/>
        <v>0</v>
      </c>
      <c r="GER50" s="43">
        <f t="shared" si="340"/>
        <v>0</v>
      </c>
      <c r="GES50" s="43">
        <f t="shared" si="340"/>
        <v>0</v>
      </c>
      <c r="GET50" s="43">
        <f t="shared" si="340"/>
        <v>0</v>
      </c>
      <c r="GEU50" s="43">
        <f t="shared" si="340"/>
        <v>0</v>
      </c>
      <c r="GEV50" s="43">
        <f t="shared" si="340"/>
        <v>0</v>
      </c>
      <c r="GEW50" s="43">
        <f t="shared" si="340"/>
        <v>0</v>
      </c>
      <c r="GEX50" s="43">
        <f t="shared" si="340"/>
        <v>0</v>
      </c>
      <c r="GEY50" s="43">
        <f t="shared" si="340"/>
        <v>0</v>
      </c>
      <c r="GEZ50" s="43">
        <f t="shared" si="340"/>
        <v>0</v>
      </c>
      <c r="GFA50" s="43">
        <f t="shared" si="340"/>
        <v>0</v>
      </c>
      <c r="GFB50" s="43">
        <f t="shared" si="340"/>
        <v>0</v>
      </c>
      <c r="GFC50" s="43">
        <f t="shared" si="340"/>
        <v>0</v>
      </c>
      <c r="GFD50" s="43">
        <f t="shared" si="340"/>
        <v>0</v>
      </c>
      <c r="GFE50" s="43">
        <f t="shared" si="340"/>
        <v>0</v>
      </c>
      <c r="GFF50" s="43">
        <f t="shared" si="340"/>
        <v>0</v>
      </c>
      <c r="GFG50" s="43">
        <f t="shared" si="340"/>
        <v>0</v>
      </c>
      <c r="GFH50" s="43">
        <f t="shared" si="340"/>
        <v>0</v>
      </c>
      <c r="GFI50" s="43">
        <f t="shared" si="340"/>
        <v>0</v>
      </c>
      <c r="GFJ50" s="43">
        <f t="shared" si="340"/>
        <v>0</v>
      </c>
      <c r="GFK50" s="43">
        <f t="shared" si="340"/>
        <v>0</v>
      </c>
      <c r="GFL50" s="43">
        <f t="shared" si="340"/>
        <v>0</v>
      </c>
      <c r="GFM50" s="43">
        <f t="shared" si="340"/>
        <v>0</v>
      </c>
      <c r="GFN50" s="43">
        <f t="shared" si="340"/>
        <v>0</v>
      </c>
      <c r="GFO50" s="43">
        <f t="shared" si="340"/>
        <v>0</v>
      </c>
      <c r="GFP50" s="43">
        <f t="shared" si="340"/>
        <v>0</v>
      </c>
      <c r="GFQ50" s="43">
        <f t="shared" si="340"/>
        <v>0</v>
      </c>
      <c r="GFR50" s="43">
        <f t="shared" si="340"/>
        <v>0</v>
      </c>
      <c r="GFS50" s="43">
        <f t="shared" si="340"/>
        <v>0</v>
      </c>
      <c r="GFT50" s="43">
        <f t="shared" si="340"/>
        <v>0</v>
      </c>
      <c r="GFU50" s="43">
        <f t="shared" si="340"/>
        <v>0</v>
      </c>
      <c r="GFV50" s="43">
        <f t="shared" si="340"/>
        <v>0</v>
      </c>
      <c r="GFW50" s="43">
        <f t="shared" si="340"/>
        <v>0</v>
      </c>
      <c r="GFX50" s="43">
        <f t="shared" si="340"/>
        <v>0</v>
      </c>
      <c r="GFY50" s="43">
        <f t="shared" si="340"/>
        <v>0</v>
      </c>
      <c r="GFZ50" s="43">
        <f t="shared" si="340"/>
        <v>0</v>
      </c>
      <c r="GGA50" s="43">
        <f t="shared" si="340"/>
        <v>0</v>
      </c>
      <c r="GGB50" s="43">
        <f t="shared" si="340"/>
        <v>0</v>
      </c>
      <c r="GGC50" s="43">
        <f t="shared" si="340"/>
        <v>0</v>
      </c>
      <c r="GGD50" s="43">
        <f t="shared" si="340"/>
        <v>0</v>
      </c>
      <c r="GGE50" s="43">
        <f t="shared" si="340"/>
        <v>0</v>
      </c>
      <c r="GGF50" s="43">
        <f t="shared" si="340"/>
        <v>0</v>
      </c>
      <c r="GGG50" s="43">
        <f t="shared" si="340"/>
        <v>0</v>
      </c>
      <c r="GGH50" s="43">
        <f t="shared" si="340"/>
        <v>0</v>
      </c>
      <c r="GGI50" s="43">
        <f t="shared" si="340"/>
        <v>0</v>
      </c>
      <c r="GGJ50" s="43">
        <f t="shared" si="340"/>
        <v>0</v>
      </c>
      <c r="GGK50" s="43">
        <f t="shared" si="340"/>
        <v>0</v>
      </c>
      <c r="GGL50" s="43">
        <f t="shared" si="340"/>
        <v>0</v>
      </c>
      <c r="GGM50" s="43">
        <f t="shared" si="340"/>
        <v>0</v>
      </c>
      <c r="GGN50" s="43">
        <f t="shared" si="340"/>
        <v>0</v>
      </c>
      <c r="GGO50" s="43">
        <f t="shared" si="340"/>
        <v>0</v>
      </c>
      <c r="GGP50" s="43">
        <f t="shared" si="340"/>
        <v>0</v>
      </c>
      <c r="GGQ50" s="43">
        <f t="shared" si="340"/>
        <v>0</v>
      </c>
      <c r="GGR50" s="43">
        <f t="shared" si="340"/>
        <v>0</v>
      </c>
      <c r="GGS50" s="43">
        <f t="shared" si="340"/>
        <v>0</v>
      </c>
      <c r="GGT50" s="43">
        <f t="shared" si="340"/>
        <v>0</v>
      </c>
      <c r="GGU50" s="43">
        <f t="shared" si="340"/>
        <v>0</v>
      </c>
      <c r="GGV50" s="43">
        <f t="shared" ref="GGV50:GJG50" si="341">SUM(GGV47:GGV49)</f>
        <v>0</v>
      </c>
      <c r="GGW50" s="43">
        <f t="shared" si="341"/>
        <v>0</v>
      </c>
      <c r="GGX50" s="43">
        <f t="shared" si="341"/>
        <v>0</v>
      </c>
      <c r="GGY50" s="43">
        <f t="shared" si="341"/>
        <v>0</v>
      </c>
      <c r="GGZ50" s="43">
        <f t="shared" si="341"/>
        <v>0</v>
      </c>
      <c r="GHA50" s="43">
        <f t="shared" si="341"/>
        <v>0</v>
      </c>
      <c r="GHB50" s="43">
        <f t="shared" si="341"/>
        <v>0</v>
      </c>
      <c r="GHC50" s="43">
        <f t="shared" si="341"/>
        <v>0</v>
      </c>
      <c r="GHD50" s="43">
        <f t="shared" si="341"/>
        <v>0</v>
      </c>
      <c r="GHE50" s="43">
        <f t="shared" si="341"/>
        <v>0</v>
      </c>
      <c r="GHF50" s="43">
        <f t="shared" si="341"/>
        <v>0</v>
      </c>
      <c r="GHG50" s="43">
        <f t="shared" si="341"/>
        <v>0</v>
      </c>
      <c r="GHH50" s="43">
        <f t="shared" si="341"/>
        <v>0</v>
      </c>
      <c r="GHI50" s="43">
        <f t="shared" si="341"/>
        <v>0</v>
      </c>
      <c r="GHJ50" s="43">
        <f t="shared" si="341"/>
        <v>0</v>
      </c>
      <c r="GHK50" s="43">
        <f t="shared" si="341"/>
        <v>0</v>
      </c>
      <c r="GHL50" s="43">
        <f t="shared" si="341"/>
        <v>0</v>
      </c>
      <c r="GHM50" s="43">
        <f t="shared" si="341"/>
        <v>0</v>
      </c>
      <c r="GHN50" s="43">
        <f t="shared" si="341"/>
        <v>0</v>
      </c>
      <c r="GHO50" s="43">
        <f t="shared" si="341"/>
        <v>0</v>
      </c>
      <c r="GHP50" s="43">
        <f t="shared" si="341"/>
        <v>0</v>
      </c>
      <c r="GHQ50" s="43">
        <f t="shared" si="341"/>
        <v>0</v>
      </c>
      <c r="GHR50" s="43">
        <f t="shared" si="341"/>
        <v>0</v>
      </c>
      <c r="GHS50" s="43">
        <f t="shared" si="341"/>
        <v>0</v>
      </c>
      <c r="GHT50" s="43">
        <f t="shared" si="341"/>
        <v>0</v>
      </c>
      <c r="GHU50" s="43">
        <f t="shared" si="341"/>
        <v>0</v>
      </c>
      <c r="GHV50" s="43">
        <f t="shared" si="341"/>
        <v>0</v>
      </c>
      <c r="GHW50" s="43">
        <f t="shared" si="341"/>
        <v>0</v>
      </c>
      <c r="GHX50" s="43">
        <f t="shared" si="341"/>
        <v>0</v>
      </c>
      <c r="GHY50" s="43">
        <f t="shared" si="341"/>
        <v>0</v>
      </c>
      <c r="GHZ50" s="43">
        <f t="shared" si="341"/>
        <v>0</v>
      </c>
      <c r="GIA50" s="43">
        <f t="shared" si="341"/>
        <v>0</v>
      </c>
      <c r="GIB50" s="43">
        <f t="shared" si="341"/>
        <v>0</v>
      </c>
      <c r="GIC50" s="43">
        <f t="shared" si="341"/>
        <v>0</v>
      </c>
      <c r="GID50" s="43">
        <f t="shared" si="341"/>
        <v>0</v>
      </c>
      <c r="GIE50" s="43">
        <f t="shared" si="341"/>
        <v>0</v>
      </c>
      <c r="GIF50" s="43">
        <f t="shared" si="341"/>
        <v>0</v>
      </c>
      <c r="GIG50" s="43">
        <f t="shared" si="341"/>
        <v>0</v>
      </c>
      <c r="GIH50" s="43">
        <f t="shared" si="341"/>
        <v>0</v>
      </c>
      <c r="GII50" s="43">
        <f t="shared" si="341"/>
        <v>0</v>
      </c>
      <c r="GIJ50" s="43">
        <f t="shared" si="341"/>
        <v>0</v>
      </c>
      <c r="GIK50" s="43">
        <f t="shared" si="341"/>
        <v>0</v>
      </c>
      <c r="GIL50" s="43">
        <f t="shared" si="341"/>
        <v>0</v>
      </c>
      <c r="GIM50" s="43">
        <f t="shared" si="341"/>
        <v>0</v>
      </c>
      <c r="GIN50" s="43">
        <f t="shared" si="341"/>
        <v>0</v>
      </c>
      <c r="GIO50" s="43">
        <f t="shared" si="341"/>
        <v>0</v>
      </c>
      <c r="GIP50" s="43">
        <f t="shared" si="341"/>
        <v>0</v>
      </c>
      <c r="GIQ50" s="43">
        <f t="shared" si="341"/>
        <v>0</v>
      </c>
      <c r="GIR50" s="43">
        <f t="shared" si="341"/>
        <v>0</v>
      </c>
      <c r="GIS50" s="43">
        <f t="shared" si="341"/>
        <v>0</v>
      </c>
      <c r="GIT50" s="43">
        <f t="shared" si="341"/>
        <v>0</v>
      </c>
      <c r="GIU50" s="43">
        <f t="shared" si="341"/>
        <v>0</v>
      </c>
      <c r="GIV50" s="43">
        <f t="shared" si="341"/>
        <v>0</v>
      </c>
      <c r="GIW50" s="43">
        <f t="shared" si="341"/>
        <v>0</v>
      </c>
      <c r="GIX50" s="43">
        <f t="shared" si="341"/>
        <v>0</v>
      </c>
      <c r="GIY50" s="43">
        <f t="shared" si="341"/>
        <v>0</v>
      </c>
      <c r="GIZ50" s="43">
        <f t="shared" si="341"/>
        <v>0</v>
      </c>
      <c r="GJA50" s="43">
        <f t="shared" si="341"/>
        <v>0</v>
      </c>
      <c r="GJB50" s="43">
        <f t="shared" si="341"/>
        <v>0</v>
      </c>
      <c r="GJC50" s="43">
        <f t="shared" si="341"/>
        <v>0</v>
      </c>
      <c r="GJD50" s="43">
        <f t="shared" si="341"/>
        <v>0</v>
      </c>
      <c r="GJE50" s="43">
        <f t="shared" si="341"/>
        <v>0</v>
      </c>
      <c r="GJF50" s="43">
        <f t="shared" si="341"/>
        <v>0</v>
      </c>
      <c r="GJG50" s="43">
        <f t="shared" si="341"/>
        <v>0</v>
      </c>
      <c r="GJH50" s="43">
        <f t="shared" ref="GJH50:GLS50" si="342">SUM(GJH47:GJH49)</f>
        <v>0</v>
      </c>
      <c r="GJI50" s="43">
        <f t="shared" si="342"/>
        <v>0</v>
      </c>
      <c r="GJJ50" s="43">
        <f t="shared" si="342"/>
        <v>0</v>
      </c>
      <c r="GJK50" s="43">
        <f t="shared" si="342"/>
        <v>0</v>
      </c>
      <c r="GJL50" s="43">
        <f t="shared" si="342"/>
        <v>0</v>
      </c>
      <c r="GJM50" s="43">
        <f t="shared" si="342"/>
        <v>0</v>
      </c>
      <c r="GJN50" s="43">
        <f t="shared" si="342"/>
        <v>0</v>
      </c>
      <c r="GJO50" s="43">
        <f t="shared" si="342"/>
        <v>0</v>
      </c>
      <c r="GJP50" s="43">
        <f t="shared" si="342"/>
        <v>0</v>
      </c>
      <c r="GJQ50" s="43">
        <f t="shared" si="342"/>
        <v>0</v>
      </c>
      <c r="GJR50" s="43">
        <f t="shared" si="342"/>
        <v>0</v>
      </c>
      <c r="GJS50" s="43">
        <f t="shared" si="342"/>
        <v>0</v>
      </c>
      <c r="GJT50" s="43">
        <f t="shared" si="342"/>
        <v>0</v>
      </c>
      <c r="GJU50" s="43">
        <f t="shared" si="342"/>
        <v>0</v>
      </c>
      <c r="GJV50" s="43">
        <f t="shared" si="342"/>
        <v>0</v>
      </c>
      <c r="GJW50" s="43">
        <f t="shared" si="342"/>
        <v>0</v>
      </c>
      <c r="GJX50" s="43">
        <f t="shared" si="342"/>
        <v>0</v>
      </c>
      <c r="GJY50" s="43">
        <f t="shared" si="342"/>
        <v>0</v>
      </c>
      <c r="GJZ50" s="43">
        <f t="shared" si="342"/>
        <v>0</v>
      </c>
      <c r="GKA50" s="43">
        <f t="shared" si="342"/>
        <v>0</v>
      </c>
      <c r="GKB50" s="43">
        <f t="shared" si="342"/>
        <v>0</v>
      </c>
      <c r="GKC50" s="43">
        <f t="shared" si="342"/>
        <v>0</v>
      </c>
      <c r="GKD50" s="43">
        <f t="shared" si="342"/>
        <v>0</v>
      </c>
      <c r="GKE50" s="43">
        <f t="shared" si="342"/>
        <v>0</v>
      </c>
      <c r="GKF50" s="43">
        <f t="shared" si="342"/>
        <v>0</v>
      </c>
      <c r="GKG50" s="43">
        <f t="shared" si="342"/>
        <v>0</v>
      </c>
      <c r="GKH50" s="43">
        <f t="shared" si="342"/>
        <v>0</v>
      </c>
      <c r="GKI50" s="43">
        <f t="shared" si="342"/>
        <v>0</v>
      </c>
      <c r="GKJ50" s="43">
        <f t="shared" si="342"/>
        <v>0</v>
      </c>
      <c r="GKK50" s="43">
        <f t="shared" si="342"/>
        <v>0</v>
      </c>
      <c r="GKL50" s="43">
        <f t="shared" si="342"/>
        <v>0</v>
      </c>
      <c r="GKM50" s="43">
        <f t="shared" si="342"/>
        <v>0</v>
      </c>
      <c r="GKN50" s="43">
        <f t="shared" si="342"/>
        <v>0</v>
      </c>
      <c r="GKO50" s="43">
        <f t="shared" si="342"/>
        <v>0</v>
      </c>
      <c r="GKP50" s="43">
        <f t="shared" si="342"/>
        <v>0</v>
      </c>
      <c r="GKQ50" s="43">
        <f t="shared" si="342"/>
        <v>0</v>
      </c>
      <c r="GKR50" s="43">
        <f t="shared" si="342"/>
        <v>0</v>
      </c>
      <c r="GKS50" s="43">
        <f t="shared" si="342"/>
        <v>0</v>
      </c>
      <c r="GKT50" s="43">
        <f t="shared" si="342"/>
        <v>0</v>
      </c>
      <c r="GKU50" s="43">
        <f t="shared" si="342"/>
        <v>0</v>
      </c>
      <c r="GKV50" s="43">
        <f t="shared" si="342"/>
        <v>0</v>
      </c>
      <c r="GKW50" s="43">
        <f t="shared" si="342"/>
        <v>0</v>
      </c>
      <c r="GKX50" s="43">
        <f t="shared" si="342"/>
        <v>0</v>
      </c>
      <c r="GKY50" s="43">
        <f t="shared" si="342"/>
        <v>0</v>
      </c>
      <c r="GKZ50" s="43">
        <f t="shared" si="342"/>
        <v>0</v>
      </c>
      <c r="GLA50" s="43">
        <f t="shared" si="342"/>
        <v>0</v>
      </c>
      <c r="GLB50" s="43">
        <f t="shared" si="342"/>
        <v>0</v>
      </c>
      <c r="GLC50" s="43">
        <f t="shared" si="342"/>
        <v>0</v>
      </c>
      <c r="GLD50" s="43">
        <f t="shared" si="342"/>
        <v>0</v>
      </c>
      <c r="GLE50" s="43">
        <f t="shared" si="342"/>
        <v>0</v>
      </c>
      <c r="GLF50" s="43">
        <f t="shared" si="342"/>
        <v>0</v>
      </c>
      <c r="GLG50" s="43">
        <f t="shared" si="342"/>
        <v>0</v>
      </c>
      <c r="GLH50" s="43">
        <f t="shared" si="342"/>
        <v>0</v>
      </c>
      <c r="GLI50" s="43">
        <f t="shared" si="342"/>
        <v>0</v>
      </c>
      <c r="GLJ50" s="43">
        <f t="shared" si="342"/>
        <v>0</v>
      </c>
      <c r="GLK50" s="43">
        <f t="shared" si="342"/>
        <v>0</v>
      </c>
      <c r="GLL50" s="43">
        <f t="shared" si="342"/>
        <v>0</v>
      </c>
      <c r="GLM50" s="43">
        <f t="shared" si="342"/>
        <v>0</v>
      </c>
      <c r="GLN50" s="43">
        <f t="shared" si="342"/>
        <v>0</v>
      </c>
      <c r="GLO50" s="43">
        <f t="shared" si="342"/>
        <v>0</v>
      </c>
      <c r="GLP50" s="43">
        <f t="shared" si="342"/>
        <v>0</v>
      </c>
      <c r="GLQ50" s="43">
        <f t="shared" si="342"/>
        <v>0</v>
      </c>
      <c r="GLR50" s="43">
        <f t="shared" si="342"/>
        <v>0</v>
      </c>
      <c r="GLS50" s="43">
        <f t="shared" si="342"/>
        <v>0</v>
      </c>
      <c r="GLT50" s="43">
        <f t="shared" ref="GLT50:GOE50" si="343">SUM(GLT47:GLT49)</f>
        <v>0</v>
      </c>
      <c r="GLU50" s="43">
        <f t="shared" si="343"/>
        <v>0</v>
      </c>
      <c r="GLV50" s="43">
        <f t="shared" si="343"/>
        <v>0</v>
      </c>
      <c r="GLW50" s="43">
        <f t="shared" si="343"/>
        <v>0</v>
      </c>
      <c r="GLX50" s="43">
        <f t="shared" si="343"/>
        <v>0</v>
      </c>
      <c r="GLY50" s="43">
        <f t="shared" si="343"/>
        <v>0</v>
      </c>
      <c r="GLZ50" s="43">
        <f t="shared" si="343"/>
        <v>0</v>
      </c>
      <c r="GMA50" s="43">
        <f t="shared" si="343"/>
        <v>0</v>
      </c>
      <c r="GMB50" s="43">
        <f t="shared" si="343"/>
        <v>0</v>
      </c>
      <c r="GMC50" s="43">
        <f t="shared" si="343"/>
        <v>0</v>
      </c>
      <c r="GMD50" s="43">
        <f t="shared" si="343"/>
        <v>0</v>
      </c>
      <c r="GME50" s="43">
        <f t="shared" si="343"/>
        <v>0</v>
      </c>
      <c r="GMF50" s="43">
        <f t="shared" si="343"/>
        <v>0</v>
      </c>
      <c r="GMG50" s="43">
        <f t="shared" si="343"/>
        <v>0</v>
      </c>
      <c r="GMH50" s="43">
        <f t="shared" si="343"/>
        <v>0</v>
      </c>
      <c r="GMI50" s="43">
        <f t="shared" si="343"/>
        <v>0</v>
      </c>
      <c r="GMJ50" s="43">
        <f t="shared" si="343"/>
        <v>0</v>
      </c>
      <c r="GMK50" s="43">
        <f t="shared" si="343"/>
        <v>0</v>
      </c>
      <c r="GML50" s="43">
        <f t="shared" si="343"/>
        <v>0</v>
      </c>
      <c r="GMM50" s="43">
        <f t="shared" si="343"/>
        <v>0</v>
      </c>
      <c r="GMN50" s="43">
        <f t="shared" si="343"/>
        <v>0</v>
      </c>
      <c r="GMO50" s="43">
        <f t="shared" si="343"/>
        <v>0</v>
      </c>
      <c r="GMP50" s="43">
        <f t="shared" si="343"/>
        <v>0</v>
      </c>
      <c r="GMQ50" s="43">
        <f t="shared" si="343"/>
        <v>0</v>
      </c>
      <c r="GMR50" s="43">
        <f t="shared" si="343"/>
        <v>0</v>
      </c>
      <c r="GMS50" s="43">
        <f t="shared" si="343"/>
        <v>0</v>
      </c>
      <c r="GMT50" s="43">
        <f t="shared" si="343"/>
        <v>0</v>
      </c>
      <c r="GMU50" s="43">
        <f t="shared" si="343"/>
        <v>0</v>
      </c>
      <c r="GMV50" s="43">
        <f t="shared" si="343"/>
        <v>0</v>
      </c>
      <c r="GMW50" s="43">
        <f t="shared" si="343"/>
        <v>0</v>
      </c>
      <c r="GMX50" s="43">
        <f t="shared" si="343"/>
        <v>0</v>
      </c>
      <c r="GMY50" s="43">
        <f t="shared" si="343"/>
        <v>0</v>
      </c>
      <c r="GMZ50" s="43">
        <f t="shared" si="343"/>
        <v>0</v>
      </c>
      <c r="GNA50" s="43">
        <f t="shared" si="343"/>
        <v>0</v>
      </c>
      <c r="GNB50" s="43">
        <f t="shared" si="343"/>
        <v>0</v>
      </c>
      <c r="GNC50" s="43">
        <f t="shared" si="343"/>
        <v>0</v>
      </c>
      <c r="GND50" s="43">
        <f t="shared" si="343"/>
        <v>0</v>
      </c>
      <c r="GNE50" s="43">
        <f t="shared" si="343"/>
        <v>0</v>
      </c>
      <c r="GNF50" s="43">
        <f t="shared" si="343"/>
        <v>0</v>
      </c>
      <c r="GNG50" s="43">
        <f t="shared" si="343"/>
        <v>0</v>
      </c>
      <c r="GNH50" s="43">
        <f t="shared" si="343"/>
        <v>0</v>
      </c>
      <c r="GNI50" s="43">
        <f t="shared" si="343"/>
        <v>0</v>
      </c>
      <c r="GNJ50" s="43">
        <f t="shared" si="343"/>
        <v>0</v>
      </c>
      <c r="GNK50" s="43">
        <f t="shared" si="343"/>
        <v>0</v>
      </c>
      <c r="GNL50" s="43">
        <f t="shared" si="343"/>
        <v>0</v>
      </c>
      <c r="GNM50" s="43">
        <f t="shared" si="343"/>
        <v>0</v>
      </c>
      <c r="GNN50" s="43">
        <f t="shared" si="343"/>
        <v>0</v>
      </c>
      <c r="GNO50" s="43">
        <f t="shared" si="343"/>
        <v>0</v>
      </c>
      <c r="GNP50" s="43">
        <f t="shared" si="343"/>
        <v>0</v>
      </c>
      <c r="GNQ50" s="43">
        <f t="shared" si="343"/>
        <v>0</v>
      </c>
      <c r="GNR50" s="43">
        <f t="shared" si="343"/>
        <v>0</v>
      </c>
      <c r="GNS50" s="43">
        <f t="shared" si="343"/>
        <v>0</v>
      </c>
      <c r="GNT50" s="43">
        <f t="shared" si="343"/>
        <v>0</v>
      </c>
      <c r="GNU50" s="43">
        <f t="shared" si="343"/>
        <v>0</v>
      </c>
      <c r="GNV50" s="43">
        <f t="shared" si="343"/>
        <v>0</v>
      </c>
      <c r="GNW50" s="43">
        <f t="shared" si="343"/>
        <v>0</v>
      </c>
      <c r="GNX50" s="43">
        <f t="shared" si="343"/>
        <v>0</v>
      </c>
      <c r="GNY50" s="43">
        <f t="shared" si="343"/>
        <v>0</v>
      </c>
      <c r="GNZ50" s="43">
        <f t="shared" si="343"/>
        <v>0</v>
      </c>
      <c r="GOA50" s="43">
        <f t="shared" si="343"/>
        <v>0</v>
      </c>
      <c r="GOB50" s="43">
        <f t="shared" si="343"/>
        <v>0</v>
      </c>
      <c r="GOC50" s="43">
        <f t="shared" si="343"/>
        <v>0</v>
      </c>
      <c r="GOD50" s="43">
        <f t="shared" si="343"/>
        <v>0</v>
      </c>
      <c r="GOE50" s="43">
        <f t="shared" si="343"/>
        <v>0</v>
      </c>
      <c r="GOF50" s="43">
        <f t="shared" ref="GOF50:GQQ50" si="344">SUM(GOF47:GOF49)</f>
        <v>0</v>
      </c>
      <c r="GOG50" s="43">
        <f t="shared" si="344"/>
        <v>0</v>
      </c>
      <c r="GOH50" s="43">
        <f t="shared" si="344"/>
        <v>0</v>
      </c>
      <c r="GOI50" s="43">
        <f t="shared" si="344"/>
        <v>0</v>
      </c>
      <c r="GOJ50" s="43">
        <f t="shared" si="344"/>
        <v>0</v>
      </c>
      <c r="GOK50" s="43">
        <f t="shared" si="344"/>
        <v>0</v>
      </c>
      <c r="GOL50" s="43">
        <f t="shared" si="344"/>
        <v>0</v>
      </c>
      <c r="GOM50" s="43">
        <f t="shared" si="344"/>
        <v>0</v>
      </c>
      <c r="GON50" s="43">
        <f t="shared" si="344"/>
        <v>0</v>
      </c>
      <c r="GOO50" s="43">
        <f t="shared" si="344"/>
        <v>0</v>
      </c>
      <c r="GOP50" s="43">
        <f t="shared" si="344"/>
        <v>0</v>
      </c>
      <c r="GOQ50" s="43">
        <f t="shared" si="344"/>
        <v>0</v>
      </c>
      <c r="GOR50" s="43">
        <f t="shared" si="344"/>
        <v>0</v>
      </c>
      <c r="GOS50" s="43">
        <f t="shared" si="344"/>
        <v>0</v>
      </c>
      <c r="GOT50" s="43">
        <f t="shared" si="344"/>
        <v>0</v>
      </c>
      <c r="GOU50" s="43">
        <f t="shared" si="344"/>
        <v>0</v>
      </c>
      <c r="GOV50" s="43">
        <f t="shared" si="344"/>
        <v>0</v>
      </c>
      <c r="GOW50" s="43">
        <f t="shared" si="344"/>
        <v>0</v>
      </c>
      <c r="GOX50" s="43">
        <f t="shared" si="344"/>
        <v>0</v>
      </c>
      <c r="GOY50" s="43">
        <f t="shared" si="344"/>
        <v>0</v>
      </c>
      <c r="GOZ50" s="43">
        <f t="shared" si="344"/>
        <v>0</v>
      </c>
      <c r="GPA50" s="43">
        <f t="shared" si="344"/>
        <v>0</v>
      </c>
      <c r="GPB50" s="43">
        <f t="shared" si="344"/>
        <v>0</v>
      </c>
      <c r="GPC50" s="43">
        <f t="shared" si="344"/>
        <v>0</v>
      </c>
      <c r="GPD50" s="43">
        <f t="shared" si="344"/>
        <v>0</v>
      </c>
      <c r="GPE50" s="43">
        <f t="shared" si="344"/>
        <v>0</v>
      </c>
      <c r="GPF50" s="43">
        <f t="shared" si="344"/>
        <v>0</v>
      </c>
      <c r="GPG50" s="43">
        <f t="shared" si="344"/>
        <v>0</v>
      </c>
      <c r="GPH50" s="43">
        <f t="shared" si="344"/>
        <v>0</v>
      </c>
      <c r="GPI50" s="43">
        <f t="shared" si="344"/>
        <v>0</v>
      </c>
      <c r="GPJ50" s="43">
        <f t="shared" si="344"/>
        <v>0</v>
      </c>
      <c r="GPK50" s="43">
        <f t="shared" si="344"/>
        <v>0</v>
      </c>
      <c r="GPL50" s="43">
        <f t="shared" si="344"/>
        <v>0</v>
      </c>
      <c r="GPM50" s="43">
        <f t="shared" si="344"/>
        <v>0</v>
      </c>
      <c r="GPN50" s="43">
        <f t="shared" si="344"/>
        <v>0</v>
      </c>
      <c r="GPO50" s="43">
        <f t="shared" si="344"/>
        <v>0</v>
      </c>
      <c r="GPP50" s="43">
        <f t="shared" si="344"/>
        <v>0</v>
      </c>
      <c r="GPQ50" s="43">
        <f t="shared" si="344"/>
        <v>0</v>
      </c>
      <c r="GPR50" s="43">
        <f t="shared" si="344"/>
        <v>0</v>
      </c>
      <c r="GPS50" s="43">
        <f t="shared" si="344"/>
        <v>0</v>
      </c>
      <c r="GPT50" s="43">
        <f t="shared" si="344"/>
        <v>0</v>
      </c>
      <c r="GPU50" s="43">
        <f t="shared" si="344"/>
        <v>0</v>
      </c>
      <c r="GPV50" s="43">
        <f t="shared" si="344"/>
        <v>0</v>
      </c>
      <c r="GPW50" s="43">
        <f t="shared" si="344"/>
        <v>0</v>
      </c>
      <c r="GPX50" s="43">
        <f t="shared" si="344"/>
        <v>0</v>
      </c>
      <c r="GPY50" s="43">
        <f t="shared" si="344"/>
        <v>0</v>
      </c>
      <c r="GPZ50" s="43">
        <f t="shared" si="344"/>
        <v>0</v>
      </c>
      <c r="GQA50" s="43">
        <f t="shared" si="344"/>
        <v>0</v>
      </c>
      <c r="GQB50" s="43">
        <f t="shared" si="344"/>
        <v>0</v>
      </c>
      <c r="GQC50" s="43">
        <f t="shared" si="344"/>
        <v>0</v>
      </c>
      <c r="GQD50" s="43">
        <f t="shared" si="344"/>
        <v>0</v>
      </c>
      <c r="GQE50" s="43">
        <f t="shared" si="344"/>
        <v>0</v>
      </c>
      <c r="GQF50" s="43">
        <f t="shared" si="344"/>
        <v>0</v>
      </c>
      <c r="GQG50" s="43">
        <f t="shared" si="344"/>
        <v>0</v>
      </c>
      <c r="GQH50" s="43">
        <f t="shared" si="344"/>
        <v>0</v>
      </c>
      <c r="GQI50" s="43">
        <f t="shared" si="344"/>
        <v>0</v>
      </c>
      <c r="GQJ50" s="43">
        <f t="shared" si="344"/>
        <v>0</v>
      </c>
      <c r="GQK50" s="43">
        <f t="shared" si="344"/>
        <v>0</v>
      </c>
      <c r="GQL50" s="43">
        <f t="shared" si="344"/>
        <v>0</v>
      </c>
      <c r="GQM50" s="43">
        <f t="shared" si="344"/>
        <v>0</v>
      </c>
      <c r="GQN50" s="43">
        <f t="shared" si="344"/>
        <v>0</v>
      </c>
      <c r="GQO50" s="43">
        <f t="shared" si="344"/>
        <v>0</v>
      </c>
      <c r="GQP50" s="43">
        <f t="shared" si="344"/>
        <v>0</v>
      </c>
      <c r="GQQ50" s="43">
        <f t="shared" si="344"/>
        <v>0</v>
      </c>
      <c r="GQR50" s="43">
        <f t="shared" ref="GQR50:GTC50" si="345">SUM(GQR47:GQR49)</f>
        <v>0</v>
      </c>
      <c r="GQS50" s="43">
        <f t="shared" si="345"/>
        <v>0</v>
      </c>
      <c r="GQT50" s="43">
        <f t="shared" si="345"/>
        <v>0</v>
      </c>
      <c r="GQU50" s="43">
        <f t="shared" si="345"/>
        <v>0</v>
      </c>
      <c r="GQV50" s="43">
        <f t="shared" si="345"/>
        <v>0</v>
      </c>
      <c r="GQW50" s="43">
        <f t="shared" si="345"/>
        <v>0</v>
      </c>
      <c r="GQX50" s="43">
        <f t="shared" si="345"/>
        <v>0</v>
      </c>
      <c r="GQY50" s="43">
        <f t="shared" si="345"/>
        <v>0</v>
      </c>
      <c r="GQZ50" s="43">
        <f t="shared" si="345"/>
        <v>0</v>
      </c>
      <c r="GRA50" s="43">
        <f t="shared" si="345"/>
        <v>0</v>
      </c>
      <c r="GRB50" s="43">
        <f t="shared" si="345"/>
        <v>0</v>
      </c>
      <c r="GRC50" s="43">
        <f t="shared" si="345"/>
        <v>0</v>
      </c>
      <c r="GRD50" s="43">
        <f t="shared" si="345"/>
        <v>0</v>
      </c>
      <c r="GRE50" s="43">
        <f t="shared" si="345"/>
        <v>0</v>
      </c>
      <c r="GRF50" s="43">
        <f t="shared" si="345"/>
        <v>0</v>
      </c>
      <c r="GRG50" s="43">
        <f t="shared" si="345"/>
        <v>0</v>
      </c>
      <c r="GRH50" s="43">
        <f t="shared" si="345"/>
        <v>0</v>
      </c>
      <c r="GRI50" s="43">
        <f t="shared" si="345"/>
        <v>0</v>
      </c>
      <c r="GRJ50" s="43">
        <f t="shared" si="345"/>
        <v>0</v>
      </c>
      <c r="GRK50" s="43">
        <f t="shared" si="345"/>
        <v>0</v>
      </c>
      <c r="GRL50" s="43">
        <f t="shared" si="345"/>
        <v>0</v>
      </c>
      <c r="GRM50" s="43">
        <f t="shared" si="345"/>
        <v>0</v>
      </c>
      <c r="GRN50" s="43">
        <f t="shared" si="345"/>
        <v>0</v>
      </c>
      <c r="GRO50" s="43">
        <f t="shared" si="345"/>
        <v>0</v>
      </c>
      <c r="GRP50" s="43">
        <f t="shared" si="345"/>
        <v>0</v>
      </c>
      <c r="GRQ50" s="43">
        <f t="shared" si="345"/>
        <v>0</v>
      </c>
      <c r="GRR50" s="43">
        <f t="shared" si="345"/>
        <v>0</v>
      </c>
      <c r="GRS50" s="43">
        <f t="shared" si="345"/>
        <v>0</v>
      </c>
      <c r="GRT50" s="43">
        <f t="shared" si="345"/>
        <v>0</v>
      </c>
      <c r="GRU50" s="43">
        <f t="shared" si="345"/>
        <v>0</v>
      </c>
      <c r="GRV50" s="43">
        <f t="shared" si="345"/>
        <v>0</v>
      </c>
      <c r="GRW50" s="43">
        <f t="shared" si="345"/>
        <v>0</v>
      </c>
      <c r="GRX50" s="43">
        <f t="shared" si="345"/>
        <v>0</v>
      </c>
      <c r="GRY50" s="43">
        <f t="shared" si="345"/>
        <v>0</v>
      </c>
      <c r="GRZ50" s="43">
        <f t="shared" si="345"/>
        <v>0</v>
      </c>
      <c r="GSA50" s="43">
        <f t="shared" si="345"/>
        <v>0</v>
      </c>
      <c r="GSB50" s="43">
        <f t="shared" si="345"/>
        <v>0</v>
      </c>
      <c r="GSC50" s="43">
        <f t="shared" si="345"/>
        <v>0</v>
      </c>
      <c r="GSD50" s="43">
        <f t="shared" si="345"/>
        <v>0</v>
      </c>
      <c r="GSE50" s="43">
        <f t="shared" si="345"/>
        <v>0</v>
      </c>
      <c r="GSF50" s="43">
        <f t="shared" si="345"/>
        <v>0</v>
      </c>
      <c r="GSG50" s="43">
        <f t="shared" si="345"/>
        <v>0</v>
      </c>
      <c r="GSH50" s="43">
        <f t="shared" si="345"/>
        <v>0</v>
      </c>
      <c r="GSI50" s="43">
        <f t="shared" si="345"/>
        <v>0</v>
      </c>
      <c r="GSJ50" s="43">
        <f t="shared" si="345"/>
        <v>0</v>
      </c>
      <c r="GSK50" s="43">
        <f t="shared" si="345"/>
        <v>0</v>
      </c>
      <c r="GSL50" s="43">
        <f t="shared" si="345"/>
        <v>0</v>
      </c>
      <c r="GSM50" s="43">
        <f t="shared" si="345"/>
        <v>0</v>
      </c>
      <c r="GSN50" s="43">
        <f t="shared" si="345"/>
        <v>0</v>
      </c>
      <c r="GSO50" s="43">
        <f t="shared" si="345"/>
        <v>0</v>
      </c>
      <c r="GSP50" s="43">
        <f t="shared" si="345"/>
        <v>0</v>
      </c>
      <c r="GSQ50" s="43">
        <f t="shared" si="345"/>
        <v>0</v>
      </c>
      <c r="GSR50" s="43">
        <f t="shared" si="345"/>
        <v>0</v>
      </c>
      <c r="GSS50" s="43">
        <f t="shared" si="345"/>
        <v>0</v>
      </c>
      <c r="GST50" s="43">
        <f t="shared" si="345"/>
        <v>0</v>
      </c>
      <c r="GSU50" s="43">
        <f t="shared" si="345"/>
        <v>0</v>
      </c>
      <c r="GSV50" s="43">
        <f t="shared" si="345"/>
        <v>0</v>
      </c>
      <c r="GSW50" s="43">
        <f t="shared" si="345"/>
        <v>0</v>
      </c>
      <c r="GSX50" s="43">
        <f t="shared" si="345"/>
        <v>0</v>
      </c>
      <c r="GSY50" s="43">
        <f t="shared" si="345"/>
        <v>0</v>
      </c>
      <c r="GSZ50" s="43">
        <f t="shared" si="345"/>
        <v>0</v>
      </c>
      <c r="GTA50" s="43">
        <f t="shared" si="345"/>
        <v>0</v>
      </c>
      <c r="GTB50" s="43">
        <f t="shared" si="345"/>
        <v>0</v>
      </c>
      <c r="GTC50" s="43">
        <f t="shared" si="345"/>
        <v>0</v>
      </c>
      <c r="GTD50" s="43">
        <f t="shared" ref="GTD50:GVO50" si="346">SUM(GTD47:GTD49)</f>
        <v>0</v>
      </c>
      <c r="GTE50" s="43">
        <f t="shared" si="346"/>
        <v>0</v>
      </c>
      <c r="GTF50" s="43">
        <f t="shared" si="346"/>
        <v>0</v>
      </c>
      <c r="GTG50" s="43">
        <f t="shared" si="346"/>
        <v>0</v>
      </c>
      <c r="GTH50" s="43">
        <f t="shared" si="346"/>
        <v>0</v>
      </c>
      <c r="GTI50" s="43">
        <f t="shared" si="346"/>
        <v>0</v>
      </c>
      <c r="GTJ50" s="43">
        <f t="shared" si="346"/>
        <v>0</v>
      </c>
      <c r="GTK50" s="43">
        <f t="shared" si="346"/>
        <v>0</v>
      </c>
      <c r="GTL50" s="43">
        <f t="shared" si="346"/>
        <v>0</v>
      </c>
      <c r="GTM50" s="43">
        <f t="shared" si="346"/>
        <v>0</v>
      </c>
      <c r="GTN50" s="43">
        <f t="shared" si="346"/>
        <v>0</v>
      </c>
      <c r="GTO50" s="43">
        <f t="shared" si="346"/>
        <v>0</v>
      </c>
      <c r="GTP50" s="43">
        <f t="shared" si="346"/>
        <v>0</v>
      </c>
      <c r="GTQ50" s="43">
        <f t="shared" si="346"/>
        <v>0</v>
      </c>
      <c r="GTR50" s="43">
        <f t="shared" si="346"/>
        <v>0</v>
      </c>
      <c r="GTS50" s="43">
        <f t="shared" si="346"/>
        <v>0</v>
      </c>
      <c r="GTT50" s="43">
        <f t="shared" si="346"/>
        <v>0</v>
      </c>
      <c r="GTU50" s="43">
        <f t="shared" si="346"/>
        <v>0</v>
      </c>
      <c r="GTV50" s="43">
        <f t="shared" si="346"/>
        <v>0</v>
      </c>
      <c r="GTW50" s="43">
        <f t="shared" si="346"/>
        <v>0</v>
      </c>
      <c r="GTX50" s="43">
        <f t="shared" si="346"/>
        <v>0</v>
      </c>
      <c r="GTY50" s="43">
        <f t="shared" si="346"/>
        <v>0</v>
      </c>
      <c r="GTZ50" s="43">
        <f t="shared" si="346"/>
        <v>0</v>
      </c>
      <c r="GUA50" s="43">
        <f t="shared" si="346"/>
        <v>0</v>
      </c>
      <c r="GUB50" s="43">
        <f t="shared" si="346"/>
        <v>0</v>
      </c>
      <c r="GUC50" s="43">
        <f t="shared" si="346"/>
        <v>0</v>
      </c>
      <c r="GUD50" s="43">
        <f t="shared" si="346"/>
        <v>0</v>
      </c>
      <c r="GUE50" s="43">
        <f t="shared" si="346"/>
        <v>0</v>
      </c>
      <c r="GUF50" s="43">
        <f t="shared" si="346"/>
        <v>0</v>
      </c>
      <c r="GUG50" s="43">
        <f t="shared" si="346"/>
        <v>0</v>
      </c>
      <c r="GUH50" s="43">
        <f t="shared" si="346"/>
        <v>0</v>
      </c>
      <c r="GUI50" s="43">
        <f t="shared" si="346"/>
        <v>0</v>
      </c>
      <c r="GUJ50" s="43">
        <f t="shared" si="346"/>
        <v>0</v>
      </c>
      <c r="GUK50" s="43">
        <f t="shared" si="346"/>
        <v>0</v>
      </c>
      <c r="GUL50" s="43">
        <f t="shared" si="346"/>
        <v>0</v>
      </c>
      <c r="GUM50" s="43">
        <f t="shared" si="346"/>
        <v>0</v>
      </c>
      <c r="GUN50" s="43">
        <f t="shared" si="346"/>
        <v>0</v>
      </c>
      <c r="GUO50" s="43">
        <f t="shared" si="346"/>
        <v>0</v>
      </c>
      <c r="GUP50" s="43">
        <f t="shared" si="346"/>
        <v>0</v>
      </c>
      <c r="GUQ50" s="43">
        <f t="shared" si="346"/>
        <v>0</v>
      </c>
      <c r="GUR50" s="43">
        <f t="shared" si="346"/>
        <v>0</v>
      </c>
      <c r="GUS50" s="43">
        <f t="shared" si="346"/>
        <v>0</v>
      </c>
      <c r="GUT50" s="43">
        <f t="shared" si="346"/>
        <v>0</v>
      </c>
      <c r="GUU50" s="43">
        <f t="shared" si="346"/>
        <v>0</v>
      </c>
      <c r="GUV50" s="43">
        <f t="shared" si="346"/>
        <v>0</v>
      </c>
      <c r="GUW50" s="43">
        <f t="shared" si="346"/>
        <v>0</v>
      </c>
      <c r="GUX50" s="43">
        <f t="shared" si="346"/>
        <v>0</v>
      </c>
      <c r="GUY50" s="43">
        <f t="shared" si="346"/>
        <v>0</v>
      </c>
      <c r="GUZ50" s="43">
        <f t="shared" si="346"/>
        <v>0</v>
      </c>
      <c r="GVA50" s="43">
        <f t="shared" si="346"/>
        <v>0</v>
      </c>
      <c r="GVB50" s="43">
        <f t="shared" si="346"/>
        <v>0</v>
      </c>
      <c r="GVC50" s="43">
        <f t="shared" si="346"/>
        <v>0</v>
      </c>
      <c r="GVD50" s="43">
        <f t="shared" si="346"/>
        <v>0</v>
      </c>
      <c r="GVE50" s="43">
        <f t="shared" si="346"/>
        <v>0</v>
      </c>
      <c r="GVF50" s="43">
        <f t="shared" si="346"/>
        <v>0</v>
      </c>
      <c r="GVG50" s="43">
        <f t="shared" si="346"/>
        <v>0</v>
      </c>
      <c r="GVH50" s="43">
        <f t="shared" si="346"/>
        <v>0</v>
      </c>
      <c r="GVI50" s="43">
        <f t="shared" si="346"/>
        <v>0</v>
      </c>
      <c r="GVJ50" s="43">
        <f t="shared" si="346"/>
        <v>0</v>
      </c>
      <c r="GVK50" s="43">
        <f t="shared" si="346"/>
        <v>0</v>
      </c>
      <c r="GVL50" s="43">
        <f t="shared" si="346"/>
        <v>0</v>
      </c>
      <c r="GVM50" s="43">
        <f t="shared" si="346"/>
        <v>0</v>
      </c>
      <c r="GVN50" s="43">
        <f t="shared" si="346"/>
        <v>0</v>
      </c>
      <c r="GVO50" s="43">
        <f t="shared" si="346"/>
        <v>0</v>
      </c>
      <c r="GVP50" s="43">
        <f t="shared" ref="GVP50:GYA50" si="347">SUM(GVP47:GVP49)</f>
        <v>0</v>
      </c>
      <c r="GVQ50" s="43">
        <f t="shared" si="347"/>
        <v>0</v>
      </c>
      <c r="GVR50" s="43">
        <f t="shared" si="347"/>
        <v>0</v>
      </c>
      <c r="GVS50" s="43">
        <f t="shared" si="347"/>
        <v>0</v>
      </c>
      <c r="GVT50" s="43">
        <f t="shared" si="347"/>
        <v>0</v>
      </c>
      <c r="GVU50" s="43">
        <f t="shared" si="347"/>
        <v>0</v>
      </c>
      <c r="GVV50" s="43">
        <f t="shared" si="347"/>
        <v>0</v>
      </c>
      <c r="GVW50" s="43">
        <f t="shared" si="347"/>
        <v>0</v>
      </c>
      <c r="GVX50" s="43">
        <f t="shared" si="347"/>
        <v>0</v>
      </c>
      <c r="GVY50" s="43">
        <f t="shared" si="347"/>
        <v>0</v>
      </c>
      <c r="GVZ50" s="43">
        <f t="shared" si="347"/>
        <v>0</v>
      </c>
      <c r="GWA50" s="43">
        <f t="shared" si="347"/>
        <v>0</v>
      </c>
      <c r="GWB50" s="43">
        <f t="shared" si="347"/>
        <v>0</v>
      </c>
      <c r="GWC50" s="43">
        <f t="shared" si="347"/>
        <v>0</v>
      </c>
      <c r="GWD50" s="43">
        <f t="shared" si="347"/>
        <v>0</v>
      </c>
      <c r="GWE50" s="43">
        <f t="shared" si="347"/>
        <v>0</v>
      </c>
      <c r="GWF50" s="43">
        <f t="shared" si="347"/>
        <v>0</v>
      </c>
      <c r="GWG50" s="43">
        <f t="shared" si="347"/>
        <v>0</v>
      </c>
      <c r="GWH50" s="43">
        <f t="shared" si="347"/>
        <v>0</v>
      </c>
      <c r="GWI50" s="43">
        <f t="shared" si="347"/>
        <v>0</v>
      </c>
      <c r="GWJ50" s="43">
        <f t="shared" si="347"/>
        <v>0</v>
      </c>
      <c r="GWK50" s="43">
        <f t="shared" si="347"/>
        <v>0</v>
      </c>
      <c r="GWL50" s="43">
        <f t="shared" si="347"/>
        <v>0</v>
      </c>
      <c r="GWM50" s="43">
        <f t="shared" si="347"/>
        <v>0</v>
      </c>
      <c r="GWN50" s="43">
        <f t="shared" si="347"/>
        <v>0</v>
      </c>
      <c r="GWO50" s="43">
        <f t="shared" si="347"/>
        <v>0</v>
      </c>
      <c r="GWP50" s="43">
        <f t="shared" si="347"/>
        <v>0</v>
      </c>
      <c r="GWQ50" s="43">
        <f t="shared" si="347"/>
        <v>0</v>
      </c>
      <c r="GWR50" s="43">
        <f t="shared" si="347"/>
        <v>0</v>
      </c>
      <c r="GWS50" s="43">
        <f t="shared" si="347"/>
        <v>0</v>
      </c>
      <c r="GWT50" s="43">
        <f t="shared" si="347"/>
        <v>0</v>
      </c>
      <c r="GWU50" s="43">
        <f t="shared" si="347"/>
        <v>0</v>
      </c>
      <c r="GWV50" s="43">
        <f t="shared" si="347"/>
        <v>0</v>
      </c>
      <c r="GWW50" s="43">
        <f t="shared" si="347"/>
        <v>0</v>
      </c>
      <c r="GWX50" s="43">
        <f t="shared" si="347"/>
        <v>0</v>
      </c>
      <c r="GWY50" s="43">
        <f t="shared" si="347"/>
        <v>0</v>
      </c>
      <c r="GWZ50" s="43">
        <f t="shared" si="347"/>
        <v>0</v>
      </c>
      <c r="GXA50" s="43">
        <f t="shared" si="347"/>
        <v>0</v>
      </c>
      <c r="GXB50" s="43">
        <f t="shared" si="347"/>
        <v>0</v>
      </c>
      <c r="GXC50" s="43">
        <f t="shared" si="347"/>
        <v>0</v>
      </c>
      <c r="GXD50" s="43">
        <f t="shared" si="347"/>
        <v>0</v>
      </c>
      <c r="GXE50" s="43">
        <f t="shared" si="347"/>
        <v>0</v>
      </c>
      <c r="GXF50" s="43">
        <f t="shared" si="347"/>
        <v>0</v>
      </c>
      <c r="GXG50" s="43">
        <f t="shared" si="347"/>
        <v>0</v>
      </c>
      <c r="GXH50" s="43">
        <f t="shared" si="347"/>
        <v>0</v>
      </c>
      <c r="GXI50" s="43">
        <f t="shared" si="347"/>
        <v>0</v>
      </c>
      <c r="GXJ50" s="43">
        <f t="shared" si="347"/>
        <v>0</v>
      </c>
      <c r="GXK50" s="43">
        <f t="shared" si="347"/>
        <v>0</v>
      </c>
      <c r="GXL50" s="43">
        <f t="shared" si="347"/>
        <v>0</v>
      </c>
      <c r="GXM50" s="43">
        <f t="shared" si="347"/>
        <v>0</v>
      </c>
      <c r="GXN50" s="43">
        <f t="shared" si="347"/>
        <v>0</v>
      </c>
      <c r="GXO50" s="43">
        <f t="shared" si="347"/>
        <v>0</v>
      </c>
      <c r="GXP50" s="43">
        <f t="shared" si="347"/>
        <v>0</v>
      </c>
      <c r="GXQ50" s="43">
        <f t="shared" si="347"/>
        <v>0</v>
      </c>
      <c r="GXR50" s="43">
        <f t="shared" si="347"/>
        <v>0</v>
      </c>
      <c r="GXS50" s="43">
        <f t="shared" si="347"/>
        <v>0</v>
      </c>
      <c r="GXT50" s="43">
        <f t="shared" si="347"/>
        <v>0</v>
      </c>
      <c r="GXU50" s="43">
        <f t="shared" si="347"/>
        <v>0</v>
      </c>
      <c r="GXV50" s="43">
        <f t="shared" si="347"/>
        <v>0</v>
      </c>
      <c r="GXW50" s="43">
        <f t="shared" si="347"/>
        <v>0</v>
      </c>
      <c r="GXX50" s="43">
        <f t="shared" si="347"/>
        <v>0</v>
      </c>
      <c r="GXY50" s="43">
        <f t="shared" si="347"/>
        <v>0</v>
      </c>
      <c r="GXZ50" s="43">
        <f t="shared" si="347"/>
        <v>0</v>
      </c>
      <c r="GYA50" s="43">
        <f t="shared" si="347"/>
        <v>0</v>
      </c>
      <c r="GYB50" s="43">
        <f t="shared" ref="GYB50:HAM50" si="348">SUM(GYB47:GYB49)</f>
        <v>0</v>
      </c>
      <c r="GYC50" s="43">
        <f t="shared" si="348"/>
        <v>0</v>
      </c>
      <c r="GYD50" s="43">
        <f t="shared" si="348"/>
        <v>0</v>
      </c>
      <c r="GYE50" s="43">
        <f t="shared" si="348"/>
        <v>0</v>
      </c>
      <c r="GYF50" s="43">
        <f t="shared" si="348"/>
        <v>0</v>
      </c>
      <c r="GYG50" s="43">
        <f t="shared" si="348"/>
        <v>0</v>
      </c>
      <c r="GYH50" s="43">
        <f t="shared" si="348"/>
        <v>0</v>
      </c>
      <c r="GYI50" s="43">
        <f t="shared" si="348"/>
        <v>0</v>
      </c>
      <c r="GYJ50" s="43">
        <f t="shared" si="348"/>
        <v>0</v>
      </c>
      <c r="GYK50" s="43">
        <f t="shared" si="348"/>
        <v>0</v>
      </c>
      <c r="GYL50" s="43">
        <f t="shared" si="348"/>
        <v>0</v>
      </c>
      <c r="GYM50" s="43">
        <f t="shared" si="348"/>
        <v>0</v>
      </c>
      <c r="GYN50" s="43">
        <f t="shared" si="348"/>
        <v>0</v>
      </c>
      <c r="GYO50" s="43">
        <f t="shared" si="348"/>
        <v>0</v>
      </c>
      <c r="GYP50" s="43">
        <f t="shared" si="348"/>
        <v>0</v>
      </c>
      <c r="GYQ50" s="43">
        <f t="shared" si="348"/>
        <v>0</v>
      </c>
      <c r="GYR50" s="43">
        <f t="shared" si="348"/>
        <v>0</v>
      </c>
      <c r="GYS50" s="43">
        <f t="shared" si="348"/>
        <v>0</v>
      </c>
      <c r="GYT50" s="43">
        <f t="shared" si="348"/>
        <v>0</v>
      </c>
      <c r="GYU50" s="43">
        <f t="shared" si="348"/>
        <v>0</v>
      </c>
      <c r="GYV50" s="43">
        <f t="shared" si="348"/>
        <v>0</v>
      </c>
      <c r="GYW50" s="43">
        <f t="shared" si="348"/>
        <v>0</v>
      </c>
      <c r="GYX50" s="43">
        <f t="shared" si="348"/>
        <v>0</v>
      </c>
      <c r="GYY50" s="43">
        <f t="shared" si="348"/>
        <v>0</v>
      </c>
      <c r="GYZ50" s="43">
        <f t="shared" si="348"/>
        <v>0</v>
      </c>
      <c r="GZA50" s="43">
        <f t="shared" si="348"/>
        <v>0</v>
      </c>
      <c r="GZB50" s="43">
        <f t="shared" si="348"/>
        <v>0</v>
      </c>
      <c r="GZC50" s="43">
        <f t="shared" si="348"/>
        <v>0</v>
      </c>
      <c r="GZD50" s="43">
        <f t="shared" si="348"/>
        <v>0</v>
      </c>
      <c r="GZE50" s="43">
        <f t="shared" si="348"/>
        <v>0</v>
      </c>
      <c r="GZF50" s="43">
        <f t="shared" si="348"/>
        <v>0</v>
      </c>
      <c r="GZG50" s="43">
        <f t="shared" si="348"/>
        <v>0</v>
      </c>
      <c r="GZH50" s="43">
        <f t="shared" si="348"/>
        <v>0</v>
      </c>
      <c r="GZI50" s="43">
        <f t="shared" si="348"/>
        <v>0</v>
      </c>
      <c r="GZJ50" s="43">
        <f t="shared" si="348"/>
        <v>0</v>
      </c>
      <c r="GZK50" s="43">
        <f t="shared" si="348"/>
        <v>0</v>
      </c>
      <c r="GZL50" s="43">
        <f t="shared" si="348"/>
        <v>0</v>
      </c>
      <c r="GZM50" s="43">
        <f t="shared" si="348"/>
        <v>0</v>
      </c>
      <c r="GZN50" s="43">
        <f t="shared" si="348"/>
        <v>0</v>
      </c>
      <c r="GZO50" s="43">
        <f t="shared" si="348"/>
        <v>0</v>
      </c>
      <c r="GZP50" s="43">
        <f t="shared" si="348"/>
        <v>0</v>
      </c>
      <c r="GZQ50" s="43">
        <f t="shared" si="348"/>
        <v>0</v>
      </c>
      <c r="GZR50" s="43">
        <f t="shared" si="348"/>
        <v>0</v>
      </c>
      <c r="GZS50" s="43">
        <f t="shared" si="348"/>
        <v>0</v>
      </c>
      <c r="GZT50" s="43">
        <f t="shared" si="348"/>
        <v>0</v>
      </c>
      <c r="GZU50" s="43">
        <f t="shared" si="348"/>
        <v>0</v>
      </c>
      <c r="GZV50" s="43">
        <f t="shared" si="348"/>
        <v>0</v>
      </c>
      <c r="GZW50" s="43">
        <f t="shared" si="348"/>
        <v>0</v>
      </c>
      <c r="GZX50" s="43">
        <f t="shared" si="348"/>
        <v>0</v>
      </c>
      <c r="GZY50" s="43">
        <f t="shared" si="348"/>
        <v>0</v>
      </c>
      <c r="GZZ50" s="43">
        <f t="shared" si="348"/>
        <v>0</v>
      </c>
      <c r="HAA50" s="43">
        <f t="shared" si="348"/>
        <v>0</v>
      </c>
      <c r="HAB50" s="43">
        <f t="shared" si="348"/>
        <v>0</v>
      </c>
      <c r="HAC50" s="43">
        <f t="shared" si="348"/>
        <v>0</v>
      </c>
      <c r="HAD50" s="43">
        <f t="shared" si="348"/>
        <v>0</v>
      </c>
      <c r="HAE50" s="43">
        <f t="shared" si="348"/>
        <v>0</v>
      </c>
      <c r="HAF50" s="43">
        <f t="shared" si="348"/>
        <v>0</v>
      </c>
      <c r="HAG50" s="43">
        <f t="shared" si="348"/>
        <v>0</v>
      </c>
      <c r="HAH50" s="43">
        <f t="shared" si="348"/>
        <v>0</v>
      </c>
      <c r="HAI50" s="43">
        <f t="shared" si="348"/>
        <v>0</v>
      </c>
      <c r="HAJ50" s="43">
        <f t="shared" si="348"/>
        <v>0</v>
      </c>
      <c r="HAK50" s="43">
        <f t="shared" si="348"/>
        <v>0</v>
      </c>
      <c r="HAL50" s="43">
        <f t="shared" si="348"/>
        <v>0</v>
      </c>
      <c r="HAM50" s="43">
        <f t="shared" si="348"/>
        <v>0</v>
      </c>
      <c r="HAN50" s="43">
        <f t="shared" ref="HAN50:HCY50" si="349">SUM(HAN47:HAN49)</f>
        <v>0</v>
      </c>
      <c r="HAO50" s="43">
        <f t="shared" si="349"/>
        <v>0</v>
      </c>
      <c r="HAP50" s="43">
        <f t="shared" si="349"/>
        <v>0</v>
      </c>
      <c r="HAQ50" s="43">
        <f t="shared" si="349"/>
        <v>0</v>
      </c>
      <c r="HAR50" s="43">
        <f t="shared" si="349"/>
        <v>0</v>
      </c>
      <c r="HAS50" s="43">
        <f t="shared" si="349"/>
        <v>0</v>
      </c>
      <c r="HAT50" s="43">
        <f t="shared" si="349"/>
        <v>0</v>
      </c>
      <c r="HAU50" s="43">
        <f t="shared" si="349"/>
        <v>0</v>
      </c>
      <c r="HAV50" s="43">
        <f t="shared" si="349"/>
        <v>0</v>
      </c>
      <c r="HAW50" s="43">
        <f t="shared" si="349"/>
        <v>0</v>
      </c>
      <c r="HAX50" s="43">
        <f t="shared" si="349"/>
        <v>0</v>
      </c>
      <c r="HAY50" s="43">
        <f t="shared" si="349"/>
        <v>0</v>
      </c>
      <c r="HAZ50" s="43">
        <f t="shared" si="349"/>
        <v>0</v>
      </c>
      <c r="HBA50" s="43">
        <f t="shared" si="349"/>
        <v>0</v>
      </c>
      <c r="HBB50" s="43">
        <f t="shared" si="349"/>
        <v>0</v>
      </c>
      <c r="HBC50" s="43">
        <f t="shared" si="349"/>
        <v>0</v>
      </c>
      <c r="HBD50" s="43">
        <f t="shared" si="349"/>
        <v>0</v>
      </c>
      <c r="HBE50" s="43">
        <f t="shared" si="349"/>
        <v>0</v>
      </c>
      <c r="HBF50" s="43">
        <f t="shared" si="349"/>
        <v>0</v>
      </c>
      <c r="HBG50" s="43">
        <f t="shared" si="349"/>
        <v>0</v>
      </c>
      <c r="HBH50" s="43">
        <f t="shared" si="349"/>
        <v>0</v>
      </c>
      <c r="HBI50" s="43">
        <f t="shared" si="349"/>
        <v>0</v>
      </c>
      <c r="HBJ50" s="43">
        <f t="shared" si="349"/>
        <v>0</v>
      </c>
      <c r="HBK50" s="43">
        <f t="shared" si="349"/>
        <v>0</v>
      </c>
      <c r="HBL50" s="43">
        <f t="shared" si="349"/>
        <v>0</v>
      </c>
      <c r="HBM50" s="43">
        <f t="shared" si="349"/>
        <v>0</v>
      </c>
      <c r="HBN50" s="43">
        <f t="shared" si="349"/>
        <v>0</v>
      </c>
      <c r="HBO50" s="43">
        <f t="shared" si="349"/>
        <v>0</v>
      </c>
      <c r="HBP50" s="43">
        <f t="shared" si="349"/>
        <v>0</v>
      </c>
      <c r="HBQ50" s="43">
        <f t="shared" si="349"/>
        <v>0</v>
      </c>
      <c r="HBR50" s="43">
        <f t="shared" si="349"/>
        <v>0</v>
      </c>
      <c r="HBS50" s="43">
        <f t="shared" si="349"/>
        <v>0</v>
      </c>
      <c r="HBT50" s="43">
        <f t="shared" si="349"/>
        <v>0</v>
      </c>
      <c r="HBU50" s="43">
        <f t="shared" si="349"/>
        <v>0</v>
      </c>
      <c r="HBV50" s="43">
        <f t="shared" si="349"/>
        <v>0</v>
      </c>
      <c r="HBW50" s="43">
        <f t="shared" si="349"/>
        <v>0</v>
      </c>
      <c r="HBX50" s="43">
        <f t="shared" si="349"/>
        <v>0</v>
      </c>
      <c r="HBY50" s="43">
        <f t="shared" si="349"/>
        <v>0</v>
      </c>
      <c r="HBZ50" s="43">
        <f t="shared" si="349"/>
        <v>0</v>
      </c>
      <c r="HCA50" s="43">
        <f t="shared" si="349"/>
        <v>0</v>
      </c>
      <c r="HCB50" s="43">
        <f t="shared" si="349"/>
        <v>0</v>
      </c>
      <c r="HCC50" s="43">
        <f t="shared" si="349"/>
        <v>0</v>
      </c>
      <c r="HCD50" s="43">
        <f t="shared" si="349"/>
        <v>0</v>
      </c>
      <c r="HCE50" s="43">
        <f t="shared" si="349"/>
        <v>0</v>
      </c>
      <c r="HCF50" s="43">
        <f t="shared" si="349"/>
        <v>0</v>
      </c>
      <c r="HCG50" s="43">
        <f t="shared" si="349"/>
        <v>0</v>
      </c>
      <c r="HCH50" s="43">
        <f t="shared" si="349"/>
        <v>0</v>
      </c>
      <c r="HCI50" s="43">
        <f t="shared" si="349"/>
        <v>0</v>
      </c>
      <c r="HCJ50" s="43">
        <f t="shared" si="349"/>
        <v>0</v>
      </c>
      <c r="HCK50" s="43">
        <f t="shared" si="349"/>
        <v>0</v>
      </c>
      <c r="HCL50" s="43">
        <f t="shared" si="349"/>
        <v>0</v>
      </c>
      <c r="HCM50" s="43">
        <f t="shared" si="349"/>
        <v>0</v>
      </c>
      <c r="HCN50" s="43">
        <f t="shared" si="349"/>
        <v>0</v>
      </c>
      <c r="HCO50" s="43">
        <f t="shared" si="349"/>
        <v>0</v>
      </c>
      <c r="HCP50" s="43">
        <f t="shared" si="349"/>
        <v>0</v>
      </c>
      <c r="HCQ50" s="43">
        <f t="shared" si="349"/>
        <v>0</v>
      </c>
      <c r="HCR50" s="43">
        <f t="shared" si="349"/>
        <v>0</v>
      </c>
      <c r="HCS50" s="43">
        <f t="shared" si="349"/>
        <v>0</v>
      </c>
      <c r="HCT50" s="43">
        <f t="shared" si="349"/>
        <v>0</v>
      </c>
      <c r="HCU50" s="43">
        <f t="shared" si="349"/>
        <v>0</v>
      </c>
      <c r="HCV50" s="43">
        <f t="shared" si="349"/>
        <v>0</v>
      </c>
      <c r="HCW50" s="43">
        <f t="shared" si="349"/>
        <v>0</v>
      </c>
      <c r="HCX50" s="43">
        <f t="shared" si="349"/>
        <v>0</v>
      </c>
      <c r="HCY50" s="43">
        <f t="shared" si="349"/>
        <v>0</v>
      </c>
      <c r="HCZ50" s="43">
        <f t="shared" ref="HCZ50:HFK50" si="350">SUM(HCZ47:HCZ49)</f>
        <v>0</v>
      </c>
      <c r="HDA50" s="43">
        <f t="shared" si="350"/>
        <v>0</v>
      </c>
      <c r="HDB50" s="43">
        <f t="shared" si="350"/>
        <v>0</v>
      </c>
      <c r="HDC50" s="43">
        <f t="shared" si="350"/>
        <v>0</v>
      </c>
      <c r="HDD50" s="43">
        <f t="shared" si="350"/>
        <v>0</v>
      </c>
      <c r="HDE50" s="43">
        <f t="shared" si="350"/>
        <v>0</v>
      </c>
      <c r="HDF50" s="43">
        <f t="shared" si="350"/>
        <v>0</v>
      </c>
      <c r="HDG50" s="43">
        <f t="shared" si="350"/>
        <v>0</v>
      </c>
      <c r="HDH50" s="43">
        <f t="shared" si="350"/>
        <v>0</v>
      </c>
      <c r="HDI50" s="43">
        <f t="shared" si="350"/>
        <v>0</v>
      </c>
      <c r="HDJ50" s="43">
        <f t="shared" si="350"/>
        <v>0</v>
      </c>
      <c r="HDK50" s="43">
        <f t="shared" si="350"/>
        <v>0</v>
      </c>
      <c r="HDL50" s="43">
        <f t="shared" si="350"/>
        <v>0</v>
      </c>
      <c r="HDM50" s="43">
        <f t="shared" si="350"/>
        <v>0</v>
      </c>
      <c r="HDN50" s="43">
        <f t="shared" si="350"/>
        <v>0</v>
      </c>
      <c r="HDO50" s="43">
        <f t="shared" si="350"/>
        <v>0</v>
      </c>
      <c r="HDP50" s="43">
        <f t="shared" si="350"/>
        <v>0</v>
      </c>
      <c r="HDQ50" s="43">
        <f t="shared" si="350"/>
        <v>0</v>
      </c>
      <c r="HDR50" s="43">
        <f t="shared" si="350"/>
        <v>0</v>
      </c>
      <c r="HDS50" s="43">
        <f t="shared" si="350"/>
        <v>0</v>
      </c>
      <c r="HDT50" s="43">
        <f t="shared" si="350"/>
        <v>0</v>
      </c>
      <c r="HDU50" s="43">
        <f t="shared" si="350"/>
        <v>0</v>
      </c>
      <c r="HDV50" s="43">
        <f t="shared" si="350"/>
        <v>0</v>
      </c>
      <c r="HDW50" s="43">
        <f t="shared" si="350"/>
        <v>0</v>
      </c>
      <c r="HDX50" s="43">
        <f t="shared" si="350"/>
        <v>0</v>
      </c>
      <c r="HDY50" s="43">
        <f t="shared" si="350"/>
        <v>0</v>
      </c>
      <c r="HDZ50" s="43">
        <f t="shared" si="350"/>
        <v>0</v>
      </c>
      <c r="HEA50" s="43">
        <f t="shared" si="350"/>
        <v>0</v>
      </c>
      <c r="HEB50" s="43">
        <f t="shared" si="350"/>
        <v>0</v>
      </c>
      <c r="HEC50" s="43">
        <f t="shared" si="350"/>
        <v>0</v>
      </c>
      <c r="HED50" s="43">
        <f t="shared" si="350"/>
        <v>0</v>
      </c>
      <c r="HEE50" s="43">
        <f t="shared" si="350"/>
        <v>0</v>
      </c>
      <c r="HEF50" s="43">
        <f t="shared" si="350"/>
        <v>0</v>
      </c>
      <c r="HEG50" s="43">
        <f t="shared" si="350"/>
        <v>0</v>
      </c>
      <c r="HEH50" s="43">
        <f t="shared" si="350"/>
        <v>0</v>
      </c>
      <c r="HEI50" s="43">
        <f t="shared" si="350"/>
        <v>0</v>
      </c>
      <c r="HEJ50" s="43">
        <f t="shared" si="350"/>
        <v>0</v>
      </c>
      <c r="HEK50" s="43">
        <f t="shared" si="350"/>
        <v>0</v>
      </c>
      <c r="HEL50" s="43">
        <f t="shared" si="350"/>
        <v>0</v>
      </c>
      <c r="HEM50" s="43">
        <f t="shared" si="350"/>
        <v>0</v>
      </c>
      <c r="HEN50" s="43">
        <f t="shared" si="350"/>
        <v>0</v>
      </c>
      <c r="HEO50" s="43">
        <f t="shared" si="350"/>
        <v>0</v>
      </c>
      <c r="HEP50" s="43">
        <f t="shared" si="350"/>
        <v>0</v>
      </c>
      <c r="HEQ50" s="43">
        <f t="shared" si="350"/>
        <v>0</v>
      </c>
      <c r="HER50" s="43">
        <f t="shared" si="350"/>
        <v>0</v>
      </c>
      <c r="HES50" s="43">
        <f t="shared" si="350"/>
        <v>0</v>
      </c>
      <c r="HET50" s="43">
        <f t="shared" si="350"/>
        <v>0</v>
      </c>
      <c r="HEU50" s="43">
        <f t="shared" si="350"/>
        <v>0</v>
      </c>
      <c r="HEV50" s="43">
        <f t="shared" si="350"/>
        <v>0</v>
      </c>
      <c r="HEW50" s="43">
        <f t="shared" si="350"/>
        <v>0</v>
      </c>
      <c r="HEX50" s="43">
        <f t="shared" si="350"/>
        <v>0</v>
      </c>
      <c r="HEY50" s="43">
        <f t="shared" si="350"/>
        <v>0</v>
      </c>
      <c r="HEZ50" s="43">
        <f t="shared" si="350"/>
        <v>0</v>
      </c>
      <c r="HFA50" s="43">
        <f t="shared" si="350"/>
        <v>0</v>
      </c>
      <c r="HFB50" s="43">
        <f t="shared" si="350"/>
        <v>0</v>
      </c>
      <c r="HFC50" s="43">
        <f t="shared" si="350"/>
        <v>0</v>
      </c>
      <c r="HFD50" s="43">
        <f t="shared" si="350"/>
        <v>0</v>
      </c>
      <c r="HFE50" s="43">
        <f t="shared" si="350"/>
        <v>0</v>
      </c>
      <c r="HFF50" s="43">
        <f t="shared" si="350"/>
        <v>0</v>
      </c>
      <c r="HFG50" s="43">
        <f t="shared" si="350"/>
        <v>0</v>
      </c>
      <c r="HFH50" s="43">
        <f t="shared" si="350"/>
        <v>0</v>
      </c>
      <c r="HFI50" s="43">
        <f t="shared" si="350"/>
        <v>0</v>
      </c>
      <c r="HFJ50" s="43">
        <f t="shared" si="350"/>
        <v>0</v>
      </c>
      <c r="HFK50" s="43">
        <f t="shared" si="350"/>
        <v>0</v>
      </c>
      <c r="HFL50" s="43">
        <f t="shared" ref="HFL50:HHW50" si="351">SUM(HFL47:HFL49)</f>
        <v>0</v>
      </c>
      <c r="HFM50" s="43">
        <f t="shared" si="351"/>
        <v>0</v>
      </c>
      <c r="HFN50" s="43">
        <f t="shared" si="351"/>
        <v>0</v>
      </c>
      <c r="HFO50" s="43">
        <f t="shared" si="351"/>
        <v>0</v>
      </c>
      <c r="HFP50" s="43">
        <f t="shared" si="351"/>
        <v>0</v>
      </c>
      <c r="HFQ50" s="43">
        <f t="shared" si="351"/>
        <v>0</v>
      </c>
      <c r="HFR50" s="43">
        <f t="shared" si="351"/>
        <v>0</v>
      </c>
      <c r="HFS50" s="43">
        <f t="shared" si="351"/>
        <v>0</v>
      </c>
      <c r="HFT50" s="43">
        <f t="shared" si="351"/>
        <v>0</v>
      </c>
      <c r="HFU50" s="43">
        <f t="shared" si="351"/>
        <v>0</v>
      </c>
      <c r="HFV50" s="43">
        <f t="shared" si="351"/>
        <v>0</v>
      </c>
      <c r="HFW50" s="43">
        <f t="shared" si="351"/>
        <v>0</v>
      </c>
      <c r="HFX50" s="43">
        <f t="shared" si="351"/>
        <v>0</v>
      </c>
      <c r="HFY50" s="43">
        <f t="shared" si="351"/>
        <v>0</v>
      </c>
      <c r="HFZ50" s="43">
        <f t="shared" si="351"/>
        <v>0</v>
      </c>
      <c r="HGA50" s="43">
        <f t="shared" si="351"/>
        <v>0</v>
      </c>
      <c r="HGB50" s="43">
        <f t="shared" si="351"/>
        <v>0</v>
      </c>
      <c r="HGC50" s="43">
        <f t="shared" si="351"/>
        <v>0</v>
      </c>
      <c r="HGD50" s="43">
        <f t="shared" si="351"/>
        <v>0</v>
      </c>
      <c r="HGE50" s="43">
        <f t="shared" si="351"/>
        <v>0</v>
      </c>
      <c r="HGF50" s="43">
        <f t="shared" si="351"/>
        <v>0</v>
      </c>
      <c r="HGG50" s="43">
        <f t="shared" si="351"/>
        <v>0</v>
      </c>
      <c r="HGH50" s="43">
        <f t="shared" si="351"/>
        <v>0</v>
      </c>
      <c r="HGI50" s="43">
        <f t="shared" si="351"/>
        <v>0</v>
      </c>
      <c r="HGJ50" s="43">
        <f t="shared" si="351"/>
        <v>0</v>
      </c>
      <c r="HGK50" s="43">
        <f t="shared" si="351"/>
        <v>0</v>
      </c>
      <c r="HGL50" s="43">
        <f t="shared" si="351"/>
        <v>0</v>
      </c>
      <c r="HGM50" s="43">
        <f t="shared" si="351"/>
        <v>0</v>
      </c>
      <c r="HGN50" s="43">
        <f t="shared" si="351"/>
        <v>0</v>
      </c>
      <c r="HGO50" s="43">
        <f t="shared" si="351"/>
        <v>0</v>
      </c>
      <c r="HGP50" s="43">
        <f t="shared" si="351"/>
        <v>0</v>
      </c>
      <c r="HGQ50" s="43">
        <f t="shared" si="351"/>
        <v>0</v>
      </c>
      <c r="HGR50" s="43">
        <f t="shared" si="351"/>
        <v>0</v>
      </c>
      <c r="HGS50" s="43">
        <f t="shared" si="351"/>
        <v>0</v>
      </c>
      <c r="HGT50" s="43">
        <f t="shared" si="351"/>
        <v>0</v>
      </c>
      <c r="HGU50" s="43">
        <f t="shared" si="351"/>
        <v>0</v>
      </c>
      <c r="HGV50" s="43">
        <f t="shared" si="351"/>
        <v>0</v>
      </c>
      <c r="HGW50" s="43">
        <f t="shared" si="351"/>
        <v>0</v>
      </c>
      <c r="HGX50" s="43">
        <f t="shared" si="351"/>
        <v>0</v>
      </c>
      <c r="HGY50" s="43">
        <f t="shared" si="351"/>
        <v>0</v>
      </c>
      <c r="HGZ50" s="43">
        <f t="shared" si="351"/>
        <v>0</v>
      </c>
      <c r="HHA50" s="43">
        <f t="shared" si="351"/>
        <v>0</v>
      </c>
      <c r="HHB50" s="43">
        <f t="shared" si="351"/>
        <v>0</v>
      </c>
      <c r="HHC50" s="43">
        <f t="shared" si="351"/>
        <v>0</v>
      </c>
      <c r="HHD50" s="43">
        <f t="shared" si="351"/>
        <v>0</v>
      </c>
      <c r="HHE50" s="43">
        <f t="shared" si="351"/>
        <v>0</v>
      </c>
      <c r="HHF50" s="43">
        <f t="shared" si="351"/>
        <v>0</v>
      </c>
      <c r="HHG50" s="43">
        <f t="shared" si="351"/>
        <v>0</v>
      </c>
      <c r="HHH50" s="43">
        <f t="shared" si="351"/>
        <v>0</v>
      </c>
      <c r="HHI50" s="43">
        <f t="shared" si="351"/>
        <v>0</v>
      </c>
      <c r="HHJ50" s="43">
        <f t="shared" si="351"/>
        <v>0</v>
      </c>
      <c r="HHK50" s="43">
        <f t="shared" si="351"/>
        <v>0</v>
      </c>
      <c r="HHL50" s="43">
        <f t="shared" si="351"/>
        <v>0</v>
      </c>
      <c r="HHM50" s="43">
        <f t="shared" si="351"/>
        <v>0</v>
      </c>
      <c r="HHN50" s="43">
        <f t="shared" si="351"/>
        <v>0</v>
      </c>
      <c r="HHO50" s="43">
        <f t="shared" si="351"/>
        <v>0</v>
      </c>
      <c r="HHP50" s="43">
        <f t="shared" si="351"/>
        <v>0</v>
      </c>
      <c r="HHQ50" s="43">
        <f t="shared" si="351"/>
        <v>0</v>
      </c>
      <c r="HHR50" s="43">
        <f t="shared" si="351"/>
        <v>0</v>
      </c>
      <c r="HHS50" s="43">
        <f t="shared" si="351"/>
        <v>0</v>
      </c>
      <c r="HHT50" s="43">
        <f t="shared" si="351"/>
        <v>0</v>
      </c>
      <c r="HHU50" s="43">
        <f t="shared" si="351"/>
        <v>0</v>
      </c>
      <c r="HHV50" s="43">
        <f t="shared" si="351"/>
        <v>0</v>
      </c>
      <c r="HHW50" s="43">
        <f t="shared" si="351"/>
        <v>0</v>
      </c>
      <c r="HHX50" s="43">
        <f t="shared" ref="HHX50:HKI50" si="352">SUM(HHX47:HHX49)</f>
        <v>0</v>
      </c>
      <c r="HHY50" s="43">
        <f t="shared" si="352"/>
        <v>0</v>
      </c>
      <c r="HHZ50" s="43">
        <f t="shared" si="352"/>
        <v>0</v>
      </c>
      <c r="HIA50" s="43">
        <f t="shared" si="352"/>
        <v>0</v>
      </c>
      <c r="HIB50" s="43">
        <f t="shared" si="352"/>
        <v>0</v>
      </c>
      <c r="HIC50" s="43">
        <f t="shared" si="352"/>
        <v>0</v>
      </c>
      <c r="HID50" s="43">
        <f t="shared" si="352"/>
        <v>0</v>
      </c>
      <c r="HIE50" s="43">
        <f t="shared" si="352"/>
        <v>0</v>
      </c>
      <c r="HIF50" s="43">
        <f t="shared" si="352"/>
        <v>0</v>
      </c>
      <c r="HIG50" s="43">
        <f t="shared" si="352"/>
        <v>0</v>
      </c>
      <c r="HIH50" s="43">
        <f t="shared" si="352"/>
        <v>0</v>
      </c>
      <c r="HII50" s="43">
        <f t="shared" si="352"/>
        <v>0</v>
      </c>
      <c r="HIJ50" s="43">
        <f t="shared" si="352"/>
        <v>0</v>
      </c>
      <c r="HIK50" s="43">
        <f t="shared" si="352"/>
        <v>0</v>
      </c>
      <c r="HIL50" s="43">
        <f t="shared" si="352"/>
        <v>0</v>
      </c>
      <c r="HIM50" s="43">
        <f t="shared" si="352"/>
        <v>0</v>
      </c>
      <c r="HIN50" s="43">
        <f t="shared" si="352"/>
        <v>0</v>
      </c>
      <c r="HIO50" s="43">
        <f t="shared" si="352"/>
        <v>0</v>
      </c>
      <c r="HIP50" s="43">
        <f t="shared" si="352"/>
        <v>0</v>
      </c>
      <c r="HIQ50" s="43">
        <f t="shared" si="352"/>
        <v>0</v>
      </c>
      <c r="HIR50" s="43">
        <f t="shared" si="352"/>
        <v>0</v>
      </c>
      <c r="HIS50" s="43">
        <f t="shared" si="352"/>
        <v>0</v>
      </c>
      <c r="HIT50" s="43">
        <f t="shared" si="352"/>
        <v>0</v>
      </c>
      <c r="HIU50" s="43">
        <f t="shared" si="352"/>
        <v>0</v>
      </c>
      <c r="HIV50" s="43">
        <f t="shared" si="352"/>
        <v>0</v>
      </c>
      <c r="HIW50" s="43">
        <f t="shared" si="352"/>
        <v>0</v>
      </c>
      <c r="HIX50" s="43">
        <f t="shared" si="352"/>
        <v>0</v>
      </c>
      <c r="HIY50" s="43">
        <f t="shared" si="352"/>
        <v>0</v>
      </c>
      <c r="HIZ50" s="43">
        <f t="shared" si="352"/>
        <v>0</v>
      </c>
      <c r="HJA50" s="43">
        <f t="shared" si="352"/>
        <v>0</v>
      </c>
      <c r="HJB50" s="43">
        <f t="shared" si="352"/>
        <v>0</v>
      </c>
      <c r="HJC50" s="43">
        <f t="shared" si="352"/>
        <v>0</v>
      </c>
      <c r="HJD50" s="43">
        <f t="shared" si="352"/>
        <v>0</v>
      </c>
      <c r="HJE50" s="43">
        <f t="shared" si="352"/>
        <v>0</v>
      </c>
      <c r="HJF50" s="43">
        <f t="shared" si="352"/>
        <v>0</v>
      </c>
      <c r="HJG50" s="43">
        <f t="shared" si="352"/>
        <v>0</v>
      </c>
      <c r="HJH50" s="43">
        <f t="shared" si="352"/>
        <v>0</v>
      </c>
      <c r="HJI50" s="43">
        <f t="shared" si="352"/>
        <v>0</v>
      </c>
      <c r="HJJ50" s="43">
        <f t="shared" si="352"/>
        <v>0</v>
      </c>
      <c r="HJK50" s="43">
        <f t="shared" si="352"/>
        <v>0</v>
      </c>
      <c r="HJL50" s="43">
        <f t="shared" si="352"/>
        <v>0</v>
      </c>
      <c r="HJM50" s="43">
        <f t="shared" si="352"/>
        <v>0</v>
      </c>
      <c r="HJN50" s="43">
        <f t="shared" si="352"/>
        <v>0</v>
      </c>
      <c r="HJO50" s="43">
        <f t="shared" si="352"/>
        <v>0</v>
      </c>
      <c r="HJP50" s="43">
        <f t="shared" si="352"/>
        <v>0</v>
      </c>
      <c r="HJQ50" s="43">
        <f t="shared" si="352"/>
        <v>0</v>
      </c>
      <c r="HJR50" s="43">
        <f t="shared" si="352"/>
        <v>0</v>
      </c>
      <c r="HJS50" s="43">
        <f t="shared" si="352"/>
        <v>0</v>
      </c>
      <c r="HJT50" s="43">
        <f t="shared" si="352"/>
        <v>0</v>
      </c>
      <c r="HJU50" s="43">
        <f t="shared" si="352"/>
        <v>0</v>
      </c>
      <c r="HJV50" s="43">
        <f t="shared" si="352"/>
        <v>0</v>
      </c>
      <c r="HJW50" s="43">
        <f t="shared" si="352"/>
        <v>0</v>
      </c>
      <c r="HJX50" s="43">
        <f t="shared" si="352"/>
        <v>0</v>
      </c>
      <c r="HJY50" s="43">
        <f t="shared" si="352"/>
        <v>0</v>
      </c>
      <c r="HJZ50" s="43">
        <f t="shared" si="352"/>
        <v>0</v>
      </c>
      <c r="HKA50" s="43">
        <f t="shared" si="352"/>
        <v>0</v>
      </c>
      <c r="HKB50" s="43">
        <f t="shared" si="352"/>
        <v>0</v>
      </c>
      <c r="HKC50" s="43">
        <f t="shared" si="352"/>
        <v>0</v>
      </c>
      <c r="HKD50" s="43">
        <f t="shared" si="352"/>
        <v>0</v>
      </c>
      <c r="HKE50" s="43">
        <f t="shared" si="352"/>
        <v>0</v>
      </c>
      <c r="HKF50" s="43">
        <f t="shared" si="352"/>
        <v>0</v>
      </c>
      <c r="HKG50" s="43">
        <f t="shared" si="352"/>
        <v>0</v>
      </c>
      <c r="HKH50" s="43">
        <f t="shared" si="352"/>
        <v>0</v>
      </c>
      <c r="HKI50" s="43">
        <f t="shared" si="352"/>
        <v>0</v>
      </c>
      <c r="HKJ50" s="43">
        <f t="shared" ref="HKJ50:HMU50" si="353">SUM(HKJ47:HKJ49)</f>
        <v>0</v>
      </c>
      <c r="HKK50" s="43">
        <f t="shared" si="353"/>
        <v>0</v>
      </c>
      <c r="HKL50" s="43">
        <f t="shared" si="353"/>
        <v>0</v>
      </c>
      <c r="HKM50" s="43">
        <f t="shared" si="353"/>
        <v>0</v>
      </c>
      <c r="HKN50" s="43">
        <f t="shared" si="353"/>
        <v>0</v>
      </c>
      <c r="HKO50" s="43">
        <f t="shared" si="353"/>
        <v>0</v>
      </c>
      <c r="HKP50" s="43">
        <f t="shared" si="353"/>
        <v>0</v>
      </c>
      <c r="HKQ50" s="43">
        <f t="shared" si="353"/>
        <v>0</v>
      </c>
      <c r="HKR50" s="43">
        <f t="shared" si="353"/>
        <v>0</v>
      </c>
      <c r="HKS50" s="43">
        <f t="shared" si="353"/>
        <v>0</v>
      </c>
      <c r="HKT50" s="43">
        <f t="shared" si="353"/>
        <v>0</v>
      </c>
      <c r="HKU50" s="43">
        <f t="shared" si="353"/>
        <v>0</v>
      </c>
      <c r="HKV50" s="43">
        <f t="shared" si="353"/>
        <v>0</v>
      </c>
      <c r="HKW50" s="43">
        <f t="shared" si="353"/>
        <v>0</v>
      </c>
      <c r="HKX50" s="43">
        <f t="shared" si="353"/>
        <v>0</v>
      </c>
      <c r="HKY50" s="43">
        <f t="shared" si="353"/>
        <v>0</v>
      </c>
      <c r="HKZ50" s="43">
        <f t="shared" si="353"/>
        <v>0</v>
      </c>
      <c r="HLA50" s="43">
        <f t="shared" si="353"/>
        <v>0</v>
      </c>
      <c r="HLB50" s="43">
        <f t="shared" si="353"/>
        <v>0</v>
      </c>
      <c r="HLC50" s="43">
        <f t="shared" si="353"/>
        <v>0</v>
      </c>
      <c r="HLD50" s="43">
        <f t="shared" si="353"/>
        <v>0</v>
      </c>
      <c r="HLE50" s="43">
        <f t="shared" si="353"/>
        <v>0</v>
      </c>
      <c r="HLF50" s="43">
        <f t="shared" si="353"/>
        <v>0</v>
      </c>
      <c r="HLG50" s="43">
        <f t="shared" si="353"/>
        <v>0</v>
      </c>
      <c r="HLH50" s="43">
        <f t="shared" si="353"/>
        <v>0</v>
      </c>
      <c r="HLI50" s="43">
        <f t="shared" si="353"/>
        <v>0</v>
      </c>
      <c r="HLJ50" s="43">
        <f t="shared" si="353"/>
        <v>0</v>
      </c>
      <c r="HLK50" s="43">
        <f t="shared" si="353"/>
        <v>0</v>
      </c>
      <c r="HLL50" s="43">
        <f t="shared" si="353"/>
        <v>0</v>
      </c>
      <c r="HLM50" s="43">
        <f t="shared" si="353"/>
        <v>0</v>
      </c>
      <c r="HLN50" s="43">
        <f t="shared" si="353"/>
        <v>0</v>
      </c>
      <c r="HLO50" s="43">
        <f t="shared" si="353"/>
        <v>0</v>
      </c>
      <c r="HLP50" s="43">
        <f t="shared" si="353"/>
        <v>0</v>
      </c>
      <c r="HLQ50" s="43">
        <f t="shared" si="353"/>
        <v>0</v>
      </c>
      <c r="HLR50" s="43">
        <f t="shared" si="353"/>
        <v>0</v>
      </c>
      <c r="HLS50" s="43">
        <f t="shared" si="353"/>
        <v>0</v>
      </c>
      <c r="HLT50" s="43">
        <f t="shared" si="353"/>
        <v>0</v>
      </c>
      <c r="HLU50" s="43">
        <f t="shared" si="353"/>
        <v>0</v>
      </c>
      <c r="HLV50" s="43">
        <f t="shared" si="353"/>
        <v>0</v>
      </c>
      <c r="HLW50" s="43">
        <f t="shared" si="353"/>
        <v>0</v>
      </c>
      <c r="HLX50" s="43">
        <f t="shared" si="353"/>
        <v>0</v>
      </c>
      <c r="HLY50" s="43">
        <f t="shared" si="353"/>
        <v>0</v>
      </c>
      <c r="HLZ50" s="43">
        <f t="shared" si="353"/>
        <v>0</v>
      </c>
      <c r="HMA50" s="43">
        <f t="shared" si="353"/>
        <v>0</v>
      </c>
      <c r="HMB50" s="43">
        <f t="shared" si="353"/>
        <v>0</v>
      </c>
      <c r="HMC50" s="43">
        <f t="shared" si="353"/>
        <v>0</v>
      </c>
      <c r="HMD50" s="43">
        <f t="shared" si="353"/>
        <v>0</v>
      </c>
      <c r="HME50" s="43">
        <f t="shared" si="353"/>
        <v>0</v>
      </c>
      <c r="HMF50" s="43">
        <f t="shared" si="353"/>
        <v>0</v>
      </c>
      <c r="HMG50" s="43">
        <f t="shared" si="353"/>
        <v>0</v>
      </c>
      <c r="HMH50" s="43">
        <f t="shared" si="353"/>
        <v>0</v>
      </c>
      <c r="HMI50" s="43">
        <f t="shared" si="353"/>
        <v>0</v>
      </c>
      <c r="HMJ50" s="43">
        <f t="shared" si="353"/>
        <v>0</v>
      </c>
      <c r="HMK50" s="43">
        <f t="shared" si="353"/>
        <v>0</v>
      </c>
      <c r="HML50" s="43">
        <f t="shared" si="353"/>
        <v>0</v>
      </c>
      <c r="HMM50" s="43">
        <f t="shared" si="353"/>
        <v>0</v>
      </c>
      <c r="HMN50" s="43">
        <f t="shared" si="353"/>
        <v>0</v>
      </c>
      <c r="HMO50" s="43">
        <f t="shared" si="353"/>
        <v>0</v>
      </c>
      <c r="HMP50" s="43">
        <f t="shared" si="353"/>
        <v>0</v>
      </c>
      <c r="HMQ50" s="43">
        <f t="shared" si="353"/>
        <v>0</v>
      </c>
      <c r="HMR50" s="43">
        <f t="shared" si="353"/>
        <v>0</v>
      </c>
      <c r="HMS50" s="43">
        <f t="shared" si="353"/>
        <v>0</v>
      </c>
      <c r="HMT50" s="43">
        <f t="shared" si="353"/>
        <v>0</v>
      </c>
      <c r="HMU50" s="43">
        <f t="shared" si="353"/>
        <v>0</v>
      </c>
      <c r="HMV50" s="43">
        <f t="shared" ref="HMV50:HPG50" si="354">SUM(HMV47:HMV49)</f>
        <v>0</v>
      </c>
      <c r="HMW50" s="43">
        <f t="shared" si="354"/>
        <v>0</v>
      </c>
      <c r="HMX50" s="43">
        <f t="shared" si="354"/>
        <v>0</v>
      </c>
      <c r="HMY50" s="43">
        <f t="shared" si="354"/>
        <v>0</v>
      </c>
      <c r="HMZ50" s="43">
        <f t="shared" si="354"/>
        <v>0</v>
      </c>
      <c r="HNA50" s="43">
        <f t="shared" si="354"/>
        <v>0</v>
      </c>
      <c r="HNB50" s="43">
        <f t="shared" si="354"/>
        <v>0</v>
      </c>
      <c r="HNC50" s="43">
        <f t="shared" si="354"/>
        <v>0</v>
      </c>
      <c r="HND50" s="43">
        <f t="shared" si="354"/>
        <v>0</v>
      </c>
      <c r="HNE50" s="43">
        <f t="shared" si="354"/>
        <v>0</v>
      </c>
      <c r="HNF50" s="43">
        <f t="shared" si="354"/>
        <v>0</v>
      </c>
      <c r="HNG50" s="43">
        <f t="shared" si="354"/>
        <v>0</v>
      </c>
      <c r="HNH50" s="43">
        <f t="shared" si="354"/>
        <v>0</v>
      </c>
      <c r="HNI50" s="43">
        <f t="shared" si="354"/>
        <v>0</v>
      </c>
      <c r="HNJ50" s="43">
        <f t="shared" si="354"/>
        <v>0</v>
      </c>
      <c r="HNK50" s="43">
        <f t="shared" si="354"/>
        <v>0</v>
      </c>
      <c r="HNL50" s="43">
        <f t="shared" si="354"/>
        <v>0</v>
      </c>
      <c r="HNM50" s="43">
        <f t="shared" si="354"/>
        <v>0</v>
      </c>
      <c r="HNN50" s="43">
        <f t="shared" si="354"/>
        <v>0</v>
      </c>
      <c r="HNO50" s="43">
        <f t="shared" si="354"/>
        <v>0</v>
      </c>
      <c r="HNP50" s="43">
        <f t="shared" si="354"/>
        <v>0</v>
      </c>
      <c r="HNQ50" s="43">
        <f t="shared" si="354"/>
        <v>0</v>
      </c>
      <c r="HNR50" s="43">
        <f t="shared" si="354"/>
        <v>0</v>
      </c>
      <c r="HNS50" s="43">
        <f t="shared" si="354"/>
        <v>0</v>
      </c>
      <c r="HNT50" s="43">
        <f t="shared" si="354"/>
        <v>0</v>
      </c>
      <c r="HNU50" s="43">
        <f t="shared" si="354"/>
        <v>0</v>
      </c>
      <c r="HNV50" s="43">
        <f t="shared" si="354"/>
        <v>0</v>
      </c>
      <c r="HNW50" s="43">
        <f t="shared" si="354"/>
        <v>0</v>
      </c>
      <c r="HNX50" s="43">
        <f t="shared" si="354"/>
        <v>0</v>
      </c>
      <c r="HNY50" s="43">
        <f t="shared" si="354"/>
        <v>0</v>
      </c>
      <c r="HNZ50" s="43">
        <f t="shared" si="354"/>
        <v>0</v>
      </c>
      <c r="HOA50" s="43">
        <f t="shared" si="354"/>
        <v>0</v>
      </c>
      <c r="HOB50" s="43">
        <f t="shared" si="354"/>
        <v>0</v>
      </c>
      <c r="HOC50" s="43">
        <f t="shared" si="354"/>
        <v>0</v>
      </c>
      <c r="HOD50" s="43">
        <f t="shared" si="354"/>
        <v>0</v>
      </c>
      <c r="HOE50" s="43">
        <f t="shared" si="354"/>
        <v>0</v>
      </c>
      <c r="HOF50" s="43">
        <f t="shared" si="354"/>
        <v>0</v>
      </c>
      <c r="HOG50" s="43">
        <f t="shared" si="354"/>
        <v>0</v>
      </c>
      <c r="HOH50" s="43">
        <f t="shared" si="354"/>
        <v>0</v>
      </c>
      <c r="HOI50" s="43">
        <f t="shared" si="354"/>
        <v>0</v>
      </c>
      <c r="HOJ50" s="43">
        <f t="shared" si="354"/>
        <v>0</v>
      </c>
      <c r="HOK50" s="43">
        <f t="shared" si="354"/>
        <v>0</v>
      </c>
      <c r="HOL50" s="43">
        <f t="shared" si="354"/>
        <v>0</v>
      </c>
      <c r="HOM50" s="43">
        <f t="shared" si="354"/>
        <v>0</v>
      </c>
      <c r="HON50" s="43">
        <f t="shared" si="354"/>
        <v>0</v>
      </c>
      <c r="HOO50" s="43">
        <f t="shared" si="354"/>
        <v>0</v>
      </c>
      <c r="HOP50" s="43">
        <f t="shared" si="354"/>
        <v>0</v>
      </c>
      <c r="HOQ50" s="43">
        <f t="shared" si="354"/>
        <v>0</v>
      </c>
      <c r="HOR50" s="43">
        <f t="shared" si="354"/>
        <v>0</v>
      </c>
      <c r="HOS50" s="43">
        <f t="shared" si="354"/>
        <v>0</v>
      </c>
      <c r="HOT50" s="43">
        <f t="shared" si="354"/>
        <v>0</v>
      </c>
      <c r="HOU50" s="43">
        <f t="shared" si="354"/>
        <v>0</v>
      </c>
      <c r="HOV50" s="43">
        <f t="shared" si="354"/>
        <v>0</v>
      </c>
      <c r="HOW50" s="43">
        <f t="shared" si="354"/>
        <v>0</v>
      </c>
      <c r="HOX50" s="43">
        <f t="shared" si="354"/>
        <v>0</v>
      </c>
      <c r="HOY50" s="43">
        <f t="shared" si="354"/>
        <v>0</v>
      </c>
      <c r="HOZ50" s="43">
        <f t="shared" si="354"/>
        <v>0</v>
      </c>
      <c r="HPA50" s="43">
        <f t="shared" si="354"/>
        <v>0</v>
      </c>
      <c r="HPB50" s="43">
        <f t="shared" si="354"/>
        <v>0</v>
      </c>
      <c r="HPC50" s="43">
        <f t="shared" si="354"/>
        <v>0</v>
      </c>
      <c r="HPD50" s="43">
        <f t="shared" si="354"/>
        <v>0</v>
      </c>
      <c r="HPE50" s="43">
        <f t="shared" si="354"/>
        <v>0</v>
      </c>
      <c r="HPF50" s="43">
        <f t="shared" si="354"/>
        <v>0</v>
      </c>
      <c r="HPG50" s="43">
        <f t="shared" si="354"/>
        <v>0</v>
      </c>
      <c r="HPH50" s="43">
        <f t="shared" ref="HPH50:HRS50" si="355">SUM(HPH47:HPH49)</f>
        <v>0</v>
      </c>
      <c r="HPI50" s="43">
        <f t="shared" si="355"/>
        <v>0</v>
      </c>
      <c r="HPJ50" s="43">
        <f t="shared" si="355"/>
        <v>0</v>
      </c>
      <c r="HPK50" s="43">
        <f t="shared" si="355"/>
        <v>0</v>
      </c>
      <c r="HPL50" s="43">
        <f t="shared" si="355"/>
        <v>0</v>
      </c>
      <c r="HPM50" s="43">
        <f t="shared" si="355"/>
        <v>0</v>
      </c>
      <c r="HPN50" s="43">
        <f t="shared" si="355"/>
        <v>0</v>
      </c>
      <c r="HPO50" s="43">
        <f t="shared" si="355"/>
        <v>0</v>
      </c>
      <c r="HPP50" s="43">
        <f t="shared" si="355"/>
        <v>0</v>
      </c>
      <c r="HPQ50" s="43">
        <f t="shared" si="355"/>
        <v>0</v>
      </c>
      <c r="HPR50" s="43">
        <f t="shared" si="355"/>
        <v>0</v>
      </c>
      <c r="HPS50" s="43">
        <f t="shared" si="355"/>
        <v>0</v>
      </c>
      <c r="HPT50" s="43">
        <f t="shared" si="355"/>
        <v>0</v>
      </c>
      <c r="HPU50" s="43">
        <f t="shared" si="355"/>
        <v>0</v>
      </c>
      <c r="HPV50" s="43">
        <f t="shared" si="355"/>
        <v>0</v>
      </c>
      <c r="HPW50" s="43">
        <f t="shared" si="355"/>
        <v>0</v>
      </c>
      <c r="HPX50" s="43">
        <f t="shared" si="355"/>
        <v>0</v>
      </c>
      <c r="HPY50" s="43">
        <f t="shared" si="355"/>
        <v>0</v>
      </c>
      <c r="HPZ50" s="43">
        <f t="shared" si="355"/>
        <v>0</v>
      </c>
      <c r="HQA50" s="43">
        <f t="shared" si="355"/>
        <v>0</v>
      </c>
      <c r="HQB50" s="43">
        <f t="shared" si="355"/>
        <v>0</v>
      </c>
      <c r="HQC50" s="43">
        <f t="shared" si="355"/>
        <v>0</v>
      </c>
      <c r="HQD50" s="43">
        <f t="shared" si="355"/>
        <v>0</v>
      </c>
      <c r="HQE50" s="43">
        <f t="shared" si="355"/>
        <v>0</v>
      </c>
      <c r="HQF50" s="43">
        <f t="shared" si="355"/>
        <v>0</v>
      </c>
      <c r="HQG50" s="43">
        <f t="shared" si="355"/>
        <v>0</v>
      </c>
      <c r="HQH50" s="43">
        <f t="shared" si="355"/>
        <v>0</v>
      </c>
      <c r="HQI50" s="43">
        <f t="shared" si="355"/>
        <v>0</v>
      </c>
      <c r="HQJ50" s="43">
        <f t="shared" si="355"/>
        <v>0</v>
      </c>
      <c r="HQK50" s="43">
        <f t="shared" si="355"/>
        <v>0</v>
      </c>
      <c r="HQL50" s="43">
        <f t="shared" si="355"/>
        <v>0</v>
      </c>
      <c r="HQM50" s="43">
        <f t="shared" si="355"/>
        <v>0</v>
      </c>
      <c r="HQN50" s="43">
        <f t="shared" si="355"/>
        <v>0</v>
      </c>
      <c r="HQO50" s="43">
        <f t="shared" si="355"/>
        <v>0</v>
      </c>
      <c r="HQP50" s="43">
        <f t="shared" si="355"/>
        <v>0</v>
      </c>
      <c r="HQQ50" s="43">
        <f t="shared" si="355"/>
        <v>0</v>
      </c>
      <c r="HQR50" s="43">
        <f t="shared" si="355"/>
        <v>0</v>
      </c>
      <c r="HQS50" s="43">
        <f t="shared" si="355"/>
        <v>0</v>
      </c>
      <c r="HQT50" s="43">
        <f t="shared" si="355"/>
        <v>0</v>
      </c>
      <c r="HQU50" s="43">
        <f t="shared" si="355"/>
        <v>0</v>
      </c>
      <c r="HQV50" s="43">
        <f t="shared" si="355"/>
        <v>0</v>
      </c>
      <c r="HQW50" s="43">
        <f t="shared" si="355"/>
        <v>0</v>
      </c>
      <c r="HQX50" s="43">
        <f t="shared" si="355"/>
        <v>0</v>
      </c>
      <c r="HQY50" s="43">
        <f t="shared" si="355"/>
        <v>0</v>
      </c>
      <c r="HQZ50" s="43">
        <f t="shared" si="355"/>
        <v>0</v>
      </c>
      <c r="HRA50" s="43">
        <f t="shared" si="355"/>
        <v>0</v>
      </c>
      <c r="HRB50" s="43">
        <f t="shared" si="355"/>
        <v>0</v>
      </c>
      <c r="HRC50" s="43">
        <f t="shared" si="355"/>
        <v>0</v>
      </c>
      <c r="HRD50" s="43">
        <f t="shared" si="355"/>
        <v>0</v>
      </c>
      <c r="HRE50" s="43">
        <f t="shared" si="355"/>
        <v>0</v>
      </c>
      <c r="HRF50" s="43">
        <f t="shared" si="355"/>
        <v>0</v>
      </c>
      <c r="HRG50" s="43">
        <f t="shared" si="355"/>
        <v>0</v>
      </c>
      <c r="HRH50" s="43">
        <f t="shared" si="355"/>
        <v>0</v>
      </c>
      <c r="HRI50" s="43">
        <f t="shared" si="355"/>
        <v>0</v>
      </c>
      <c r="HRJ50" s="43">
        <f t="shared" si="355"/>
        <v>0</v>
      </c>
      <c r="HRK50" s="43">
        <f t="shared" si="355"/>
        <v>0</v>
      </c>
      <c r="HRL50" s="43">
        <f t="shared" si="355"/>
        <v>0</v>
      </c>
      <c r="HRM50" s="43">
        <f t="shared" si="355"/>
        <v>0</v>
      </c>
      <c r="HRN50" s="43">
        <f t="shared" si="355"/>
        <v>0</v>
      </c>
      <c r="HRO50" s="43">
        <f t="shared" si="355"/>
        <v>0</v>
      </c>
      <c r="HRP50" s="43">
        <f t="shared" si="355"/>
        <v>0</v>
      </c>
      <c r="HRQ50" s="43">
        <f t="shared" si="355"/>
        <v>0</v>
      </c>
      <c r="HRR50" s="43">
        <f t="shared" si="355"/>
        <v>0</v>
      </c>
      <c r="HRS50" s="43">
        <f t="shared" si="355"/>
        <v>0</v>
      </c>
      <c r="HRT50" s="43">
        <f t="shared" ref="HRT50:HUE50" si="356">SUM(HRT47:HRT49)</f>
        <v>0</v>
      </c>
      <c r="HRU50" s="43">
        <f t="shared" si="356"/>
        <v>0</v>
      </c>
      <c r="HRV50" s="43">
        <f t="shared" si="356"/>
        <v>0</v>
      </c>
      <c r="HRW50" s="43">
        <f t="shared" si="356"/>
        <v>0</v>
      </c>
      <c r="HRX50" s="43">
        <f t="shared" si="356"/>
        <v>0</v>
      </c>
      <c r="HRY50" s="43">
        <f t="shared" si="356"/>
        <v>0</v>
      </c>
      <c r="HRZ50" s="43">
        <f t="shared" si="356"/>
        <v>0</v>
      </c>
      <c r="HSA50" s="43">
        <f t="shared" si="356"/>
        <v>0</v>
      </c>
      <c r="HSB50" s="43">
        <f t="shared" si="356"/>
        <v>0</v>
      </c>
      <c r="HSC50" s="43">
        <f t="shared" si="356"/>
        <v>0</v>
      </c>
      <c r="HSD50" s="43">
        <f t="shared" si="356"/>
        <v>0</v>
      </c>
      <c r="HSE50" s="43">
        <f t="shared" si="356"/>
        <v>0</v>
      </c>
      <c r="HSF50" s="43">
        <f t="shared" si="356"/>
        <v>0</v>
      </c>
      <c r="HSG50" s="43">
        <f t="shared" si="356"/>
        <v>0</v>
      </c>
      <c r="HSH50" s="43">
        <f t="shared" si="356"/>
        <v>0</v>
      </c>
      <c r="HSI50" s="43">
        <f t="shared" si="356"/>
        <v>0</v>
      </c>
      <c r="HSJ50" s="43">
        <f t="shared" si="356"/>
        <v>0</v>
      </c>
      <c r="HSK50" s="43">
        <f t="shared" si="356"/>
        <v>0</v>
      </c>
      <c r="HSL50" s="43">
        <f t="shared" si="356"/>
        <v>0</v>
      </c>
      <c r="HSM50" s="43">
        <f t="shared" si="356"/>
        <v>0</v>
      </c>
      <c r="HSN50" s="43">
        <f t="shared" si="356"/>
        <v>0</v>
      </c>
      <c r="HSO50" s="43">
        <f t="shared" si="356"/>
        <v>0</v>
      </c>
      <c r="HSP50" s="43">
        <f t="shared" si="356"/>
        <v>0</v>
      </c>
      <c r="HSQ50" s="43">
        <f t="shared" si="356"/>
        <v>0</v>
      </c>
      <c r="HSR50" s="43">
        <f t="shared" si="356"/>
        <v>0</v>
      </c>
      <c r="HSS50" s="43">
        <f t="shared" si="356"/>
        <v>0</v>
      </c>
      <c r="HST50" s="43">
        <f t="shared" si="356"/>
        <v>0</v>
      </c>
      <c r="HSU50" s="43">
        <f t="shared" si="356"/>
        <v>0</v>
      </c>
      <c r="HSV50" s="43">
        <f t="shared" si="356"/>
        <v>0</v>
      </c>
      <c r="HSW50" s="43">
        <f t="shared" si="356"/>
        <v>0</v>
      </c>
      <c r="HSX50" s="43">
        <f t="shared" si="356"/>
        <v>0</v>
      </c>
      <c r="HSY50" s="43">
        <f t="shared" si="356"/>
        <v>0</v>
      </c>
      <c r="HSZ50" s="43">
        <f t="shared" si="356"/>
        <v>0</v>
      </c>
      <c r="HTA50" s="43">
        <f t="shared" si="356"/>
        <v>0</v>
      </c>
      <c r="HTB50" s="43">
        <f t="shared" si="356"/>
        <v>0</v>
      </c>
      <c r="HTC50" s="43">
        <f t="shared" si="356"/>
        <v>0</v>
      </c>
      <c r="HTD50" s="43">
        <f t="shared" si="356"/>
        <v>0</v>
      </c>
      <c r="HTE50" s="43">
        <f t="shared" si="356"/>
        <v>0</v>
      </c>
      <c r="HTF50" s="43">
        <f t="shared" si="356"/>
        <v>0</v>
      </c>
      <c r="HTG50" s="43">
        <f t="shared" si="356"/>
        <v>0</v>
      </c>
      <c r="HTH50" s="43">
        <f t="shared" si="356"/>
        <v>0</v>
      </c>
      <c r="HTI50" s="43">
        <f t="shared" si="356"/>
        <v>0</v>
      </c>
      <c r="HTJ50" s="43">
        <f t="shared" si="356"/>
        <v>0</v>
      </c>
      <c r="HTK50" s="43">
        <f t="shared" si="356"/>
        <v>0</v>
      </c>
      <c r="HTL50" s="43">
        <f t="shared" si="356"/>
        <v>0</v>
      </c>
      <c r="HTM50" s="43">
        <f t="shared" si="356"/>
        <v>0</v>
      </c>
      <c r="HTN50" s="43">
        <f t="shared" si="356"/>
        <v>0</v>
      </c>
      <c r="HTO50" s="43">
        <f t="shared" si="356"/>
        <v>0</v>
      </c>
      <c r="HTP50" s="43">
        <f t="shared" si="356"/>
        <v>0</v>
      </c>
      <c r="HTQ50" s="43">
        <f t="shared" si="356"/>
        <v>0</v>
      </c>
      <c r="HTR50" s="43">
        <f t="shared" si="356"/>
        <v>0</v>
      </c>
      <c r="HTS50" s="43">
        <f t="shared" si="356"/>
        <v>0</v>
      </c>
      <c r="HTT50" s="43">
        <f t="shared" si="356"/>
        <v>0</v>
      </c>
      <c r="HTU50" s="43">
        <f t="shared" si="356"/>
        <v>0</v>
      </c>
      <c r="HTV50" s="43">
        <f t="shared" si="356"/>
        <v>0</v>
      </c>
      <c r="HTW50" s="43">
        <f t="shared" si="356"/>
        <v>0</v>
      </c>
      <c r="HTX50" s="43">
        <f t="shared" si="356"/>
        <v>0</v>
      </c>
      <c r="HTY50" s="43">
        <f t="shared" si="356"/>
        <v>0</v>
      </c>
      <c r="HTZ50" s="43">
        <f t="shared" si="356"/>
        <v>0</v>
      </c>
      <c r="HUA50" s="43">
        <f t="shared" si="356"/>
        <v>0</v>
      </c>
      <c r="HUB50" s="43">
        <f t="shared" si="356"/>
        <v>0</v>
      </c>
      <c r="HUC50" s="43">
        <f t="shared" si="356"/>
        <v>0</v>
      </c>
      <c r="HUD50" s="43">
        <f t="shared" si="356"/>
        <v>0</v>
      </c>
      <c r="HUE50" s="43">
        <f t="shared" si="356"/>
        <v>0</v>
      </c>
      <c r="HUF50" s="43">
        <f t="shared" ref="HUF50:HWQ50" si="357">SUM(HUF47:HUF49)</f>
        <v>0</v>
      </c>
      <c r="HUG50" s="43">
        <f t="shared" si="357"/>
        <v>0</v>
      </c>
      <c r="HUH50" s="43">
        <f t="shared" si="357"/>
        <v>0</v>
      </c>
      <c r="HUI50" s="43">
        <f t="shared" si="357"/>
        <v>0</v>
      </c>
      <c r="HUJ50" s="43">
        <f t="shared" si="357"/>
        <v>0</v>
      </c>
      <c r="HUK50" s="43">
        <f t="shared" si="357"/>
        <v>0</v>
      </c>
      <c r="HUL50" s="43">
        <f t="shared" si="357"/>
        <v>0</v>
      </c>
      <c r="HUM50" s="43">
        <f t="shared" si="357"/>
        <v>0</v>
      </c>
      <c r="HUN50" s="43">
        <f t="shared" si="357"/>
        <v>0</v>
      </c>
      <c r="HUO50" s="43">
        <f t="shared" si="357"/>
        <v>0</v>
      </c>
      <c r="HUP50" s="43">
        <f t="shared" si="357"/>
        <v>0</v>
      </c>
      <c r="HUQ50" s="43">
        <f t="shared" si="357"/>
        <v>0</v>
      </c>
      <c r="HUR50" s="43">
        <f t="shared" si="357"/>
        <v>0</v>
      </c>
      <c r="HUS50" s="43">
        <f t="shared" si="357"/>
        <v>0</v>
      </c>
      <c r="HUT50" s="43">
        <f t="shared" si="357"/>
        <v>0</v>
      </c>
      <c r="HUU50" s="43">
        <f t="shared" si="357"/>
        <v>0</v>
      </c>
      <c r="HUV50" s="43">
        <f t="shared" si="357"/>
        <v>0</v>
      </c>
      <c r="HUW50" s="43">
        <f t="shared" si="357"/>
        <v>0</v>
      </c>
      <c r="HUX50" s="43">
        <f t="shared" si="357"/>
        <v>0</v>
      </c>
      <c r="HUY50" s="43">
        <f t="shared" si="357"/>
        <v>0</v>
      </c>
      <c r="HUZ50" s="43">
        <f t="shared" si="357"/>
        <v>0</v>
      </c>
      <c r="HVA50" s="43">
        <f t="shared" si="357"/>
        <v>0</v>
      </c>
      <c r="HVB50" s="43">
        <f t="shared" si="357"/>
        <v>0</v>
      </c>
      <c r="HVC50" s="43">
        <f t="shared" si="357"/>
        <v>0</v>
      </c>
      <c r="HVD50" s="43">
        <f t="shared" si="357"/>
        <v>0</v>
      </c>
      <c r="HVE50" s="43">
        <f t="shared" si="357"/>
        <v>0</v>
      </c>
      <c r="HVF50" s="43">
        <f t="shared" si="357"/>
        <v>0</v>
      </c>
      <c r="HVG50" s="43">
        <f t="shared" si="357"/>
        <v>0</v>
      </c>
      <c r="HVH50" s="43">
        <f t="shared" si="357"/>
        <v>0</v>
      </c>
      <c r="HVI50" s="43">
        <f t="shared" si="357"/>
        <v>0</v>
      </c>
      <c r="HVJ50" s="43">
        <f t="shared" si="357"/>
        <v>0</v>
      </c>
      <c r="HVK50" s="43">
        <f t="shared" si="357"/>
        <v>0</v>
      </c>
      <c r="HVL50" s="43">
        <f t="shared" si="357"/>
        <v>0</v>
      </c>
      <c r="HVM50" s="43">
        <f t="shared" si="357"/>
        <v>0</v>
      </c>
      <c r="HVN50" s="43">
        <f t="shared" si="357"/>
        <v>0</v>
      </c>
      <c r="HVO50" s="43">
        <f t="shared" si="357"/>
        <v>0</v>
      </c>
      <c r="HVP50" s="43">
        <f t="shared" si="357"/>
        <v>0</v>
      </c>
      <c r="HVQ50" s="43">
        <f t="shared" si="357"/>
        <v>0</v>
      </c>
      <c r="HVR50" s="43">
        <f t="shared" si="357"/>
        <v>0</v>
      </c>
      <c r="HVS50" s="43">
        <f t="shared" si="357"/>
        <v>0</v>
      </c>
      <c r="HVT50" s="43">
        <f t="shared" si="357"/>
        <v>0</v>
      </c>
      <c r="HVU50" s="43">
        <f t="shared" si="357"/>
        <v>0</v>
      </c>
      <c r="HVV50" s="43">
        <f t="shared" si="357"/>
        <v>0</v>
      </c>
      <c r="HVW50" s="43">
        <f t="shared" si="357"/>
        <v>0</v>
      </c>
      <c r="HVX50" s="43">
        <f t="shared" si="357"/>
        <v>0</v>
      </c>
      <c r="HVY50" s="43">
        <f t="shared" si="357"/>
        <v>0</v>
      </c>
      <c r="HVZ50" s="43">
        <f t="shared" si="357"/>
        <v>0</v>
      </c>
      <c r="HWA50" s="43">
        <f t="shared" si="357"/>
        <v>0</v>
      </c>
      <c r="HWB50" s="43">
        <f t="shared" si="357"/>
        <v>0</v>
      </c>
      <c r="HWC50" s="43">
        <f t="shared" si="357"/>
        <v>0</v>
      </c>
      <c r="HWD50" s="43">
        <f t="shared" si="357"/>
        <v>0</v>
      </c>
      <c r="HWE50" s="43">
        <f t="shared" si="357"/>
        <v>0</v>
      </c>
      <c r="HWF50" s="43">
        <f t="shared" si="357"/>
        <v>0</v>
      </c>
      <c r="HWG50" s="43">
        <f t="shared" si="357"/>
        <v>0</v>
      </c>
      <c r="HWH50" s="43">
        <f t="shared" si="357"/>
        <v>0</v>
      </c>
      <c r="HWI50" s="43">
        <f t="shared" si="357"/>
        <v>0</v>
      </c>
      <c r="HWJ50" s="43">
        <f t="shared" si="357"/>
        <v>0</v>
      </c>
      <c r="HWK50" s="43">
        <f t="shared" si="357"/>
        <v>0</v>
      </c>
      <c r="HWL50" s="43">
        <f t="shared" si="357"/>
        <v>0</v>
      </c>
      <c r="HWM50" s="43">
        <f t="shared" si="357"/>
        <v>0</v>
      </c>
      <c r="HWN50" s="43">
        <f t="shared" si="357"/>
        <v>0</v>
      </c>
      <c r="HWO50" s="43">
        <f t="shared" si="357"/>
        <v>0</v>
      </c>
      <c r="HWP50" s="43">
        <f t="shared" si="357"/>
        <v>0</v>
      </c>
      <c r="HWQ50" s="43">
        <f t="shared" si="357"/>
        <v>0</v>
      </c>
      <c r="HWR50" s="43">
        <f t="shared" ref="HWR50:HZC50" si="358">SUM(HWR47:HWR49)</f>
        <v>0</v>
      </c>
      <c r="HWS50" s="43">
        <f t="shared" si="358"/>
        <v>0</v>
      </c>
      <c r="HWT50" s="43">
        <f t="shared" si="358"/>
        <v>0</v>
      </c>
      <c r="HWU50" s="43">
        <f t="shared" si="358"/>
        <v>0</v>
      </c>
      <c r="HWV50" s="43">
        <f t="shared" si="358"/>
        <v>0</v>
      </c>
      <c r="HWW50" s="43">
        <f t="shared" si="358"/>
        <v>0</v>
      </c>
      <c r="HWX50" s="43">
        <f t="shared" si="358"/>
        <v>0</v>
      </c>
      <c r="HWY50" s="43">
        <f t="shared" si="358"/>
        <v>0</v>
      </c>
      <c r="HWZ50" s="43">
        <f t="shared" si="358"/>
        <v>0</v>
      </c>
      <c r="HXA50" s="43">
        <f t="shared" si="358"/>
        <v>0</v>
      </c>
      <c r="HXB50" s="43">
        <f t="shared" si="358"/>
        <v>0</v>
      </c>
      <c r="HXC50" s="43">
        <f t="shared" si="358"/>
        <v>0</v>
      </c>
      <c r="HXD50" s="43">
        <f t="shared" si="358"/>
        <v>0</v>
      </c>
      <c r="HXE50" s="43">
        <f t="shared" si="358"/>
        <v>0</v>
      </c>
      <c r="HXF50" s="43">
        <f t="shared" si="358"/>
        <v>0</v>
      </c>
      <c r="HXG50" s="43">
        <f t="shared" si="358"/>
        <v>0</v>
      </c>
      <c r="HXH50" s="43">
        <f t="shared" si="358"/>
        <v>0</v>
      </c>
      <c r="HXI50" s="43">
        <f t="shared" si="358"/>
        <v>0</v>
      </c>
      <c r="HXJ50" s="43">
        <f t="shared" si="358"/>
        <v>0</v>
      </c>
      <c r="HXK50" s="43">
        <f t="shared" si="358"/>
        <v>0</v>
      </c>
      <c r="HXL50" s="43">
        <f t="shared" si="358"/>
        <v>0</v>
      </c>
      <c r="HXM50" s="43">
        <f t="shared" si="358"/>
        <v>0</v>
      </c>
      <c r="HXN50" s="43">
        <f t="shared" si="358"/>
        <v>0</v>
      </c>
      <c r="HXO50" s="43">
        <f t="shared" si="358"/>
        <v>0</v>
      </c>
      <c r="HXP50" s="43">
        <f t="shared" si="358"/>
        <v>0</v>
      </c>
      <c r="HXQ50" s="43">
        <f t="shared" si="358"/>
        <v>0</v>
      </c>
      <c r="HXR50" s="43">
        <f t="shared" si="358"/>
        <v>0</v>
      </c>
      <c r="HXS50" s="43">
        <f t="shared" si="358"/>
        <v>0</v>
      </c>
      <c r="HXT50" s="43">
        <f t="shared" si="358"/>
        <v>0</v>
      </c>
      <c r="HXU50" s="43">
        <f t="shared" si="358"/>
        <v>0</v>
      </c>
      <c r="HXV50" s="43">
        <f t="shared" si="358"/>
        <v>0</v>
      </c>
      <c r="HXW50" s="43">
        <f t="shared" si="358"/>
        <v>0</v>
      </c>
      <c r="HXX50" s="43">
        <f t="shared" si="358"/>
        <v>0</v>
      </c>
      <c r="HXY50" s="43">
        <f t="shared" si="358"/>
        <v>0</v>
      </c>
      <c r="HXZ50" s="43">
        <f t="shared" si="358"/>
        <v>0</v>
      </c>
      <c r="HYA50" s="43">
        <f t="shared" si="358"/>
        <v>0</v>
      </c>
      <c r="HYB50" s="43">
        <f t="shared" si="358"/>
        <v>0</v>
      </c>
      <c r="HYC50" s="43">
        <f t="shared" si="358"/>
        <v>0</v>
      </c>
      <c r="HYD50" s="43">
        <f t="shared" si="358"/>
        <v>0</v>
      </c>
      <c r="HYE50" s="43">
        <f t="shared" si="358"/>
        <v>0</v>
      </c>
      <c r="HYF50" s="43">
        <f t="shared" si="358"/>
        <v>0</v>
      </c>
      <c r="HYG50" s="43">
        <f t="shared" si="358"/>
        <v>0</v>
      </c>
      <c r="HYH50" s="43">
        <f t="shared" si="358"/>
        <v>0</v>
      </c>
      <c r="HYI50" s="43">
        <f t="shared" si="358"/>
        <v>0</v>
      </c>
      <c r="HYJ50" s="43">
        <f t="shared" si="358"/>
        <v>0</v>
      </c>
      <c r="HYK50" s="43">
        <f t="shared" si="358"/>
        <v>0</v>
      </c>
      <c r="HYL50" s="43">
        <f t="shared" si="358"/>
        <v>0</v>
      </c>
      <c r="HYM50" s="43">
        <f t="shared" si="358"/>
        <v>0</v>
      </c>
      <c r="HYN50" s="43">
        <f t="shared" si="358"/>
        <v>0</v>
      </c>
      <c r="HYO50" s="43">
        <f t="shared" si="358"/>
        <v>0</v>
      </c>
      <c r="HYP50" s="43">
        <f t="shared" si="358"/>
        <v>0</v>
      </c>
      <c r="HYQ50" s="43">
        <f t="shared" si="358"/>
        <v>0</v>
      </c>
      <c r="HYR50" s="43">
        <f t="shared" si="358"/>
        <v>0</v>
      </c>
      <c r="HYS50" s="43">
        <f t="shared" si="358"/>
        <v>0</v>
      </c>
      <c r="HYT50" s="43">
        <f t="shared" si="358"/>
        <v>0</v>
      </c>
      <c r="HYU50" s="43">
        <f t="shared" si="358"/>
        <v>0</v>
      </c>
      <c r="HYV50" s="43">
        <f t="shared" si="358"/>
        <v>0</v>
      </c>
      <c r="HYW50" s="43">
        <f t="shared" si="358"/>
        <v>0</v>
      </c>
      <c r="HYX50" s="43">
        <f t="shared" si="358"/>
        <v>0</v>
      </c>
      <c r="HYY50" s="43">
        <f t="shared" si="358"/>
        <v>0</v>
      </c>
      <c r="HYZ50" s="43">
        <f t="shared" si="358"/>
        <v>0</v>
      </c>
      <c r="HZA50" s="43">
        <f t="shared" si="358"/>
        <v>0</v>
      </c>
      <c r="HZB50" s="43">
        <f t="shared" si="358"/>
        <v>0</v>
      </c>
      <c r="HZC50" s="43">
        <f t="shared" si="358"/>
        <v>0</v>
      </c>
      <c r="HZD50" s="43">
        <f t="shared" ref="HZD50:IBO50" si="359">SUM(HZD47:HZD49)</f>
        <v>0</v>
      </c>
      <c r="HZE50" s="43">
        <f t="shared" si="359"/>
        <v>0</v>
      </c>
      <c r="HZF50" s="43">
        <f t="shared" si="359"/>
        <v>0</v>
      </c>
      <c r="HZG50" s="43">
        <f t="shared" si="359"/>
        <v>0</v>
      </c>
      <c r="HZH50" s="43">
        <f t="shared" si="359"/>
        <v>0</v>
      </c>
      <c r="HZI50" s="43">
        <f t="shared" si="359"/>
        <v>0</v>
      </c>
      <c r="HZJ50" s="43">
        <f t="shared" si="359"/>
        <v>0</v>
      </c>
      <c r="HZK50" s="43">
        <f t="shared" si="359"/>
        <v>0</v>
      </c>
      <c r="HZL50" s="43">
        <f t="shared" si="359"/>
        <v>0</v>
      </c>
      <c r="HZM50" s="43">
        <f t="shared" si="359"/>
        <v>0</v>
      </c>
      <c r="HZN50" s="43">
        <f t="shared" si="359"/>
        <v>0</v>
      </c>
      <c r="HZO50" s="43">
        <f t="shared" si="359"/>
        <v>0</v>
      </c>
      <c r="HZP50" s="43">
        <f t="shared" si="359"/>
        <v>0</v>
      </c>
      <c r="HZQ50" s="43">
        <f t="shared" si="359"/>
        <v>0</v>
      </c>
      <c r="HZR50" s="43">
        <f t="shared" si="359"/>
        <v>0</v>
      </c>
      <c r="HZS50" s="43">
        <f t="shared" si="359"/>
        <v>0</v>
      </c>
      <c r="HZT50" s="43">
        <f t="shared" si="359"/>
        <v>0</v>
      </c>
      <c r="HZU50" s="43">
        <f t="shared" si="359"/>
        <v>0</v>
      </c>
      <c r="HZV50" s="43">
        <f t="shared" si="359"/>
        <v>0</v>
      </c>
      <c r="HZW50" s="43">
        <f t="shared" si="359"/>
        <v>0</v>
      </c>
      <c r="HZX50" s="43">
        <f t="shared" si="359"/>
        <v>0</v>
      </c>
      <c r="HZY50" s="43">
        <f t="shared" si="359"/>
        <v>0</v>
      </c>
      <c r="HZZ50" s="43">
        <f t="shared" si="359"/>
        <v>0</v>
      </c>
      <c r="IAA50" s="43">
        <f t="shared" si="359"/>
        <v>0</v>
      </c>
      <c r="IAB50" s="43">
        <f t="shared" si="359"/>
        <v>0</v>
      </c>
      <c r="IAC50" s="43">
        <f t="shared" si="359"/>
        <v>0</v>
      </c>
      <c r="IAD50" s="43">
        <f t="shared" si="359"/>
        <v>0</v>
      </c>
      <c r="IAE50" s="43">
        <f t="shared" si="359"/>
        <v>0</v>
      </c>
      <c r="IAF50" s="43">
        <f t="shared" si="359"/>
        <v>0</v>
      </c>
      <c r="IAG50" s="43">
        <f t="shared" si="359"/>
        <v>0</v>
      </c>
      <c r="IAH50" s="43">
        <f t="shared" si="359"/>
        <v>0</v>
      </c>
      <c r="IAI50" s="43">
        <f t="shared" si="359"/>
        <v>0</v>
      </c>
      <c r="IAJ50" s="43">
        <f t="shared" si="359"/>
        <v>0</v>
      </c>
      <c r="IAK50" s="43">
        <f t="shared" si="359"/>
        <v>0</v>
      </c>
      <c r="IAL50" s="43">
        <f t="shared" si="359"/>
        <v>0</v>
      </c>
      <c r="IAM50" s="43">
        <f t="shared" si="359"/>
        <v>0</v>
      </c>
      <c r="IAN50" s="43">
        <f t="shared" si="359"/>
        <v>0</v>
      </c>
      <c r="IAO50" s="43">
        <f t="shared" si="359"/>
        <v>0</v>
      </c>
      <c r="IAP50" s="43">
        <f t="shared" si="359"/>
        <v>0</v>
      </c>
      <c r="IAQ50" s="43">
        <f t="shared" si="359"/>
        <v>0</v>
      </c>
      <c r="IAR50" s="43">
        <f t="shared" si="359"/>
        <v>0</v>
      </c>
      <c r="IAS50" s="43">
        <f t="shared" si="359"/>
        <v>0</v>
      </c>
      <c r="IAT50" s="43">
        <f t="shared" si="359"/>
        <v>0</v>
      </c>
      <c r="IAU50" s="43">
        <f t="shared" si="359"/>
        <v>0</v>
      </c>
      <c r="IAV50" s="43">
        <f t="shared" si="359"/>
        <v>0</v>
      </c>
      <c r="IAW50" s="43">
        <f t="shared" si="359"/>
        <v>0</v>
      </c>
      <c r="IAX50" s="43">
        <f t="shared" si="359"/>
        <v>0</v>
      </c>
      <c r="IAY50" s="43">
        <f t="shared" si="359"/>
        <v>0</v>
      </c>
      <c r="IAZ50" s="43">
        <f t="shared" si="359"/>
        <v>0</v>
      </c>
      <c r="IBA50" s="43">
        <f t="shared" si="359"/>
        <v>0</v>
      </c>
      <c r="IBB50" s="43">
        <f t="shared" si="359"/>
        <v>0</v>
      </c>
      <c r="IBC50" s="43">
        <f t="shared" si="359"/>
        <v>0</v>
      </c>
      <c r="IBD50" s="43">
        <f t="shared" si="359"/>
        <v>0</v>
      </c>
      <c r="IBE50" s="43">
        <f t="shared" si="359"/>
        <v>0</v>
      </c>
      <c r="IBF50" s="43">
        <f t="shared" si="359"/>
        <v>0</v>
      </c>
      <c r="IBG50" s="43">
        <f t="shared" si="359"/>
        <v>0</v>
      </c>
      <c r="IBH50" s="43">
        <f t="shared" si="359"/>
        <v>0</v>
      </c>
      <c r="IBI50" s="43">
        <f t="shared" si="359"/>
        <v>0</v>
      </c>
      <c r="IBJ50" s="43">
        <f t="shared" si="359"/>
        <v>0</v>
      </c>
      <c r="IBK50" s="43">
        <f t="shared" si="359"/>
        <v>0</v>
      </c>
      <c r="IBL50" s="43">
        <f t="shared" si="359"/>
        <v>0</v>
      </c>
      <c r="IBM50" s="43">
        <f t="shared" si="359"/>
        <v>0</v>
      </c>
      <c r="IBN50" s="43">
        <f t="shared" si="359"/>
        <v>0</v>
      </c>
      <c r="IBO50" s="43">
        <f t="shared" si="359"/>
        <v>0</v>
      </c>
      <c r="IBP50" s="43">
        <f t="shared" ref="IBP50:IEA50" si="360">SUM(IBP47:IBP49)</f>
        <v>0</v>
      </c>
      <c r="IBQ50" s="43">
        <f t="shared" si="360"/>
        <v>0</v>
      </c>
      <c r="IBR50" s="43">
        <f t="shared" si="360"/>
        <v>0</v>
      </c>
      <c r="IBS50" s="43">
        <f t="shared" si="360"/>
        <v>0</v>
      </c>
      <c r="IBT50" s="43">
        <f t="shared" si="360"/>
        <v>0</v>
      </c>
      <c r="IBU50" s="43">
        <f t="shared" si="360"/>
        <v>0</v>
      </c>
      <c r="IBV50" s="43">
        <f t="shared" si="360"/>
        <v>0</v>
      </c>
      <c r="IBW50" s="43">
        <f t="shared" si="360"/>
        <v>0</v>
      </c>
      <c r="IBX50" s="43">
        <f t="shared" si="360"/>
        <v>0</v>
      </c>
      <c r="IBY50" s="43">
        <f t="shared" si="360"/>
        <v>0</v>
      </c>
      <c r="IBZ50" s="43">
        <f t="shared" si="360"/>
        <v>0</v>
      </c>
      <c r="ICA50" s="43">
        <f t="shared" si="360"/>
        <v>0</v>
      </c>
      <c r="ICB50" s="43">
        <f t="shared" si="360"/>
        <v>0</v>
      </c>
      <c r="ICC50" s="43">
        <f t="shared" si="360"/>
        <v>0</v>
      </c>
      <c r="ICD50" s="43">
        <f t="shared" si="360"/>
        <v>0</v>
      </c>
      <c r="ICE50" s="43">
        <f t="shared" si="360"/>
        <v>0</v>
      </c>
      <c r="ICF50" s="43">
        <f t="shared" si="360"/>
        <v>0</v>
      </c>
      <c r="ICG50" s="43">
        <f t="shared" si="360"/>
        <v>0</v>
      </c>
      <c r="ICH50" s="43">
        <f t="shared" si="360"/>
        <v>0</v>
      </c>
      <c r="ICI50" s="43">
        <f t="shared" si="360"/>
        <v>0</v>
      </c>
      <c r="ICJ50" s="43">
        <f t="shared" si="360"/>
        <v>0</v>
      </c>
      <c r="ICK50" s="43">
        <f t="shared" si="360"/>
        <v>0</v>
      </c>
      <c r="ICL50" s="43">
        <f t="shared" si="360"/>
        <v>0</v>
      </c>
      <c r="ICM50" s="43">
        <f t="shared" si="360"/>
        <v>0</v>
      </c>
      <c r="ICN50" s="43">
        <f t="shared" si="360"/>
        <v>0</v>
      </c>
      <c r="ICO50" s="43">
        <f t="shared" si="360"/>
        <v>0</v>
      </c>
      <c r="ICP50" s="43">
        <f t="shared" si="360"/>
        <v>0</v>
      </c>
      <c r="ICQ50" s="43">
        <f t="shared" si="360"/>
        <v>0</v>
      </c>
      <c r="ICR50" s="43">
        <f t="shared" si="360"/>
        <v>0</v>
      </c>
      <c r="ICS50" s="43">
        <f t="shared" si="360"/>
        <v>0</v>
      </c>
      <c r="ICT50" s="43">
        <f t="shared" si="360"/>
        <v>0</v>
      </c>
      <c r="ICU50" s="43">
        <f t="shared" si="360"/>
        <v>0</v>
      </c>
      <c r="ICV50" s="43">
        <f t="shared" si="360"/>
        <v>0</v>
      </c>
      <c r="ICW50" s="43">
        <f t="shared" si="360"/>
        <v>0</v>
      </c>
      <c r="ICX50" s="43">
        <f t="shared" si="360"/>
        <v>0</v>
      </c>
      <c r="ICY50" s="43">
        <f t="shared" si="360"/>
        <v>0</v>
      </c>
      <c r="ICZ50" s="43">
        <f t="shared" si="360"/>
        <v>0</v>
      </c>
      <c r="IDA50" s="43">
        <f t="shared" si="360"/>
        <v>0</v>
      </c>
      <c r="IDB50" s="43">
        <f t="shared" si="360"/>
        <v>0</v>
      </c>
      <c r="IDC50" s="43">
        <f t="shared" si="360"/>
        <v>0</v>
      </c>
      <c r="IDD50" s="43">
        <f t="shared" si="360"/>
        <v>0</v>
      </c>
      <c r="IDE50" s="43">
        <f t="shared" si="360"/>
        <v>0</v>
      </c>
      <c r="IDF50" s="43">
        <f t="shared" si="360"/>
        <v>0</v>
      </c>
      <c r="IDG50" s="43">
        <f t="shared" si="360"/>
        <v>0</v>
      </c>
      <c r="IDH50" s="43">
        <f t="shared" si="360"/>
        <v>0</v>
      </c>
      <c r="IDI50" s="43">
        <f t="shared" si="360"/>
        <v>0</v>
      </c>
      <c r="IDJ50" s="43">
        <f t="shared" si="360"/>
        <v>0</v>
      </c>
      <c r="IDK50" s="43">
        <f t="shared" si="360"/>
        <v>0</v>
      </c>
      <c r="IDL50" s="43">
        <f t="shared" si="360"/>
        <v>0</v>
      </c>
      <c r="IDM50" s="43">
        <f t="shared" si="360"/>
        <v>0</v>
      </c>
      <c r="IDN50" s="43">
        <f t="shared" si="360"/>
        <v>0</v>
      </c>
      <c r="IDO50" s="43">
        <f t="shared" si="360"/>
        <v>0</v>
      </c>
      <c r="IDP50" s="43">
        <f t="shared" si="360"/>
        <v>0</v>
      </c>
      <c r="IDQ50" s="43">
        <f t="shared" si="360"/>
        <v>0</v>
      </c>
      <c r="IDR50" s="43">
        <f t="shared" si="360"/>
        <v>0</v>
      </c>
      <c r="IDS50" s="43">
        <f t="shared" si="360"/>
        <v>0</v>
      </c>
      <c r="IDT50" s="43">
        <f t="shared" si="360"/>
        <v>0</v>
      </c>
      <c r="IDU50" s="43">
        <f t="shared" si="360"/>
        <v>0</v>
      </c>
      <c r="IDV50" s="43">
        <f t="shared" si="360"/>
        <v>0</v>
      </c>
      <c r="IDW50" s="43">
        <f t="shared" si="360"/>
        <v>0</v>
      </c>
      <c r="IDX50" s="43">
        <f t="shared" si="360"/>
        <v>0</v>
      </c>
      <c r="IDY50" s="43">
        <f t="shared" si="360"/>
        <v>0</v>
      </c>
      <c r="IDZ50" s="43">
        <f t="shared" si="360"/>
        <v>0</v>
      </c>
      <c r="IEA50" s="43">
        <f t="shared" si="360"/>
        <v>0</v>
      </c>
      <c r="IEB50" s="43">
        <f t="shared" ref="IEB50:IGM50" si="361">SUM(IEB47:IEB49)</f>
        <v>0</v>
      </c>
      <c r="IEC50" s="43">
        <f t="shared" si="361"/>
        <v>0</v>
      </c>
      <c r="IED50" s="43">
        <f t="shared" si="361"/>
        <v>0</v>
      </c>
      <c r="IEE50" s="43">
        <f t="shared" si="361"/>
        <v>0</v>
      </c>
      <c r="IEF50" s="43">
        <f t="shared" si="361"/>
        <v>0</v>
      </c>
      <c r="IEG50" s="43">
        <f t="shared" si="361"/>
        <v>0</v>
      </c>
      <c r="IEH50" s="43">
        <f t="shared" si="361"/>
        <v>0</v>
      </c>
      <c r="IEI50" s="43">
        <f t="shared" si="361"/>
        <v>0</v>
      </c>
      <c r="IEJ50" s="43">
        <f t="shared" si="361"/>
        <v>0</v>
      </c>
      <c r="IEK50" s="43">
        <f t="shared" si="361"/>
        <v>0</v>
      </c>
      <c r="IEL50" s="43">
        <f t="shared" si="361"/>
        <v>0</v>
      </c>
      <c r="IEM50" s="43">
        <f t="shared" si="361"/>
        <v>0</v>
      </c>
      <c r="IEN50" s="43">
        <f t="shared" si="361"/>
        <v>0</v>
      </c>
      <c r="IEO50" s="43">
        <f t="shared" si="361"/>
        <v>0</v>
      </c>
      <c r="IEP50" s="43">
        <f t="shared" si="361"/>
        <v>0</v>
      </c>
      <c r="IEQ50" s="43">
        <f t="shared" si="361"/>
        <v>0</v>
      </c>
      <c r="IER50" s="43">
        <f t="shared" si="361"/>
        <v>0</v>
      </c>
      <c r="IES50" s="43">
        <f t="shared" si="361"/>
        <v>0</v>
      </c>
      <c r="IET50" s="43">
        <f t="shared" si="361"/>
        <v>0</v>
      </c>
      <c r="IEU50" s="43">
        <f t="shared" si="361"/>
        <v>0</v>
      </c>
      <c r="IEV50" s="43">
        <f t="shared" si="361"/>
        <v>0</v>
      </c>
      <c r="IEW50" s="43">
        <f t="shared" si="361"/>
        <v>0</v>
      </c>
      <c r="IEX50" s="43">
        <f t="shared" si="361"/>
        <v>0</v>
      </c>
      <c r="IEY50" s="43">
        <f t="shared" si="361"/>
        <v>0</v>
      </c>
      <c r="IEZ50" s="43">
        <f t="shared" si="361"/>
        <v>0</v>
      </c>
      <c r="IFA50" s="43">
        <f t="shared" si="361"/>
        <v>0</v>
      </c>
      <c r="IFB50" s="43">
        <f t="shared" si="361"/>
        <v>0</v>
      </c>
      <c r="IFC50" s="43">
        <f t="shared" si="361"/>
        <v>0</v>
      </c>
      <c r="IFD50" s="43">
        <f t="shared" si="361"/>
        <v>0</v>
      </c>
      <c r="IFE50" s="43">
        <f t="shared" si="361"/>
        <v>0</v>
      </c>
      <c r="IFF50" s="43">
        <f t="shared" si="361"/>
        <v>0</v>
      </c>
      <c r="IFG50" s="43">
        <f t="shared" si="361"/>
        <v>0</v>
      </c>
      <c r="IFH50" s="43">
        <f t="shared" si="361"/>
        <v>0</v>
      </c>
      <c r="IFI50" s="43">
        <f t="shared" si="361"/>
        <v>0</v>
      </c>
      <c r="IFJ50" s="43">
        <f t="shared" si="361"/>
        <v>0</v>
      </c>
      <c r="IFK50" s="43">
        <f t="shared" si="361"/>
        <v>0</v>
      </c>
      <c r="IFL50" s="43">
        <f t="shared" si="361"/>
        <v>0</v>
      </c>
      <c r="IFM50" s="43">
        <f t="shared" si="361"/>
        <v>0</v>
      </c>
      <c r="IFN50" s="43">
        <f t="shared" si="361"/>
        <v>0</v>
      </c>
      <c r="IFO50" s="43">
        <f t="shared" si="361"/>
        <v>0</v>
      </c>
      <c r="IFP50" s="43">
        <f t="shared" si="361"/>
        <v>0</v>
      </c>
      <c r="IFQ50" s="43">
        <f t="shared" si="361"/>
        <v>0</v>
      </c>
      <c r="IFR50" s="43">
        <f t="shared" si="361"/>
        <v>0</v>
      </c>
      <c r="IFS50" s="43">
        <f t="shared" si="361"/>
        <v>0</v>
      </c>
      <c r="IFT50" s="43">
        <f t="shared" si="361"/>
        <v>0</v>
      </c>
      <c r="IFU50" s="43">
        <f t="shared" si="361"/>
        <v>0</v>
      </c>
      <c r="IFV50" s="43">
        <f t="shared" si="361"/>
        <v>0</v>
      </c>
      <c r="IFW50" s="43">
        <f t="shared" si="361"/>
        <v>0</v>
      </c>
      <c r="IFX50" s="43">
        <f t="shared" si="361"/>
        <v>0</v>
      </c>
      <c r="IFY50" s="43">
        <f t="shared" si="361"/>
        <v>0</v>
      </c>
      <c r="IFZ50" s="43">
        <f t="shared" si="361"/>
        <v>0</v>
      </c>
      <c r="IGA50" s="43">
        <f t="shared" si="361"/>
        <v>0</v>
      </c>
      <c r="IGB50" s="43">
        <f t="shared" si="361"/>
        <v>0</v>
      </c>
      <c r="IGC50" s="43">
        <f t="shared" si="361"/>
        <v>0</v>
      </c>
      <c r="IGD50" s="43">
        <f t="shared" si="361"/>
        <v>0</v>
      </c>
      <c r="IGE50" s="43">
        <f t="shared" si="361"/>
        <v>0</v>
      </c>
      <c r="IGF50" s="43">
        <f t="shared" si="361"/>
        <v>0</v>
      </c>
      <c r="IGG50" s="43">
        <f t="shared" si="361"/>
        <v>0</v>
      </c>
      <c r="IGH50" s="43">
        <f t="shared" si="361"/>
        <v>0</v>
      </c>
      <c r="IGI50" s="43">
        <f t="shared" si="361"/>
        <v>0</v>
      </c>
      <c r="IGJ50" s="43">
        <f t="shared" si="361"/>
        <v>0</v>
      </c>
      <c r="IGK50" s="43">
        <f t="shared" si="361"/>
        <v>0</v>
      </c>
      <c r="IGL50" s="43">
        <f t="shared" si="361"/>
        <v>0</v>
      </c>
      <c r="IGM50" s="43">
        <f t="shared" si="361"/>
        <v>0</v>
      </c>
      <c r="IGN50" s="43">
        <f t="shared" ref="IGN50:IIY50" si="362">SUM(IGN47:IGN49)</f>
        <v>0</v>
      </c>
      <c r="IGO50" s="43">
        <f t="shared" si="362"/>
        <v>0</v>
      </c>
      <c r="IGP50" s="43">
        <f t="shared" si="362"/>
        <v>0</v>
      </c>
      <c r="IGQ50" s="43">
        <f t="shared" si="362"/>
        <v>0</v>
      </c>
      <c r="IGR50" s="43">
        <f t="shared" si="362"/>
        <v>0</v>
      </c>
      <c r="IGS50" s="43">
        <f t="shared" si="362"/>
        <v>0</v>
      </c>
      <c r="IGT50" s="43">
        <f t="shared" si="362"/>
        <v>0</v>
      </c>
      <c r="IGU50" s="43">
        <f t="shared" si="362"/>
        <v>0</v>
      </c>
      <c r="IGV50" s="43">
        <f t="shared" si="362"/>
        <v>0</v>
      </c>
      <c r="IGW50" s="43">
        <f t="shared" si="362"/>
        <v>0</v>
      </c>
      <c r="IGX50" s="43">
        <f t="shared" si="362"/>
        <v>0</v>
      </c>
      <c r="IGY50" s="43">
        <f t="shared" si="362"/>
        <v>0</v>
      </c>
      <c r="IGZ50" s="43">
        <f t="shared" si="362"/>
        <v>0</v>
      </c>
      <c r="IHA50" s="43">
        <f t="shared" si="362"/>
        <v>0</v>
      </c>
      <c r="IHB50" s="43">
        <f t="shared" si="362"/>
        <v>0</v>
      </c>
      <c r="IHC50" s="43">
        <f t="shared" si="362"/>
        <v>0</v>
      </c>
      <c r="IHD50" s="43">
        <f t="shared" si="362"/>
        <v>0</v>
      </c>
      <c r="IHE50" s="43">
        <f t="shared" si="362"/>
        <v>0</v>
      </c>
      <c r="IHF50" s="43">
        <f t="shared" si="362"/>
        <v>0</v>
      </c>
      <c r="IHG50" s="43">
        <f t="shared" si="362"/>
        <v>0</v>
      </c>
      <c r="IHH50" s="43">
        <f t="shared" si="362"/>
        <v>0</v>
      </c>
      <c r="IHI50" s="43">
        <f t="shared" si="362"/>
        <v>0</v>
      </c>
      <c r="IHJ50" s="43">
        <f t="shared" si="362"/>
        <v>0</v>
      </c>
      <c r="IHK50" s="43">
        <f t="shared" si="362"/>
        <v>0</v>
      </c>
      <c r="IHL50" s="43">
        <f t="shared" si="362"/>
        <v>0</v>
      </c>
      <c r="IHM50" s="43">
        <f t="shared" si="362"/>
        <v>0</v>
      </c>
      <c r="IHN50" s="43">
        <f t="shared" si="362"/>
        <v>0</v>
      </c>
      <c r="IHO50" s="43">
        <f t="shared" si="362"/>
        <v>0</v>
      </c>
      <c r="IHP50" s="43">
        <f t="shared" si="362"/>
        <v>0</v>
      </c>
      <c r="IHQ50" s="43">
        <f t="shared" si="362"/>
        <v>0</v>
      </c>
      <c r="IHR50" s="43">
        <f t="shared" si="362"/>
        <v>0</v>
      </c>
      <c r="IHS50" s="43">
        <f t="shared" si="362"/>
        <v>0</v>
      </c>
      <c r="IHT50" s="43">
        <f t="shared" si="362"/>
        <v>0</v>
      </c>
      <c r="IHU50" s="43">
        <f t="shared" si="362"/>
        <v>0</v>
      </c>
      <c r="IHV50" s="43">
        <f t="shared" si="362"/>
        <v>0</v>
      </c>
      <c r="IHW50" s="43">
        <f t="shared" si="362"/>
        <v>0</v>
      </c>
      <c r="IHX50" s="43">
        <f t="shared" si="362"/>
        <v>0</v>
      </c>
      <c r="IHY50" s="43">
        <f t="shared" si="362"/>
        <v>0</v>
      </c>
      <c r="IHZ50" s="43">
        <f t="shared" si="362"/>
        <v>0</v>
      </c>
      <c r="IIA50" s="43">
        <f t="shared" si="362"/>
        <v>0</v>
      </c>
      <c r="IIB50" s="43">
        <f t="shared" si="362"/>
        <v>0</v>
      </c>
      <c r="IIC50" s="43">
        <f t="shared" si="362"/>
        <v>0</v>
      </c>
      <c r="IID50" s="43">
        <f t="shared" si="362"/>
        <v>0</v>
      </c>
      <c r="IIE50" s="43">
        <f t="shared" si="362"/>
        <v>0</v>
      </c>
      <c r="IIF50" s="43">
        <f t="shared" si="362"/>
        <v>0</v>
      </c>
      <c r="IIG50" s="43">
        <f t="shared" si="362"/>
        <v>0</v>
      </c>
      <c r="IIH50" s="43">
        <f t="shared" si="362"/>
        <v>0</v>
      </c>
      <c r="III50" s="43">
        <f t="shared" si="362"/>
        <v>0</v>
      </c>
      <c r="IIJ50" s="43">
        <f t="shared" si="362"/>
        <v>0</v>
      </c>
      <c r="IIK50" s="43">
        <f t="shared" si="362"/>
        <v>0</v>
      </c>
      <c r="IIL50" s="43">
        <f t="shared" si="362"/>
        <v>0</v>
      </c>
      <c r="IIM50" s="43">
        <f t="shared" si="362"/>
        <v>0</v>
      </c>
      <c r="IIN50" s="43">
        <f t="shared" si="362"/>
        <v>0</v>
      </c>
      <c r="IIO50" s="43">
        <f t="shared" si="362"/>
        <v>0</v>
      </c>
      <c r="IIP50" s="43">
        <f t="shared" si="362"/>
        <v>0</v>
      </c>
      <c r="IIQ50" s="43">
        <f t="shared" si="362"/>
        <v>0</v>
      </c>
      <c r="IIR50" s="43">
        <f t="shared" si="362"/>
        <v>0</v>
      </c>
      <c r="IIS50" s="43">
        <f t="shared" si="362"/>
        <v>0</v>
      </c>
      <c r="IIT50" s="43">
        <f t="shared" si="362"/>
        <v>0</v>
      </c>
      <c r="IIU50" s="43">
        <f t="shared" si="362"/>
        <v>0</v>
      </c>
      <c r="IIV50" s="43">
        <f t="shared" si="362"/>
        <v>0</v>
      </c>
      <c r="IIW50" s="43">
        <f t="shared" si="362"/>
        <v>0</v>
      </c>
      <c r="IIX50" s="43">
        <f t="shared" si="362"/>
        <v>0</v>
      </c>
      <c r="IIY50" s="43">
        <f t="shared" si="362"/>
        <v>0</v>
      </c>
      <c r="IIZ50" s="43">
        <f t="shared" ref="IIZ50:ILK50" si="363">SUM(IIZ47:IIZ49)</f>
        <v>0</v>
      </c>
      <c r="IJA50" s="43">
        <f t="shared" si="363"/>
        <v>0</v>
      </c>
      <c r="IJB50" s="43">
        <f t="shared" si="363"/>
        <v>0</v>
      </c>
      <c r="IJC50" s="43">
        <f t="shared" si="363"/>
        <v>0</v>
      </c>
      <c r="IJD50" s="43">
        <f t="shared" si="363"/>
        <v>0</v>
      </c>
      <c r="IJE50" s="43">
        <f t="shared" si="363"/>
        <v>0</v>
      </c>
      <c r="IJF50" s="43">
        <f t="shared" si="363"/>
        <v>0</v>
      </c>
      <c r="IJG50" s="43">
        <f t="shared" si="363"/>
        <v>0</v>
      </c>
      <c r="IJH50" s="43">
        <f t="shared" si="363"/>
        <v>0</v>
      </c>
      <c r="IJI50" s="43">
        <f t="shared" si="363"/>
        <v>0</v>
      </c>
      <c r="IJJ50" s="43">
        <f t="shared" si="363"/>
        <v>0</v>
      </c>
      <c r="IJK50" s="43">
        <f t="shared" si="363"/>
        <v>0</v>
      </c>
      <c r="IJL50" s="43">
        <f t="shared" si="363"/>
        <v>0</v>
      </c>
      <c r="IJM50" s="43">
        <f t="shared" si="363"/>
        <v>0</v>
      </c>
      <c r="IJN50" s="43">
        <f t="shared" si="363"/>
        <v>0</v>
      </c>
      <c r="IJO50" s="43">
        <f t="shared" si="363"/>
        <v>0</v>
      </c>
      <c r="IJP50" s="43">
        <f t="shared" si="363"/>
        <v>0</v>
      </c>
      <c r="IJQ50" s="43">
        <f t="shared" si="363"/>
        <v>0</v>
      </c>
      <c r="IJR50" s="43">
        <f t="shared" si="363"/>
        <v>0</v>
      </c>
      <c r="IJS50" s="43">
        <f t="shared" si="363"/>
        <v>0</v>
      </c>
      <c r="IJT50" s="43">
        <f t="shared" si="363"/>
        <v>0</v>
      </c>
      <c r="IJU50" s="43">
        <f t="shared" si="363"/>
        <v>0</v>
      </c>
      <c r="IJV50" s="43">
        <f t="shared" si="363"/>
        <v>0</v>
      </c>
      <c r="IJW50" s="43">
        <f t="shared" si="363"/>
        <v>0</v>
      </c>
      <c r="IJX50" s="43">
        <f t="shared" si="363"/>
        <v>0</v>
      </c>
      <c r="IJY50" s="43">
        <f t="shared" si="363"/>
        <v>0</v>
      </c>
      <c r="IJZ50" s="43">
        <f t="shared" si="363"/>
        <v>0</v>
      </c>
      <c r="IKA50" s="43">
        <f t="shared" si="363"/>
        <v>0</v>
      </c>
      <c r="IKB50" s="43">
        <f t="shared" si="363"/>
        <v>0</v>
      </c>
      <c r="IKC50" s="43">
        <f t="shared" si="363"/>
        <v>0</v>
      </c>
      <c r="IKD50" s="43">
        <f t="shared" si="363"/>
        <v>0</v>
      </c>
      <c r="IKE50" s="43">
        <f t="shared" si="363"/>
        <v>0</v>
      </c>
      <c r="IKF50" s="43">
        <f t="shared" si="363"/>
        <v>0</v>
      </c>
      <c r="IKG50" s="43">
        <f t="shared" si="363"/>
        <v>0</v>
      </c>
      <c r="IKH50" s="43">
        <f t="shared" si="363"/>
        <v>0</v>
      </c>
      <c r="IKI50" s="43">
        <f t="shared" si="363"/>
        <v>0</v>
      </c>
      <c r="IKJ50" s="43">
        <f t="shared" si="363"/>
        <v>0</v>
      </c>
      <c r="IKK50" s="43">
        <f t="shared" si="363"/>
        <v>0</v>
      </c>
      <c r="IKL50" s="43">
        <f t="shared" si="363"/>
        <v>0</v>
      </c>
      <c r="IKM50" s="43">
        <f t="shared" si="363"/>
        <v>0</v>
      </c>
      <c r="IKN50" s="43">
        <f t="shared" si="363"/>
        <v>0</v>
      </c>
      <c r="IKO50" s="43">
        <f t="shared" si="363"/>
        <v>0</v>
      </c>
      <c r="IKP50" s="43">
        <f t="shared" si="363"/>
        <v>0</v>
      </c>
      <c r="IKQ50" s="43">
        <f t="shared" si="363"/>
        <v>0</v>
      </c>
      <c r="IKR50" s="43">
        <f t="shared" si="363"/>
        <v>0</v>
      </c>
      <c r="IKS50" s="43">
        <f t="shared" si="363"/>
        <v>0</v>
      </c>
      <c r="IKT50" s="43">
        <f t="shared" si="363"/>
        <v>0</v>
      </c>
      <c r="IKU50" s="43">
        <f t="shared" si="363"/>
        <v>0</v>
      </c>
      <c r="IKV50" s="43">
        <f t="shared" si="363"/>
        <v>0</v>
      </c>
      <c r="IKW50" s="43">
        <f t="shared" si="363"/>
        <v>0</v>
      </c>
      <c r="IKX50" s="43">
        <f t="shared" si="363"/>
        <v>0</v>
      </c>
      <c r="IKY50" s="43">
        <f t="shared" si="363"/>
        <v>0</v>
      </c>
      <c r="IKZ50" s="43">
        <f t="shared" si="363"/>
        <v>0</v>
      </c>
      <c r="ILA50" s="43">
        <f t="shared" si="363"/>
        <v>0</v>
      </c>
      <c r="ILB50" s="43">
        <f t="shared" si="363"/>
        <v>0</v>
      </c>
      <c r="ILC50" s="43">
        <f t="shared" si="363"/>
        <v>0</v>
      </c>
      <c r="ILD50" s="43">
        <f t="shared" si="363"/>
        <v>0</v>
      </c>
      <c r="ILE50" s="43">
        <f t="shared" si="363"/>
        <v>0</v>
      </c>
      <c r="ILF50" s="43">
        <f t="shared" si="363"/>
        <v>0</v>
      </c>
      <c r="ILG50" s="43">
        <f t="shared" si="363"/>
        <v>0</v>
      </c>
      <c r="ILH50" s="43">
        <f t="shared" si="363"/>
        <v>0</v>
      </c>
      <c r="ILI50" s="43">
        <f t="shared" si="363"/>
        <v>0</v>
      </c>
      <c r="ILJ50" s="43">
        <f t="shared" si="363"/>
        <v>0</v>
      </c>
      <c r="ILK50" s="43">
        <f t="shared" si="363"/>
        <v>0</v>
      </c>
      <c r="ILL50" s="43">
        <f t="shared" ref="ILL50:INW50" si="364">SUM(ILL47:ILL49)</f>
        <v>0</v>
      </c>
      <c r="ILM50" s="43">
        <f t="shared" si="364"/>
        <v>0</v>
      </c>
      <c r="ILN50" s="43">
        <f t="shared" si="364"/>
        <v>0</v>
      </c>
      <c r="ILO50" s="43">
        <f t="shared" si="364"/>
        <v>0</v>
      </c>
      <c r="ILP50" s="43">
        <f t="shared" si="364"/>
        <v>0</v>
      </c>
      <c r="ILQ50" s="43">
        <f t="shared" si="364"/>
        <v>0</v>
      </c>
      <c r="ILR50" s="43">
        <f t="shared" si="364"/>
        <v>0</v>
      </c>
      <c r="ILS50" s="43">
        <f t="shared" si="364"/>
        <v>0</v>
      </c>
      <c r="ILT50" s="43">
        <f t="shared" si="364"/>
        <v>0</v>
      </c>
      <c r="ILU50" s="43">
        <f t="shared" si="364"/>
        <v>0</v>
      </c>
      <c r="ILV50" s="43">
        <f t="shared" si="364"/>
        <v>0</v>
      </c>
      <c r="ILW50" s="43">
        <f t="shared" si="364"/>
        <v>0</v>
      </c>
      <c r="ILX50" s="43">
        <f t="shared" si="364"/>
        <v>0</v>
      </c>
      <c r="ILY50" s="43">
        <f t="shared" si="364"/>
        <v>0</v>
      </c>
      <c r="ILZ50" s="43">
        <f t="shared" si="364"/>
        <v>0</v>
      </c>
      <c r="IMA50" s="43">
        <f t="shared" si="364"/>
        <v>0</v>
      </c>
      <c r="IMB50" s="43">
        <f t="shared" si="364"/>
        <v>0</v>
      </c>
      <c r="IMC50" s="43">
        <f t="shared" si="364"/>
        <v>0</v>
      </c>
      <c r="IMD50" s="43">
        <f t="shared" si="364"/>
        <v>0</v>
      </c>
      <c r="IME50" s="43">
        <f t="shared" si="364"/>
        <v>0</v>
      </c>
      <c r="IMF50" s="43">
        <f t="shared" si="364"/>
        <v>0</v>
      </c>
      <c r="IMG50" s="43">
        <f t="shared" si="364"/>
        <v>0</v>
      </c>
      <c r="IMH50" s="43">
        <f t="shared" si="364"/>
        <v>0</v>
      </c>
      <c r="IMI50" s="43">
        <f t="shared" si="364"/>
        <v>0</v>
      </c>
      <c r="IMJ50" s="43">
        <f t="shared" si="364"/>
        <v>0</v>
      </c>
      <c r="IMK50" s="43">
        <f t="shared" si="364"/>
        <v>0</v>
      </c>
      <c r="IML50" s="43">
        <f t="shared" si="364"/>
        <v>0</v>
      </c>
      <c r="IMM50" s="43">
        <f t="shared" si="364"/>
        <v>0</v>
      </c>
      <c r="IMN50" s="43">
        <f t="shared" si="364"/>
        <v>0</v>
      </c>
      <c r="IMO50" s="43">
        <f t="shared" si="364"/>
        <v>0</v>
      </c>
      <c r="IMP50" s="43">
        <f t="shared" si="364"/>
        <v>0</v>
      </c>
      <c r="IMQ50" s="43">
        <f t="shared" si="364"/>
        <v>0</v>
      </c>
      <c r="IMR50" s="43">
        <f t="shared" si="364"/>
        <v>0</v>
      </c>
      <c r="IMS50" s="43">
        <f t="shared" si="364"/>
        <v>0</v>
      </c>
      <c r="IMT50" s="43">
        <f t="shared" si="364"/>
        <v>0</v>
      </c>
      <c r="IMU50" s="43">
        <f t="shared" si="364"/>
        <v>0</v>
      </c>
      <c r="IMV50" s="43">
        <f t="shared" si="364"/>
        <v>0</v>
      </c>
      <c r="IMW50" s="43">
        <f t="shared" si="364"/>
        <v>0</v>
      </c>
      <c r="IMX50" s="43">
        <f t="shared" si="364"/>
        <v>0</v>
      </c>
      <c r="IMY50" s="43">
        <f t="shared" si="364"/>
        <v>0</v>
      </c>
      <c r="IMZ50" s="43">
        <f t="shared" si="364"/>
        <v>0</v>
      </c>
      <c r="INA50" s="43">
        <f t="shared" si="364"/>
        <v>0</v>
      </c>
      <c r="INB50" s="43">
        <f t="shared" si="364"/>
        <v>0</v>
      </c>
      <c r="INC50" s="43">
        <f t="shared" si="364"/>
        <v>0</v>
      </c>
      <c r="IND50" s="43">
        <f t="shared" si="364"/>
        <v>0</v>
      </c>
      <c r="INE50" s="43">
        <f t="shared" si="364"/>
        <v>0</v>
      </c>
      <c r="INF50" s="43">
        <f t="shared" si="364"/>
        <v>0</v>
      </c>
      <c r="ING50" s="43">
        <f t="shared" si="364"/>
        <v>0</v>
      </c>
      <c r="INH50" s="43">
        <f t="shared" si="364"/>
        <v>0</v>
      </c>
      <c r="INI50" s="43">
        <f t="shared" si="364"/>
        <v>0</v>
      </c>
      <c r="INJ50" s="43">
        <f t="shared" si="364"/>
        <v>0</v>
      </c>
      <c r="INK50" s="43">
        <f t="shared" si="364"/>
        <v>0</v>
      </c>
      <c r="INL50" s="43">
        <f t="shared" si="364"/>
        <v>0</v>
      </c>
      <c r="INM50" s="43">
        <f t="shared" si="364"/>
        <v>0</v>
      </c>
      <c r="INN50" s="43">
        <f t="shared" si="364"/>
        <v>0</v>
      </c>
      <c r="INO50" s="43">
        <f t="shared" si="364"/>
        <v>0</v>
      </c>
      <c r="INP50" s="43">
        <f t="shared" si="364"/>
        <v>0</v>
      </c>
      <c r="INQ50" s="43">
        <f t="shared" si="364"/>
        <v>0</v>
      </c>
      <c r="INR50" s="43">
        <f t="shared" si="364"/>
        <v>0</v>
      </c>
      <c r="INS50" s="43">
        <f t="shared" si="364"/>
        <v>0</v>
      </c>
      <c r="INT50" s="43">
        <f t="shared" si="364"/>
        <v>0</v>
      </c>
      <c r="INU50" s="43">
        <f t="shared" si="364"/>
        <v>0</v>
      </c>
      <c r="INV50" s="43">
        <f t="shared" si="364"/>
        <v>0</v>
      </c>
      <c r="INW50" s="43">
        <f t="shared" si="364"/>
        <v>0</v>
      </c>
      <c r="INX50" s="43">
        <f t="shared" ref="INX50:IQI50" si="365">SUM(INX47:INX49)</f>
        <v>0</v>
      </c>
      <c r="INY50" s="43">
        <f t="shared" si="365"/>
        <v>0</v>
      </c>
      <c r="INZ50" s="43">
        <f t="shared" si="365"/>
        <v>0</v>
      </c>
      <c r="IOA50" s="43">
        <f t="shared" si="365"/>
        <v>0</v>
      </c>
      <c r="IOB50" s="43">
        <f t="shared" si="365"/>
        <v>0</v>
      </c>
      <c r="IOC50" s="43">
        <f t="shared" si="365"/>
        <v>0</v>
      </c>
      <c r="IOD50" s="43">
        <f t="shared" si="365"/>
        <v>0</v>
      </c>
      <c r="IOE50" s="43">
        <f t="shared" si="365"/>
        <v>0</v>
      </c>
      <c r="IOF50" s="43">
        <f t="shared" si="365"/>
        <v>0</v>
      </c>
      <c r="IOG50" s="43">
        <f t="shared" si="365"/>
        <v>0</v>
      </c>
      <c r="IOH50" s="43">
        <f t="shared" si="365"/>
        <v>0</v>
      </c>
      <c r="IOI50" s="43">
        <f t="shared" si="365"/>
        <v>0</v>
      </c>
      <c r="IOJ50" s="43">
        <f t="shared" si="365"/>
        <v>0</v>
      </c>
      <c r="IOK50" s="43">
        <f t="shared" si="365"/>
        <v>0</v>
      </c>
      <c r="IOL50" s="43">
        <f t="shared" si="365"/>
        <v>0</v>
      </c>
      <c r="IOM50" s="43">
        <f t="shared" si="365"/>
        <v>0</v>
      </c>
      <c r="ION50" s="43">
        <f t="shared" si="365"/>
        <v>0</v>
      </c>
      <c r="IOO50" s="43">
        <f t="shared" si="365"/>
        <v>0</v>
      </c>
      <c r="IOP50" s="43">
        <f t="shared" si="365"/>
        <v>0</v>
      </c>
      <c r="IOQ50" s="43">
        <f t="shared" si="365"/>
        <v>0</v>
      </c>
      <c r="IOR50" s="43">
        <f t="shared" si="365"/>
        <v>0</v>
      </c>
      <c r="IOS50" s="43">
        <f t="shared" si="365"/>
        <v>0</v>
      </c>
      <c r="IOT50" s="43">
        <f t="shared" si="365"/>
        <v>0</v>
      </c>
      <c r="IOU50" s="43">
        <f t="shared" si="365"/>
        <v>0</v>
      </c>
      <c r="IOV50" s="43">
        <f t="shared" si="365"/>
        <v>0</v>
      </c>
      <c r="IOW50" s="43">
        <f t="shared" si="365"/>
        <v>0</v>
      </c>
      <c r="IOX50" s="43">
        <f t="shared" si="365"/>
        <v>0</v>
      </c>
      <c r="IOY50" s="43">
        <f t="shared" si="365"/>
        <v>0</v>
      </c>
      <c r="IOZ50" s="43">
        <f t="shared" si="365"/>
        <v>0</v>
      </c>
      <c r="IPA50" s="43">
        <f t="shared" si="365"/>
        <v>0</v>
      </c>
      <c r="IPB50" s="43">
        <f t="shared" si="365"/>
        <v>0</v>
      </c>
      <c r="IPC50" s="43">
        <f t="shared" si="365"/>
        <v>0</v>
      </c>
      <c r="IPD50" s="43">
        <f t="shared" si="365"/>
        <v>0</v>
      </c>
      <c r="IPE50" s="43">
        <f t="shared" si="365"/>
        <v>0</v>
      </c>
      <c r="IPF50" s="43">
        <f t="shared" si="365"/>
        <v>0</v>
      </c>
      <c r="IPG50" s="43">
        <f t="shared" si="365"/>
        <v>0</v>
      </c>
      <c r="IPH50" s="43">
        <f t="shared" si="365"/>
        <v>0</v>
      </c>
      <c r="IPI50" s="43">
        <f t="shared" si="365"/>
        <v>0</v>
      </c>
      <c r="IPJ50" s="43">
        <f t="shared" si="365"/>
        <v>0</v>
      </c>
      <c r="IPK50" s="43">
        <f t="shared" si="365"/>
        <v>0</v>
      </c>
      <c r="IPL50" s="43">
        <f t="shared" si="365"/>
        <v>0</v>
      </c>
      <c r="IPM50" s="43">
        <f t="shared" si="365"/>
        <v>0</v>
      </c>
      <c r="IPN50" s="43">
        <f t="shared" si="365"/>
        <v>0</v>
      </c>
      <c r="IPO50" s="43">
        <f t="shared" si="365"/>
        <v>0</v>
      </c>
      <c r="IPP50" s="43">
        <f t="shared" si="365"/>
        <v>0</v>
      </c>
      <c r="IPQ50" s="43">
        <f t="shared" si="365"/>
        <v>0</v>
      </c>
      <c r="IPR50" s="43">
        <f t="shared" si="365"/>
        <v>0</v>
      </c>
      <c r="IPS50" s="43">
        <f t="shared" si="365"/>
        <v>0</v>
      </c>
      <c r="IPT50" s="43">
        <f t="shared" si="365"/>
        <v>0</v>
      </c>
      <c r="IPU50" s="43">
        <f t="shared" si="365"/>
        <v>0</v>
      </c>
      <c r="IPV50" s="43">
        <f t="shared" si="365"/>
        <v>0</v>
      </c>
      <c r="IPW50" s="43">
        <f t="shared" si="365"/>
        <v>0</v>
      </c>
      <c r="IPX50" s="43">
        <f t="shared" si="365"/>
        <v>0</v>
      </c>
      <c r="IPY50" s="43">
        <f t="shared" si="365"/>
        <v>0</v>
      </c>
      <c r="IPZ50" s="43">
        <f t="shared" si="365"/>
        <v>0</v>
      </c>
      <c r="IQA50" s="43">
        <f t="shared" si="365"/>
        <v>0</v>
      </c>
      <c r="IQB50" s="43">
        <f t="shared" si="365"/>
        <v>0</v>
      </c>
      <c r="IQC50" s="43">
        <f t="shared" si="365"/>
        <v>0</v>
      </c>
      <c r="IQD50" s="43">
        <f t="shared" si="365"/>
        <v>0</v>
      </c>
      <c r="IQE50" s="43">
        <f t="shared" si="365"/>
        <v>0</v>
      </c>
      <c r="IQF50" s="43">
        <f t="shared" si="365"/>
        <v>0</v>
      </c>
      <c r="IQG50" s="43">
        <f t="shared" si="365"/>
        <v>0</v>
      </c>
      <c r="IQH50" s="43">
        <f t="shared" si="365"/>
        <v>0</v>
      </c>
      <c r="IQI50" s="43">
        <f t="shared" si="365"/>
        <v>0</v>
      </c>
      <c r="IQJ50" s="43">
        <f t="shared" ref="IQJ50:ISU50" si="366">SUM(IQJ47:IQJ49)</f>
        <v>0</v>
      </c>
      <c r="IQK50" s="43">
        <f t="shared" si="366"/>
        <v>0</v>
      </c>
      <c r="IQL50" s="43">
        <f t="shared" si="366"/>
        <v>0</v>
      </c>
      <c r="IQM50" s="43">
        <f t="shared" si="366"/>
        <v>0</v>
      </c>
      <c r="IQN50" s="43">
        <f t="shared" si="366"/>
        <v>0</v>
      </c>
      <c r="IQO50" s="43">
        <f t="shared" si="366"/>
        <v>0</v>
      </c>
      <c r="IQP50" s="43">
        <f t="shared" si="366"/>
        <v>0</v>
      </c>
      <c r="IQQ50" s="43">
        <f t="shared" si="366"/>
        <v>0</v>
      </c>
      <c r="IQR50" s="43">
        <f t="shared" si="366"/>
        <v>0</v>
      </c>
      <c r="IQS50" s="43">
        <f t="shared" si="366"/>
        <v>0</v>
      </c>
      <c r="IQT50" s="43">
        <f t="shared" si="366"/>
        <v>0</v>
      </c>
      <c r="IQU50" s="43">
        <f t="shared" si="366"/>
        <v>0</v>
      </c>
      <c r="IQV50" s="43">
        <f t="shared" si="366"/>
        <v>0</v>
      </c>
      <c r="IQW50" s="43">
        <f t="shared" si="366"/>
        <v>0</v>
      </c>
      <c r="IQX50" s="43">
        <f t="shared" si="366"/>
        <v>0</v>
      </c>
      <c r="IQY50" s="43">
        <f t="shared" si="366"/>
        <v>0</v>
      </c>
      <c r="IQZ50" s="43">
        <f t="shared" si="366"/>
        <v>0</v>
      </c>
      <c r="IRA50" s="43">
        <f t="shared" si="366"/>
        <v>0</v>
      </c>
      <c r="IRB50" s="43">
        <f t="shared" si="366"/>
        <v>0</v>
      </c>
      <c r="IRC50" s="43">
        <f t="shared" si="366"/>
        <v>0</v>
      </c>
      <c r="IRD50" s="43">
        <f t="shared" si="366"/>
        <v>0</v>
      </c>
      <c r="IRE50" s="43">
        <f t="shared" si="366"/>
        <v>0</v>
      </c>
      <c r="IRF50" s="43">
        <f t="shared" si="366"/>
        <v>0</v>
      </c>
      <c r="IRG50" s="43">
        <f t="shared" si="366"/>
        <v>0</v>
      </c>
      <c r="IRH50" s="43">
        <f t="shared" si="366"/>
        <v>0</v>
      </c>
      <c r="IRI50" s="43">
        <f t="shared" si="366"/>
        <v>0</v>
      </c>
      <c r="IRJ50" s="43">
        <f t="shared" si="366"/>
        <v>0</v>
      </c>
      <c r="IRK50" s="43">
        <f t="shared" si="366"/>
        <v>0</v>
      </c>
      <c r="IRL50" s="43">
        <f t="shared" si="366"/>
        <v>0</v>
      </c>
      <c r="IRM50" s="43">
        <f t="shared" si="366"/>
        <v>0</v>
      </c>
      <c r="IRN50" s="43">
        <f t="shared" si="366"/>
        <v>0</v>
      </c>
      <c r="IRO50" s="43">
        <f t="shared" si="366"/>
        <v>0</v>
      </c>
      <c r="IRP50" s="43">
        <f t="shared" si="366"/>
        <v>0</v>
      </c>
      <c r="IRQ50" s="43">
        <f t="shared" si="366"/>
        <v>0</v>
      </c>
      <c r="IRR50" s="43">
        <f t="shared" si="366"/>
        <v>0</v>
      </c>
      <c r="IRS50" s="43">
        <f t="shared" si="366"/>
        <v>0</v>
      </c>
      <c r="IRT50" s="43">
        <f t="shared" si="366"/>
        <v>0</v>
      </c>
      <c r="IRU50" s="43">
        <f t="shared" si="366"/>
        <v>0</v>
      </c>
      <c r="IRV50" s="43">
        <f t="shared" si="366"/>
        <v>0</v>
      </c>
      <c r="IRW50" s="43">
        <f t="shared" si="366"/>
        <v>0</v>
      </c>
      <c r="IRX50" s="43">
        <f t="shared" si="366"/>
        <v>0</v>
      </c>
      <c r="IRY50" s="43">
        <f t="shared" si="366"/>
        <v>0</v>
      </c>
      <c r="IRZ50" s="43">
        <f t="shared" si="366"/>
        <v>0</v>
      </c>
      <c r="ISA50" s="43">
        <f t="shared" si="366"/>
        <v>0</v>
      </c>
      <c r="ISB50" s="43">
        <f t="shared" si="366"/>
        <v>0</v>
      </c>
      <c r="ISC50" s="43">
        <f t="shared" si="366"/>
        <v>0</v>
      </c>
      <c r="ISD50" s="43">
        <f t="shared" si="366"/>
        <v>0</v>
      </c>
      <c r="ISE50" s="43">
        <f t="shared" si="366"/>
        <v>0</v>
      </c>
      <c r="ISF50" s="43">
        <f t="shared" si="366"/>
        <v>0</v>
      </c>
      <c r="ISG50" s="43">
        <f t="shared" si="366"/>
        <v>0</v>
      </c>
      <c r="ISH50" s="43">
        <f t="shared" si="366"/>
        <v>0</v>
      </c>
      <c r="ISI50" s="43">
        <f t="shared" si="366"/>
        <v>0</v>
      </c>
      <c r="ISJ50" s="43">
        <f t="shared" si="366"/>
        <v>0</v>
      </c>
      <c r="ISK50" s="43">
        <f t="shared" si="366"/>
        <v>0</v>
      </c>
      <c r="ISL50" s="43">
        <f t="shared" si="366"/>
        <v>0</v>
      </c>
      <c r="ISM50" s="43">
        <f t="shared" si="366"/>
        <v>0</v>
      </c>
      <c r="ISN50" s="43">
        <f t="shared" si="366"/>
        <v>0</v>
      </c>
      <c r="ISO50" s="43">
        <f t="shared" si="366"/>
        <v>0</v>
      </c>
      <c r="ISP50" s="43">
        <f t="shared" si="366"/>
        <v>0</v>
      </c>
      <c r="ISQ50" s="43">
        <f t="shared" si="366"/>
        <v>0</v>
      </c>
      <c r="ISR50" s="43">
        <f t="shared" si="366"/>
        <v>0</v>
      </c>
      <c r="ISS50" s="43">
        <f t="shared" si="366"/>
        <v>0</v>
      </c>
      <c r="IST50" s="43">
        <f t="shared" si="366"/>
        <v>0</v>
      </c>
      <c r="ISU50" s="43">
        <f t="shared" si="366"/>
        <v>0</v>
      </c>
      <c r="ISV50" s="43">
        <f t="shared" ref="ISV50:IVG50" si="367">SUM(ISV47:ISV49)</f>
        <v>0</v>
      </c>
      <c r="ISW50" s="43">
        <f t="shared" si="367"/>
        <v>0</v>
      </c>
      <c r="ISX50" s="43">
        <f t="shared" si="367"/>
        <v>0</v>
      </c>
      <c r="ISY50" s="43">
        <f t="shared" si="367"/>
        <v>0</v>
      </c>
      <c r="ISZ50" s="43">
        <f t="shared" si="367"/>
        <v>0</v>
      </c>
      <c r="ITA50" s="43">
        <f t="shared" si="367"/>
        <v>0</v>
      </c>
      <c r="ITB50" s="43">
        <f t="shared" si="367"/>
        <v>0</v>
      </c>
      <c r="ITC50" s="43">
        <f t="shared" si="367"/>
        <v>0</v>
      </c>
      <c r="ITD50" s="43">
        <f t="shared" si="367"/>
        <v>0</v>
      </c>
      <c r="ITE50" s="43">
        <f t="shared" si="367"/>
        <v>0</v>
      </c>
      <c r="ITF50" s="43">
        <f t="shared" si="367"/>
        <v>0</v>
      </c>
      <c r="ITG50" s="43">
        <f t="shared" si="367"/>
        <v>0</v>
      </c>
      <c r="ITH50" s="43">
        <f t="shared" si="367"/>
        <v>0</v>
      </c>
      <c r="ITI50" s="43">
        <f t="shared" si="367"/>
        <v>0</v>
      </c>
      <c r="ITJ50" s="43">
        <f t="shared" si="367"/>
        <v>0</v>
      </c>
      <c r="ITK50" s="43">
        <f t="shared" si="367"/>
        <v>0</v>
      </c>
      <c r="ITL50" s="43">
        <f t="shared" si="367"/>
        <v>0</v>
      </c>
      <c r="ITM50" s="43">
        <f t="shared" si="367"/>
        <v>0</v>
      </c>
      <c r="ITN50" s="43">
        <f t="shared" si="367"/>
        <v>0</v>
      </c>
      <c r="ITO50" s="43">
        <f t="shared" si="367"/>
        <v>0</v>
      </c>
      <c r="ITP50" s="43">
        <f t="shared" si="367"/>
        <v>0</v>
      </c>
      <c r="ITQ50" s="43">
        <f t="shared" si="367"/>
        <v>0</v>
      </c>
      <c r="ITR50" s="43">
        <f t="shared" si="367"/>
        <v>0</v>
      </c>
      <c r="ITS50" s="43">
        <f t="shared" si="367"/>
        <v>0</v>
      </c>
      <c r="ITT50" s="43">
        <f t="shared" si="367"/>
        <v>0</v>
      </c>
      <c r="ITU50" s="43">
        <f t="shared" si="367"/>
        <v>0</v>
      </c>
      <c r="ITV50" s="43">
        <f t="shared" si="367"/>
        <v>0</v>
      </c>
      <c r="ITW50" s="43">
        <f t="shared" si="367"/>
        <v>0</v>
      </c>
      <c r="ITX50" s="43">
        <f t="shared" si="367"/>
        <v>0</v>
      </c>
      <c r="ITY50" s="43">
        <f t="shared" si="367"/>
        <v>0</v>
      </c>
      <c r="ITZ50" s="43">
        <f t="shared" si="367"/>
        <v>0</v>
      </c>
      <c r="IUA50" s="43">
        <f t="shared" si="367"/>
        <v>0</v>
      </c>
      <c r="IUB50" s="43">
        <f t="shared" si="367"/>
        <v>0</v>
      </c>
      <c r="IUC50" s="43">
        <f t="shared" si="367"/>
        <v>0</v>
      </c>
      <c r="IUD50" s="43">
        <f t="shared" si="367"/>
        <v>0</v>
      </c>
      <c r="IUE50" s="43">
        <f t="shared" si="367"/>
        <v>0</v>
      </c>
      <c r="IUF50" s="43">
        <f t="shared" si="367"/>
        <v>0</v>
      </c>
      <c r="IUG50" s="43">
        <f t="shared" si="367"/>
        <v>0</v>
      </c>
      <c r="IUH50" s="43">
        <f t="shared" si="367"/>
        <v>0</v>
      </c>
      <c r="IUI50" s="43">
        <f t="shared" si="367"/>
        <v>0</v>
      </c>
      <c r="IUJ50" s="43">
        <f t="shared" si="367"/>
        <v>0</v>
      </c>
      <c r="IUK50" s="43">
        <f t="shared" si="367"/>
        <v>0</v>
      </c>
      <c r="IUL50" s="43">
        <f t="shared" si="367"/>
        <v>0</v>
      </c>
      <c r="IUM50" s="43">
        <f t="shared" si="367"/>
        <v>0</v>
      </c>
      <c r="IUN50" s="43">
        <f t="shared" si="367"/>
        <v>0</v>
      </c>
      <c r="IUO50" s="43">
        <f t="shared" si="367"/>
        <v>0</v>
      </c>
      <c r="IUP50" s="43">
        <f t="shared" si="367"/>
        <v>0</v>
      </c>
      <c r="IUQ50" s="43">
        <f t="shared" si="367"/>
        <v>0</v>
      </c>
      <c r="IUR50" s="43">
        <f t="shared" si="367"/>
        <v>0</v>
      </c>
      <c r="IUS50" s="43">
        <f t="shared" si="367"/>
        <v>0</v>
      </c>
      <c r="IUT50" s="43">
        <f t="shared" si="367"/>
        <v>0</v>
      </c>
      <c r="IUU50" s="43">
        <f t="shared" si="367"/>
        <v>0</v>
      </c>
      <c r="IUV50" s="43">
        <f t="shared" si="367"/>
        <v>0</v>
      </c>
      <c r="IUW50" s="43">
        <f t="shared" si="367"/>
        <v>0</v>
      </c>
      <c r="IUX50" s="43">
        <f t="shared" si="367"/>
        <v>0</v>
      </c>
      <c r="IUY50" s="43">
        <f t="shared" si="367"/>
        <v>0</v>
      </c>
      <c r="IUZ50" s="43">
        <f t="shared" si="367"/>
        <v>0</v>
      </c>
      <c r="IVA50" s="43">
        <f t="shared" si="367"/>
        <v>0</v>
      </c>
      <c r="IVB50" s="43">
        <f t="shared" si="367"/>
        <v>0</v>
      </c>
      <c r="IVC50" s="43">
        <f t="shared" si="367"/>
        <v>0</v>
      </c>
      <c r="IVD50" s="43">
        <f t="shared" si="367"/>
        <v>0</v>
      </c>
      <c r="IVE50" s="43">
        <f t="shared" si="367"/>
        <v>0</v>
      </c>
      <c r="IVF50" s="43">
        <f t="shared" si="367"/>
        <v>0</v>
      </c>
      <c r="IVG50" s="43">
        <f t="shared" si="367"/>
        <v>0</v>
      </c>
      <c r="IVH50" s="43">
        <f t="shared" ref="IVH50:IXS50" si="368">SUM(IVH47:IVH49)</f>
        <v>0</v>
      </c>
      <c r="IVI50" s="43">
        <f t="shared" si="368"/>
        <v>0</v>
      </c>
      <c r="IVJ50" s="43">
        <f t="shared" si="368"/>
        <v>0</v>
      </c>
      <c r="IVK50" s="43">
        <f t="shared" si="368"/>
        <v>0</v>
      </c>
      <c r="IVL50" s="43">
        <f t="shared" si="368"/>
        <v>0</v>
      </c>
      <c r="IVM50" s="43">
        <f t="shared" si="368"/>
        <v>0</v>
      </c>
      <c r="IVN50" s="43">
        <f t="shared" si="368"/>
        <v>0</v>
      </c>
      <c r="IVO50" s="43">
        <f t="shared" si="368"/>
        <v>0</v>
      </c>
      <c r="IVP50" s="43">
        <f t="shared" si="368"/>
        <v>0</v>
      </c>
      <c r="IVQ50" s="43">
        <f t="shared" si="368"/>
        <v>0</v>
      </c>
      <c r="IVR50" s="43">
        <f t="shared" si="368"/>
        <v>0</v>
      </c>
      <c r="IVS50" s="43">
        <f t="shared" si="368"/>
        <v>0</v>
      </c>
      <c r="IVT50" s="43">
        <f t="shared" si="368"/>
        <v>0</v>
      </c>
      <c r="IVU50" s="43">
        <f t="shared" si="368"/>
        <v>0</v>
      </c>
      <c r="IVV50" s="43">
        <f t="shared" si="368"/>
        <v>0</v>
      </c>
      <c r="IVW50" s="43">
        <f t="shared" si="368"/>
        <v>0</v>
      </c>
      <c r="IVX50" s="43">
        <f t="shared" si="368"/>
        <v>0</v>
      </c>
      <c r="IVY50" s="43">
        <f t="shared" si="368"/>
        <v>0</v>
      </c>
      <c r="IVZ50" s="43">
        <f t="shared" si="368"/>
        <v>0</v>
      </c>
      <c r="IWA50" s="43">
        <f t="shared" si="368"/>
        <v>0</v>
      </c>
      <c r="IWB50" s="43">
        <f t="shared" si="368"/>
        <v>0</v>
      </c>
      <c r="IWC50" s="43">
        <f t="shared" si="368"/>
        <v>0</v>
      </c>
      <c r="IWD50" s="43">
        <f t="shared" si="368"/>
        <v>0</v>
      </c>
      <c r="IWE50" s="43">
        <f t="shared" si="368"/>
        <v>0</v>
      </c>
      <c r="IWF50" s="43">
        <f t="shared" si="368"/>
        <v>0</v>
      </c>
      <c r="IWG50" s="43">
        <f t="shared" si="368"/>
        <v>0</v>
      </c>
      <c r="IWH50" s="43">
        <f t="shared" si="368"/>
        <v>0</v>
      </c>
      <c r="IWI50" s="43">
        <f t="shared" si="368"/>
        <v>0</v>
      </c>
      <c r="IWJ50" s="43">
        <f t="shared" si="368"/>
        <v>0</v>
      </c>
      <c r="IWK50" s="43">
        <f t="shared" si="368"/>
        <v>0</v>
      </c>
      <c r="IWL50" s="43">
        <f t="shared" si="368"/>
        <v>0</v>
      </c>
      <c r="IWM50" s="43">
        <f t="shared" si="368"/>
        <v>0</v>
      </c>
      <c r="IWN50" s="43">
        <f t="shared" si="368"/>
        <v>0</v>
      </c>
      <c r="IWO50" s="43">
        <f t="shared" si="368"/>
        <v>0</v>
      </c>
      <c r="IWP50" s="43">
        <f t="shared" si="368"/>
        <v>0</v>
      </c>
      <c r="IWQ50" s="43">
        <f t="shared" si="368"/>
        <v>0</v>
      </c>
      <c r="IWR50" s="43">
        <f t="shared" si="368"/>
        <v>0</v>
      </c>
      <c r="IWS50" s="43">
        <f t="shared" si="368"/>
        <v>0</v>
      </c>
      <c r="IWT50" s="43">
        <f t="shared" si="368"/>
        <v>0</v>
      </c>
      <c r="IWU50" s="43">
        <f t="shared" si="368"/>
        <v>0</v>
      </c>
      <c r="IWV50" s="43">
        <f t="shared" si="368"/>
        <v>0</v>
      </c>
      <c r="IWW50" s="43">
        <f t="shared" si="368"/>
        <v>0</v>
      </c>
      <c r="IWX50" s="43">
        <f t="shared" si="368"/>
        <v>0</v>
      </c>
      <c r="IWY50" s="43">
        <f t="shared" si="368"/>
        <v>0</v>
      </c>
      <c r="IWZ50" s="43">
        <f t="shared" si="368"/>
        <v>0</v>
      </c>
      <c r="IXA50" s="43">
        <f t="shared" si="368"/>
        <v>0</v>
      </c>
      <c r="IXB50" s="43">
        <f t="shared" si="368"/>
        <v>0</v>
      </c>
      <c r="IXC50" s="43">
        <f t="shared" si="368"/>
        <v>0</v>
      </c>
      <c r="IXD50" s="43">
        <f t="shared" si="368"/>
        <v>0</v>
      </c>
      <c r="IXE50" s="43">
        <f t="shared" si="368"/>
        <v>0</v>
      </c>
      <c r="IXF50" s="43">
        <f t="shared" si="368"/>
        <v>0</v>
      </c>
      <c r="IXG50" s="43">
        <f t="shared" si="368"/>
        <v>0</v>
      </c>
      <c r="IXH50" s="43">
        <f t="shared" si="368"/>
        <v>0</v>
      </c>
      <c r="IXI50" s="43">
        <f t="shared" si="368"/>
        <v>0</v>
      </c>
      <c r="IXJ50" s="43">
        <f t="shared" si="368"/>
        <v>0</v>
      </c>
      <c r="IXK50" s="43">
        <f t="shared" si="368"/>
        <v>0</v>
      </c>
      <c r="IXL50" s="43">
        <f t="shared" si="368"/>
        <v>0</v>
      </c>
      <c r="IXM50" s="43">
        <f t="shared" si="368"/>
        <v>0</v>
      </c>
      <c r="IXN50" s="43">
        <f t="shared" si="368"/>
        <v>0</v>
      </c>
      <c r="IXO50" s="43">
        <f t="shared" si="368"/>
        <v>0</v>
      </c>
      <c r="IXP50" s="43">
        <f t="shared" si="368"/>
        <v>0</v>
      </c>
      <c r="IXQ50" s="43">
        <f t="shared" si="368"/>
        <v>0</v>
      </c>
      <c r="IXR50" s="43">
        <f t="shared" si="368"/>
        <v>0</v>
      </c>
      <c r="IXS50" s="43">
        <f t="shared" si="368"/>
        <v>0</v>
      </c>
      <c r="IXT50" s="43">
        <f t="shared" ref="IXT50:JAE50" si="369">SUM(IXT47:IXT49)</f>
        <v>0</v>
      </c>
      <c r="IXU50" s="43">
        <f t="shared" si="369"/>
        <v>0</v>
      </c>
      <c r="IXV50" s="43">
        <f t="shared" si="369"/>
        <v>0</v>
      </c>
      <c r="IXW50" s="43">
        <f t="shared" si="369"/>
        <v>0</v>
      </c>
      <c r="IXX50" s="43">
        <f t="shared" si="369"/>
        <v>0</v>
      </c>
      <c r="IXY50" s="43">
        <f t="shared" si="369"/>
        <v>0</v>
      </c>
      <c r="IXZ50" s="43">
        <f t="shared" si="369"/>
        <v>0</v>
      </c>
      <c r="IYA50" s="43">
        <f t="shared" si="369"/>
        <v>0</v>
      </c>
      <c r="IYB50" s="43">
        <f t="shared" si="369"/>
        <v>0</v>
      </c>
      <c r="IYC50" s="43">
        <f t="shared" si="369"/>
        <v>0</v>
      </c>
      <c r="IYD50" s="43">
        <f t="shared" si="369"/>
        <v>0</v>
      </c>
      <c r="IYE50" s="43">
        <f t="shared" si="369"/>
        <v>0</v>
      </c>
      <c r="IYF50" s="43">
        <f t="shared" si="369"/>
        <v>0</v>
      </c>
      <c r="IYG50" s="43">
        <f t="shared" si="369"/>
        <v>0</v>
      </c>
      <c r="IYH50" s="43">
        <f t="shared" si="369"/>
        <v>0</v>
      </c>
      <c r="IYI50" s="43">
        <f t="shared" si="369"/>
        <v>0</v>
      </c>
      <c r="IYJ50" s="43">
        <f t="shared" si="369"/>
        <v>0</v>
      </c>
      <c r="IYK50" s="43">
        <f t="shared" si="369"/>
        <v>0</v>
      </c>
      <c r="IYL50" s="43">
        <f t="shared" si="369"/>
        <v>0</v>
      </c>
      <c r="IYM50" s="43">
        <f t="shared" si="369"/>
        <v>0</v>
      </c>
      <c r="IYN50" s="43">
        <f t="shared" si="369"/>
        <v>0</v>
      </c>
      <c r="IYO50" s="43">
        <f t="shared" si="369"/>
        <v>0</v>
      </c>
      <c r="IYP50" s="43">
        <f t="shared" si="369"/>
        <v>0</v>
      </c>
      <c r="IYQ50" s="43">
        <f t="shared" si="369"/>
        <v>0</v>
      </c>
      <c r="IYR50" s="43">
        <f t="shared" si="369"/>
        <v>0</v>
      </c>
      <c r="IYS50" s="43">
        <f t="shared" si="369"/>
        <v>0</v>
      </c>
      <c r="IYT50" s="43">
        <f t="shared" si="369"/>
        <v>0</v>
      </c>
      <c r="IYU50" s="43">
        <f t="shared" si="369"/>
        <v>0</v>
      </c>
      <c r="IYV50" s="43">
        <f t="shared" si="369"/>
        <v>0</v>
      </c>
      <c r="IYW50" s="43">
        <f t="shared" si="369"/>
        <v>0</v>
      </c>
      <c r="IYX50" s="43">
        <f t="shared" si="369"/>
        <v>0</v>
      </c>
      <c r="IYY50" s="43">
        <f t="shared" si="369"/>
        <v>0</v>
      </c>
      <c r="IYZ50" s="43">
        <f t="shared" si="369"/>
        <v>0</v>
      </c>
      <c r="IZA50" s="43">
        <f t="shared" si="369"/>
        <v>0</v>
      </c>
      <c r="IZB50" s="43">
        <f t="shared" si="369"/>
        <v>0</v>
      </c>
      <c r="IZC50" s="43">
        <f t="shared" si="369"/>
        <v>0</v>
      </c>
      <c r="IZD50" s="43">
        <f t="shared" si="369"/>
        <v>0</v>
      </c>
      <c r="IZE50" s="43">
        <f t="shared" si="369"/>
        <v>0</v>
      </c>
      <c r="IZF50" s="43">
        <f t="shared" si="369"/>
        <v>0</v>
      </c>
      <c r="IZG50" s="43">
        <f t="shared" si="369"/>
        <v>0</v>
      </c>
      <c r="IZH50" s="43">
        <f t="shared" si="369"/>
        <v>0</v>
      </c>
      <c r="IZI50" s="43">
        <f t="shared" si="369"/>
        <v>0</v>
      </c>
      <c r="IZJ50" s="43">
        <f t="shared" si="369"/>
        <v>0</v>
      </c>
      <c r="IZK50" s="43">
        <f t="shared" si="369"/>
        <v>0</v>
      </c>
      <c r="IZL50" s="43">
        <f t="shared" si="369"/>
        <v>0</v>
      </c>
      <c r="IZM50" s="43">
        <f t="shared" si="369"/>
        <v>0</v>
      </c>
      <c r="IZN50" s="43">
        <f t="shared" si="369"/>
        <v>0</v>
      </c>
      <c r="IZO50" s="43">
        <f t="shared" si="369"/>
        <v>0</v>
      </c>
      <c r="IZP50" s="43">
        <f t="shared" si="369"/>
        <v>0</v>
      </c>
      <c r="IZQ50" s="43">
        <f t="shared" si="369"/>
        <v>0</v>
      </c>
      <c r="IZR50" s="43">
        <f t="shared" si="369"/>
        <v>0</v>
      </c>
      <c r="IZS50" s="43">
        <f t="shared" si="369"/>
        <v>0</v>
      </c>
      <c r="IZT50" s="43">
        <f t="shared" si="369"/>
        <v>0</v>
      </c>
      <c r="IZU50" s="43">
        <f t="shared" si="369"/>
        <v>0</v>
      </c>
      <c r="IZV50" s="43">
        <f t="shared" si="369"/>
        <v>0</v>
      </c>
      <c r="IZW50" s="43">
        <f t="shared" si="369"/>
        <v>0</v>
      </c>
      <c r="IZX50" s="43">
        <f t="shared" si="369"/>
        <v>0</v>
      </c>
      <c r="IZY50" s="43">
        <f t="shared" si="369"/>
        <v>0</v>
      </c>
      <c r="IZZ50" s="43">
        <f t="shared" si="369"/>
        <v>0</v>
      </c>
      <c r="JAA50" s="43">
        <f t="shared" si="369"/>
        <v>0</v>
      </c>
      <c r="JAB50" s="43">
        <f t="shared" si="369"/>
        <v>0</v>
      </c>
      <c r="JAC50" s="43">
        <f t="shared" si="369"/>
        <v>0</v>
      </c>
      <c r="JAD50" s="43">
        <f t="shared" si="369"/>
        <v>0</v>
      </c>
      <c r="JAE50" s="43">
        <f t="shared" si="369"/>
        <v>0</v>
      </c>
      <c r="JAF50" s="43">
        <f t="shared" ref="JAF50:JCQ50" si="370">SUM(JAF47:JAF49)</f>
        <v>0</v>
      </c>
      <c r="JAG50" s="43">
        <f t="shared" si="370"/>
        <v>0</v>
      </c>
      <c r="JAH50" s="43">
        <f t="shared" si="370"/>
        <v>0</v>
      </c>
      <c r="JAI50" s="43">
        <f t="shared" si="370"/>
        <v>0</v>
      </c>
      <c r="JAJ50" s="43">
        <f t="shared" si="370"/>
        <v>0</v>
      </c>
      <c r="JAK50" s="43">
        <f t="shared" si="370"/>
        <v>0</v>
      </c>
      <c r="JAL50" s="43">
        <f t="shared" si="370"/>
        <v>0</v>
      </c>
      <c r="JAM50" s="43">
        <f t="shared" si="370"/>
        <v>0</v>
      </c>
      <c r="JAN50" s="43">
        <f t="shared" si="370"/>
        <v>0</v>
      </c>
      <c r="JAO50" s="43">
        <f t="shared" si="370"/>
        <v>0</v>
      </c>
      <c r="JAP50" s="43">
        <f t="shared" si="370"/>
        <v>0</v>
      </c>
      <c r="JAQ50" s="43">
        <f t="shared" si="370"/>
        <v>0</v>
      </c>
      <c r="JAR50" s="43">
        <f t="shared" si="370"/>
        <v>0</v>
      </c>
      <c r="JAS50" s="43">
        <f t="shared" si="370"/>
        <v>0</v>
      </c>
      <c r="JAT50" s="43">
        <f t="shared" si="370"/>
        <v>0</v>
      </c>
      <c r="JAU50" s="43">
        <f t="shared" si="370"/>
        <v>0</v>
      </c>
      <c r="JAV50" s="43">
        <f t="shared" si="370"/>
        <v>0</v>
      </c>
      <c r="JAW50" s="43">
        <f t="shared" si="370"/>
        <v>0</v>
      </c>
      <c r="JAX50" s="43">
        <f t="shared" si="370"/>
        <v>0</v>
      </c>
      <c r="JAY50" s="43">
        <f t="shared" si="370"/>
        <v>0</v>
      </c>
      <c r="JAZ50" s="43">
        <f t="shared" si="370"/>
        <v>0</v>
      </c>
      <c r="JBA50" s="43">
        <f t="shared" si="370"/>
        <v>0</v>
      </c>
      <c r="JBB50" s="43">
        <f t="shared" si="370"/>
        <v>0</v>
      </c>
      <c r="JBC50" s="43">
        <f t="shared" si="370"/>
        <v>0</v>
      </c>
      <c r="JBD50" s="43">
        <f t="shared" si="370"/>
        <v>0</v>
      </c>
      <c r="JBE50" s="43">
        <f t="shared" si="370"/>
        <v>0</v>
      </c>
      <c r="JBF50" s="43">
        <f t="shared" si="370"/>
        <v>0</v>
      </c>
      <c r="JBG50" s="43">
        <f t="shared" si="370"/>
        <v>0</v>
      </c>
      <c r="JBH50" s="43">
        <f t="shared" si="370"/>
        <v>0</v>
      </c>
      <c r="JBI50" s="43">
        <f t="shared" si="370"/>
        <v>0</v>
      </c>
      <c r="JBJ50" s="43">
        <f t="shared" si="370"/>
        <v>0</v>
      </c>
      <c r="JBK50" s="43">
        <f t="shared" si="370"/>
        <v>0</v>
      </c>
      <c r="JBL50" s="43">
        <f t="shared" si="370"/>
        <v>0</v>
      </c>
      <c r="JBM50" s="43">
        <f t="shared" si="370"/>
        <v>0</v>
      </c>
      <c r="JBN50" s="43">
        <f t="shared" si="370"/>
        <v>0</v>
      </c>
      <c r="JBO50" s="43">
        <f t="shared" si="370"/>
        <v>0</v>
      </c>
      <c r="JBP50" s="43">
        <f t="shared" si="370"/>
        <v>0</v>
      </c>
      <c r="JBQ50" s="43">
        <f t="shared" si="370"/>
        <v>0</v>
      </c>
      <c r="JBR50" s="43">
        <f t="shared" si="370"/>
        <v>0</v>
      </c>
      <c r="JBS50" s="43">
        <f t="shared" si="370"/>
        <v>0</v>
      </c>
      <c r="JBT50" s="43">
        <f t="shared" si="370"/>
        <v>0</v>
      </c>
      <c r="JBU50" s="43">
        <f t="shared" si="370"/>
        <v>0</v>
      </c>
      <c r="JBV50" s="43">
        <f t="shared" si="370"/>
        <v>0</v>
      </c>
      <c r="JBW50" s="43">
        <f t="shared" si="370"/>
        <v>0</v>
      </c>
      <c r="JBX50" s="43">
        <f t="shared" si="370"/>
        <v>0</v>
      </c>
      <c r="JBY50" s="43">
        <f t="shared" si="370"/>
        <v>0</v>
      </c>
      <c r="JBZ50" s="43">
        <f t="shared" si="370"/>
        <v>0</v>
      </c>
      <c r="JCA50" s="43">
        <f t="shared" si="370"/>
        <v>0</v>
      </c>
      <c r="JCB50" s="43">
        <f t="shared" si="370"/>
        <v>0</v>
      </c>
      <c r="JCC50" s="43">
        <f t="shared" si="370"/>
        <v>0</v>
      </c>
      <c r="JCD50" s="43">
        <f t="shared" si="370"/>
        <v>0</v>
      </c>
      <c r="JCE50" s="43">
        <f t="shared" si="370"/>
        <v>0</v>
      </c>
      <c r="JCF50" s="43">
        <f t="shared" si="370"/>
        <v>0</v>
      </c>
      <c r="JCG50" s="43">
        <f t="shared" si="370"/>
        <v>0</v>
      </c>
      <c r="JCH50" s="43">
        <f t="shared" si="370"/>
        <v>0</v>
      </c>
      <c r="JCI50" s="43">
        <f t="shared" si="370"/>
        <v>0</v>
      </c>
      <c r="JCJ50" s="43">
        <f t="shared" si="370"/>
        <v>0</v>
      </c>
      <c r="JCK50" s="43">
        <f t="shared" si="370"/>
        <v>0</v>
      </c>
      <c r="JCL50" s="43">
        <f t="shared" si="370"/>
        <v>0</v>
      </c>
      <c r="JCM50" s="43">
        <f t="shared" si="370"/>
        <v>0</v>
      </c>
      <c r="JCN50" s="43">
        <f t="shared" si="370"/>
        <v>0</v>
      </c>
      <c r="JCO50" s="43">
        <f t="shared" si="370"/>
        <v>0</v>
      </c>
      <c r="JCP50" s="43">
        <f t="shared" si="370"/>
        <v>0</v>
      </c>
      <c r="JCQ50" s="43">
        <f t="shared" si="370"/>
        <v>0</v>
      </c>
      <c r="JCR50" s="43">
        <f t="shared" ref="JCR50:JFC50" si="371">SUM(JCR47:JCR49)</f>
        <v>0</v>
      </c>
      <c r="JCS50" s="43">
        <f t="shared" si="371"/>
        <v>0</v>
      </c>
      <c r="JCT50" s="43">
        <f t="shared" si="371"/>
        <v>0</v>
      </c>
      <c r="JCU50" s="43">
        <f t="shared" si="371"/>
        <v>0</v>
      </c>
      <c r="JCV50" s="43">
        <f t="shared" si="371"/>
        <v>0</v>
      </c>
      <c r="JCW50" s="43">
        <f t="shared" si="371"/>
        <v>0</v>
      </c>
      <c r="JCX50" s="43">
        <f t="shared" si="371"/>
        <v>0</v>
      </c>
      <c r="JCY50" s="43">
        <f t="shared" si="371"/>
        <v>0</v>
      </c>
      <c r="JCZ50" s="43">
        <f t="shared" si="371"/>
        <v>0</v>
      </c>
      <c r="JDA50" s="43">
        <f t="shared" si="371"/>
        <v>0</v>
      </c>
      <c r="JDB50" s="43">
        <f t="shared" si="371"/>
        <v>0</v>
      </c>
      <c r="JDC50" s="43">
        <f t="shared" si="371"/>
        <v>0</v>
      </c>
      <c r="JDD50" s="43">
        <f t="shared" si="371"/>
        <v>0</v>
      </c>
      <c r="JDE50" s="43">
        <f t="shared" si="371"/>
        <v>0</v>
      </c>
      <c r="JDF50" s="43">
        <f t="shared" si="371"/>
        <v>0</v>
      </c>
      <c r="JDG50" s="43">
        <f t="shared" si="371"/>
        <v>0</v>
      </c>
      <c r="JDH50" s="43">
        <f t="shared" si="371"/>
        <v>0</v>
      </c>
      <c r="JDI50" s="43">
        <f t="shared" si="371"/>
        <v>0</v>
      </c>
      <c r="JDJ50" s="43">
        <f t="shared" si="371"/>
        <v>0</v>
      </c>
      <c r="JDK50" s="43">
        <f t="shared" si="371"/>
        <v>0</v>
      </c>
      <c r="JDL50" s="43">
        <f t="shared" si="371"/>
        <v>0</v>
      </c>
      <c r="JDM50" s="43">
        <f t="shared" si="371"/>
        <v>0</v>
      </c>
      <c r="JDN50" s="43">
        <f t="shared" si="371"/>
        <v>0</v>
      </c>
      <c r="JDO50" s="43">
        <f t="shared" si="371"/>
        <v>0</v>
      </c>
      <c r="JDP50" s="43">
        <f t="shared" si="371"/>
        <v>0</v>
      </c>
      <c r="JDQ50" s="43">
        <f t="shared" si="371"/>
        <v>0</v>
      </c>
      <c r="JDR50" s="43">
        <f t="shared" si="371"/>
        <v>0</v>
      </c>
      <c r="JDS50" s="43">
        <f t="shared" si="371"/>
        <v>0</v>
      </c>
      <c r="JDT50" s="43">
        <f t="shared" si="371"/>
        <v>0</v>
      </c>
      <c r="JDU50" s="43">
        <f t="shared" si="371"/>
        <v>0</v>
      </c>
      <c r="JDV50" s="43">
        <f t="shared" si="371"/>
        <v>0</v>
      </c>
      <c r="JDW50" s="43">
        <f t="shared" si="371"/>
        <v>0</v>
      </c>
      <c r="JDX50" s="43">
        <f t="shared" si="371"/>
        <v>0</v>
      </c>
      <c r="JDY50" s="43">
        <f t="shared" si="371"/>
        <v>0</v>
      </c>
      <c r="JDZ50" s="43">
        <f t="shared" si="371"/>
        <v>0</v>
      </c>
      <c r="JEA50" s="43">
        <f t="shared" si="371"/>
        <v>0</v>
      </c>
      <c r="JEB50" s="43">
        <f t="shared" si="371"/>
        <v>0</v>
      </c>
      <c r="JEC50" s="43">
        <f t="shared" si="371"/>
        <v>0</v>
      </c>
      <c r="JED50" s="43">
        <f t="shared" si="371"/>
        <v>0</v>
      </c>
      <c r="JEE50" s="43">
        <f t="shared" si="371"/>
        <v>0</v>
      </c>
      <c r="JEF50" s="43">
        <f t="shared" si="371"/>
        <v>0</v>
      </c>
      <c r="JEG50" s="43">
        <f t="shared" si="371"/>
        <v>0</v>
      </c>
      <c r="JEH50" s="43">
        <f t="shared" si="371"/>
        <v>0</v>
      </c>
      <c r="JEI50" s="43">
        <f t="shared" si="371"/>
        <v>0</v>
      </c>
      <c r="JEJ50" s="43">
        <f t="shared" si="371"/>
        <v>0</v>
      </c>
      <c r="JEK50" s="43">
        <f t="shared" si="371"/>
        <v>0</v>
      </c>
      <c r="JEL50" s="43">
        <f t="shared" si="371"/>
        <v>0</v>
      </c>
      <c r="JEM50" s="43">
        <f t="shared" si="371"/>
        <v>0</v>
      </c>
      <c r="JEN50" s="43">
        <f t="shared" si="371"/>
        <v>0</v>
      </c>
      <c r="JEO50" s="43">
        <f t="shared" si="371"/>
        <v>0</v>
      </c>
      <c r="JEP50" s="43">
        <f t="shared" si="371"/>
        <v>0</v>
      </c>
      <c r="JEQ50" s="43">
        <f t="shared" si="371"/>
        <v>0</v>
      </c>
      <c r="JER50" s="43">
        <f t="shared" si="371"/>
        <v>0</v>
      </c>
      <c r="JES50" s="43">
        <f t="shared" si="371"/>
        <v>0</v>
      </c>
      <c r="JET50" s="43">
        <f t="shared" si="371"/>
        <v>0</v>
      </c>
      <c r="JEU50" s="43">
        <f t="shared" si="371"/>
        <v>0</v>
      </c>
      <c r="JEV50" s="43">
        <f t="shared" si="371"/>
        <v>0</v>
      </c>
      <c r="JEW50" s="43">
        <f t="shared" si="371"/>
        <v>0</v>
      </c>
      <c r="JEX50" s="43">
        <f t="shared" si="371"/>
        <v>0</v>
      </c>
      <c r="JEY50" s="43">
        <f t="shared" si="371"/>
        <v>0</v>
      </c>
      <c r="JEZ50" s="43">
        <f t="shared" si="371"/>
        <v>0</v>
      </c>
      <c r="JFA50" s="43">
        <f t="shared" si="371"/>
        <v>0</v>
      </c>
      <c r="JFB50" s="43">
        <f t="shared" si="371"/>
        <v>0</v>
      </c>
      <c r="JFC50" s="43">
        <f t="shared" si="371"/>
        <v>0</v>
      </c>
      <c r="JFD50" s="43">
        <f t="shared" ref="JFD50:JHO50" si="372">SUM(JFD47:JFD49)</f>
        <v>0</v>
      </c>
      <c r="JFE50" s="43">
        <f t="shared" si="372"/>
        <v>0</v>
      </c>
      <c r="JFF50" s="43">
        <f t="shared" si="372"/>
        <v>0</v>
      </c>
      <c r="JFG50" s="43">
        <f t="shared" si="372"/>
        <v>0</v>
      </c>
      <c r="JFH50" s="43">
        <f t="shared" si="372"/>
        <v>0</v>
      </c>
      <c r="JFI50" s="43">
        <f t="shared" si="372"/>
        <v>0</v>
      </c>
      <c r="JFJ50" s="43">
        <f t="shared" si="372"/>
        <v>0</v>
      </c>
      <c r="JFK50" s="43">
        <f t="shared" si="372"/>
        <v>0</v>
      </c>
      <c r="JFL50" s="43">
        <f t="shared" si="372"/>
        <v>0</v>
      </c>
      <c r="JFM50" s="43">
        <f t="shared" si="372"/>
        <v>0</v>
      </c>
      <c r="JFN50" s="43">
        <f t="shared" si="372"/>
        <v>0</v>
      </c>
      <c r="JFO50" s="43">
        <f t="shared" si="372"/>
        <v>0</v>
      </c>
      <c r="JFP50" s="43">
        <f t="shared" si="372"/>
        <v>0</v>
      </c>
      <c r="JFQ50" s="43">
        <f t="shared" si="372"/>
        <v>0</v>
      </c>
      <c r="JFR50" s="43">
        <f t="shared" si="372"/>
        <v>0</v>
      </c>
      <c r="JFS50" s="43">
        <f t="shared" si="372"/>
        <v>0</v>
      </c>
      <c r="JFT50" s="43">
        <f t="shared" si="372"/>
        <v>0</v>
      </c>
      <c r="JFU50" s="43">
        <f t="shared" si="372"/>
        <v>0</v>
      </c>
      <c r="JFV50" s="43">
        <f t="shared" si="372"/>
        <v>0</v>
      </c>
      <c r="JFW50" s="43">
        <f t="shared" si="372"/>
        <v>0</v>
      </c>
      <c r="JFX50" s="43">
        <f t="shared" si="372"/>
        <v>0</v>
      </c>
      <c r="JFY50" s="43">
        <f t="shared" si="372"/>
        <v>0</v>
      </c>
      <c r="JFZ50" s="43">
        <f t="shared" si="372"/>
        <v>0</v>
      </c>
      <c r="JGA50" s="43">
        <f t="shared" si="372"/>
        <v>0</v>
      </c>
      <c r="JGB50" s="43">
        <f t="shared" si="372"/>
        <v>0</v>
      </c>
      <c r="JGC50" s="43">
        <f t="shared" si="372"/>
        <v>0</v>
      </c>
      <c r="JGD50" s="43">
        <f t="shared" si="372"/>
        <v>0</v>
      </c>
      <c r="JGE50" s="43">
        <f t="shared" si="372"/>
        <v>0</v>
      </c>
      <c r="JGF50" s="43">
        <f t="shared" si="372"/>
        <v>0</v>
      </c>
      <c r="JGG50" s="43">
        <f t="shared" si="372"/>
        <v>0</v>
      </c>
      <c r="JGH50" s="43">
        <f t="shared" si="372"/>
        <v>0</v>
      </c>
      <c r="JGI50" s="43">
        <f t="shared" si="372"/>
        <v>0</v>
      </c>
      <c r="JGJ50" s="43">
        <f t="shared" si="372"/>
        <v>0</v>
      </c>
      <c r="JGK50" s="43">
        <f t="shared" si="372"/>
        <v>0</v>
      </c>
      <c r="JGL50" s="43">
        <f t="shared" si="372"/>
        <v>0</v>
      </c>
      <c r="JGM50" s="43">
        <f t="shared" si="372"/>
        <v>0</v>
      </c>
      <c r="JGN50" s="43">
        <f t="shared" si="372"/>
        <v>0</v>
      </c>
      <c r="JGO50" s="43">
        <f t="shared" si="372"/>
        <v>0</v>
      </c>
      <c r="JGP50" s="43">
        <f t="shared" si="372"/>
        <v>0</v>
      </c>
      <c r="JGQ50" s="43">
        <f t="shared" si="372"/>
        <v>0</v>
      </c>
      <c r="JGR50" s="43">
        <f t="shared" si="372"/>
        <v>0</v>
      </c>
      <c r="JGS50" s="43">
        <f t="shared" si="372"/>
        <v>0</v>
      </c>
      <c r="JGT50" s="43">
        <f t="shared" si="372"/>
        <v>0</v>
      </c>
      <c r="JGU50" s="43">
        <f t="shared" si="372"/>
        <v>0</v>
      </c>
      <c r="JGV50" s="43">
        <f t="shared" si="372"/>
        <v>0</v>
      </c>
      <c r="JGW50" s="43">
        <f t="shared" si="372"/>
        <v>0</v>
      </c>
      <c r="JGX50" s="43">
        <f t="shared" si="372"/>
        <v>0</v>
      </c>
      <c r="JGY50" s="43">
        <f t="shared" si="372"/>
        <v>0</v>
      </c>
      <c r="JGZ50" s="43">
        <f t="shared" si="372"/>
        <v>0</v>
      </c>
      <c r="JHA50" s="43">
        <f t="shared" si="372"/>
        <v>0</v>
      </c>
      <c r="JHB50" s="43">
        <f t="shared" si="372"/>
        <v>0</v>
      </c>
      <c r="JHC50" s="43">
        <f t="shared" si="372"/>
        <v>0</v>
      </c>
      <c r="JHD50" s="43">
        <f t="shared" si="372"/>
        <v>0</v>
      </c>
      <c r="JHE50" s="43">
        <f t="shared" si="372"/>
        <v>0</v>
      </c>
      <c r="JHF50" s="43">
        <f t="shared" si="372"/>
        <v>0</v>
      </c>
      <c r="JHG50" s="43">
        <f t="shared" si="372"/>
        <v>0</v>
      </c>
      <c r="JHH50" s="43">
        <f t="shared" si="372"/>
        <v>0</v>
      </c>
      <c r="JHI50" s="43">
        <f t="shared" si="372"/>
        <v>0</v>
      </c>
      <c r="JHJ50" s="43">
        <f t="shared" si="372"/>
        <v>0</v>
      </c>
      <c r="JHK50" s="43">
        <f t="shared" si="372"/>
        <v>0</v>
      </c>
      <c r="JHL50" s="43">
        <f t="shared" si="372"/>
        <v>0</v>
      </c>
      <c r="JHM50" s="43">
        <f t="shared" si="372"/>
        <v>0</v>
      </c>
      <c r="JHN50" s="43">
        <f t="shared" si="372"/>
        <v>0</v>
      </c>
      <c r="JHO50" s="43">
        <f t="shared" si="372"/>
        <v>0</v>
      </c>
      <c r="JHP50" s="43">
        <f t="shared" ref="JHP50:JKA50" si="373">SUM(JHP47:JHP49)</f>
        <v>0</v>
      </c>
      <c r="JHQ50" s="43">
        <f t="shared" si="373"/>
        <v>0</v>
      </c>
      <c r="JHR50" s="43">
        <f t="shared" si="373"/>
        <v>0</v>
      </c>
      <c r="JHS50" s="43">
        <f t="shared" si="373"/>
        <v>0</v>
      </c>
      <c r="JHT50" s="43">
        <f t="shared" si="373"/>
        <v>0</v>
      </c>
      <c r="JHU50" s="43">
        <f t="shared" si="373"/>
        <v>0</v>
      </c>
      <c r="JHV50" s="43">
        <f t="shared" si="373"/>
        <v>0</v>
      </c>
      <c r="JHW50" s="43">
        <f t="shared" si="373"/>
        <v>0</v>
      </c>
      <c r="JHX50" s="43">
        <f t="shared" si="373"/>
        <v>0</v>
      </c>
      <c r="JHY50" s="43">
        <f t="shared" si="373"/>
        <v>0</v>
      </c>
      <c r="JHZ50" s="43">
        <f t="shared" si="373"/>
        <v>0</v>
      </c>
      <c r="JIA50" s="43">
        <f t="shared" si="373"/>
        <v>0</v>
      </c>
      <c r="JIB50" s="43">
        <f t="shared" si="373"/>
        <v>0</v>
      </c>
      <c r="JIC50" s="43">
        <f t="shared" si="373"/>
        <v>0</v>
      </c>
      <c r="JID50" s="43">
        <f t="shared" si="373"/>
        <v>0</v>
      </c>
      <c r="JIE50" s="43">
        <f t="shared" si="373"/>
        <v>0</v>
      </c>
      <c r="JIF50" s="43">
        <f t="shared" si="373"/>
        <v>0</v>
      </c>
      <c r="JIG50" s="43">
        <f t="shared" si="373"/>
        <v>0</v>
      </c>
      <c r="JIH50" s="43">
        <f t="shared" si="373"/>
        <v>0</v>
      </c>
      <c r="JII50" s="43">
        <f t="shared" si="373"/>
        <v>0</v>
      </c>
      <c r="JIJ50" s="43">
        <f t="shared" si="373"/>
        <v>0</v>
      </c>
      <c r="JIK50" s="43">
        <f t="shared" si="373"/>
        <v>0</v>
      </c>
      <c r="JIL50" s="43">
        <f t="shared" si="373"/>
        <v>0</v>
      </c>
      <c r="JIM50" s="43">
        <f t="shared" si="373"/>
        <v>0</v>
      </c>
      <c r="JIN50" s="43">
        <f t="shared" si="373"/>
        <v>0</v>
      </c>
      <c r="JIO50" s="43">
        <f t="shared" si="373"/>
        <v>0</v>
      </c>
      <c r="JIP50" s="43">
        <f t="shared" si="373"/>
        <v>0</v>
      </c>
      <c r="JIQ50" s="43">
        <f t="shared" si="373"/>
        <v>0</v>
      </c>
      <c r="JIR50" s="43">
        <f t="shared" si="373"/>
        <v>0</v>
      </c>
      <c r="JIS50" s="43">
        <f t="shared" si="373"/>
        <v>0</v>
      </c>
      <c r="JIT50" s="43">
        <f t="shared" si="373"/>
        <v>0</v>
      </c>
      <c r="JIU50" s="43">
        <f t="shared" si="373"/>
        <v>0</v>
      </c>
      <c r="JIV50" s="43">
        <f t="shared" si="373"/>
        <v>0</v>
      </c>
      <c r="JIW50" s="43">
        <f t="shared" si="373"/>
        <v>0</v>
      </c>
      <c r="JIX50" s="43">
        <f t="shared" si="373"/>
        <v>0</v>
      </c>
      <c r="JIY50" s="43">
        <f t="shared" si="373"/>
        <v>0</v>
      </c>
      <c r="JIZ50" s="43">
        <f t="shared" si="373"/>
        <v>0</v>
      </c>
      <c r="JJA50" s="43">
        <f t="shared" si="373"/>
        <v>0</v>
      </c>
      <c r="JJB50" s="43">
        <f t="shared" si="373"/>
        <v>0</v>
      </c>
      <c r="JJC50" s="43">
        <f t="shared" si="373"/>
        <v>0</v>
      </c>
      <c r="JJD50" s="43">
        <f t="shared" si="373"/>
        <v>0</v>
      </c>
      <c r="JJE50" s="43">
        <f t="shared" si="373"/>
        <v>0</v>
      </c>
      <c r="JJF50" s="43">
        <f t="shared" si="373"/>
        <v>0</v>
      </c>
      <c r="JJG50" s="43">
        <f t="shared" si="373"/>
        <v>0</v>
      </c>
      <c r="JJH50" s="43">
        <f t="shared" si="373"/>
        <v>0</v>
      </c>
      <c r="JJI50" s="43">
        <f t="shared" si="373"/>
        <v>0</v>
      </c>
      <c r="JJJ50" s="43">
        <f t="shared" si="373"/>
        <v>0</v>
      </c>
      <c r="JJK50" s="43">
        <f t="shared" si="373"/>
        <v>0</v>
      </c>
      <c r="JJL50" s="43">
        <f t="shared" si="373"/>
        <v>0</v>
      </c>
      <c r="JJM50" s="43">
        <f t="shared" si="373"/>
        <v>0</v>
      </c>
      <c r="JJN50" s="43">
        <f t="shared" si="373"/>
        <v>0</v>
      </c>
      <c r="JJO50" s="43">
        <f t="shared" si="373"/>
        <v>0</v>
      </c>
      <c r="JJP50" s="43">
        <f t="shared" si="373"/>
        <v>0</v>
      </c>
      <c r="JJQ50" s="43">
        <f t="shared" si="373"/>
        <v>0</v>
      </c>
      <c r="JJR50" s="43">
        <f t="shared" si="373"/>
        <v>0</v>
      </c>
      <c r="JJS50" s="43">
        <f t="shared" si="373"/>
        <v>0</v>
      </c>
      <c r="JJT50" s="43">
        <f t="shared" si="373"/>
        <v>0</v>
      </c>
      <c r="JJU50" s="43">
        <f t="shared" si="373"/>
        <v>0</v>
      </c>
      <c r="JJV50" s="43">
        <f t="shared" si="373"/>
        <v>0</v>
      </c>
      <c r="JJW50" s="43">
        <f t="shared" si="373"/>
        <v>0</v>
      </c>
      <c r="JJX50" s="43">
        <f t="shared" si="373"/>
        <v>0</v>
      </c>
      <c r="JJY50" s="43">
        <f t="shared" si="373"/>
        <v>0</v>
      </c>
      <c r="JJZ50" s="43">
        <f t="shared" si="373"/>
        <v>0</v>
      </c>
      <c r="JKA50" s="43">
        <f t="shared" si="373"/>
        <v>0</v>
      </c>
      <c r="JKB50" s="43">
        <f t="shared" ref="JKB50:JMM50" si="374">SUM(JKB47:JKB49)</f>
        <v>0</v>
      </c>
      <c r="JKC50" s="43">
        <f t="shared" si="374"/>
        <v>0</v>
      </c>
      <c r="JKD50" s="43">
        <f t="shared" si="374"/>
        <v>0</v>
      </c>
      <c r="JKE50" s="43">
        <f t="shared" si="374"/>
        <v>0</v>
      </c>
      <c r="JKF50" s="43">
        <f t="shared" si="374"/>
        <v>0</v>
      </c>
      <c r="JKG50" s="43">
        <f t="shared" si="374"/>
        <v>0</v>
      </c>
      <c r="JKH50" s="43">
        <f t="shared" si="374"/>
        <v>0</v>
      </c>
      <c r="JKI50" s="43">
        <f t="shared" si="374"/>
        <v>0</v>
      </c>
      <c r="JKJ50" s="43">
        <f t="shared" si="374"/>
        <v>0</v>
      </c>
      <c r="JKK50" s="43">
        <f t="shared" si="374"/>
        <v>0</v>
      </c>
      <c r="JKL50" s="43">
        <f t="shared" si="374"/>
        <v>0</v>
      </c>
      <c r="JKM50" s="43">
        <f t="shared" si="374"/>
        <v>0</v>
      </c>
      <c r="JKN50" s="43">
        <f t="shared" si="374"/>
        <v>0</v>
      </c>
      <c r="JKO50" s="43">
        <f t="shared" si="374"/>
        <v>0</v>
      </c>
      <c r="JKP50" s="43">
        <f t="shared" si="374"/>
        <v>0</v>
      </c>
      <c r="JKQ50" s="43">
        <f t="shared" si="374"/>
        <v>0</v>
      </c>
      <c r="JKR50" s="43">
        <f t="shared" si="374"/>
        <v>0</v>
      </c>
      <c r="JKS50" s="43">
        <f t="shared" si="374"/>
        <v>0</v>
      </c>
      <c r="JKT50" s="43">
        <f t="shared" si="374"/>
        <v>0</v>
      </c>
      <c r="JKU50" s="43">
        <f t="shared" si="374"/>
        <v>0</v>
      </c>
      <c r="JKV50" s="43">
        <f t="shared" si="374"/>
        <v>0</v>
      </c>
      <c r="JKW50" s="43">
        <f t="shared" si="374"/>
        <v>0</v>
      </c>
      <c r="JKX50" s="43">
        <f t="shared" si="374"/>
        <v>0</v>
      </c>
      <c r="JKY50" s="43">
        <f t="shared" si="374"/>
        <v>0</v>
      </c>
      <c r="JKZ50" s="43">
        <f t="shared" si="374"/>
        <v>0</v>
      </c>
      <c r="JLA50" s="43">
        <f t="shared" si="374"/>
        <v>0</v>
      </c>
      <c r="JLB50" s="43">
        <f t="shared" si="374"/>
        <v>0</v>
      </c>
      <c r="JLC50" s="43">
        <f t="shared" si="374"/>
        <v>0</v>
      </c>
      <c r="JLD50" s="43">
        <f t="shared" si="374"/>
        <v>0</v>
      </c>
      <c r="JLE50" s="43">
        <f t="shared" si="374"/>
        <v>0</v>
      </c>
      <c r="JLF50" s="43">
        <f t="shared" si="374"/>
        <v>0</v>
      </c>
      <c r="JLG50" s="43">
        <f t="shared" si="374"/>
        <v>0</v>
      </c>
      <c r="JLH50" s="43">
        <f t="shared" si="374"/>
        <v>0</v>
      </c>
      <c r="JLI50" s="43">
        <f t="shared" si="374"/>
        <v>0</v>
      </c>
      <c r="JLJ50" s="43">
        <f t="shared" si="374"/>
        <v>0</v>
      </c>
      <c r="JLK50" s="43">
        <f t="shared" si="374"/>
        <v>0</v>
      </c>
      <c r="JLL50" s="43">
        <f t="shared" si="374"/>
        <v>0</v>
      </c>
      <c r="JLM50" s="43">
        <f t="shared" si="374"/>
        <v>0</v>
      </c>
      <c r="JLN50" s="43">
        <f t="shared" si="374"/>
        <v>0</v>
      </c>
      <c r="JLO50" s="43">
        <f t="shared" si="374"/>
        <v>0</v>
      </c>
      <c r="JLP50" s="43">
        <f t="shared" si="374"/>
        <v>0</v>
      </c>
      <c r="JLQ50" s="43">
        <f t="shared" si="374"/>
        <v>0</v>
      </c>
      <c r="JLR50" s="43">
        <f t="shared" si="374"/>
        <v>0</v>
      </c>
      <c r="JLS50" s="43">
        <f t="shared" si="374"/>
        <v>0</v>
      </c>
      <c r="JLT50" s="43">
        <f t="shared" si="374"/>
        <v>0</v>
      </c>
      <c r="JLU50" s="43">
        <f t="shared" si="374"/>
        <v>0</v>
      </c>
      <c r="JLV50" s="43">
        <f t="shared" si="374"/>
        <v>0</v>
      </c>
      <c r="JLW50" s="43">
        <f t="shared" si="374"/>
        <v>0</v>
      </c>
      <c r="JLX50" s="43">
        <f t="shared" si="374"/>
        <v>0</v>
      </c>
      <c r="JLY50" s="43">
        <f t="shared" si="374"/>
        <v>0</v>
      </c>
      <c r="JLZ50" s="43">
        <f t="shared" si="374"/>
        <v>0</v>
      </c>
      <c r="JMA50" s="43">
        <f t="shared" si="374"/>
        <v>0</v>
      </c>
      <c r="JMB50" s="43">
        <f t="shared" si="374"/>
        <v>0</v>
      </c>
      <c r="JMC50" s="43">
        <f t="shared" si="374"/>
        <v>0</v>
      </c>
      <c r="JMD50" s="43">
        <f t="shared" si="374"/>
        <v>0</v>
      </c>
      <c r="JME50" s="43">
        <f t="shared" si="374"/>
        <v>0</v>
      </c>
      <c r="JMF50" s="43">
        <f t="shared" si="374"/>
        <v>0</v>
      </c>
      <c r="JMG50" s="43">
        <f t="shared" si="374"/>
        <v>0</v>
      </c>
      <c r="JMH50" s="43">
        <f t="shared" si="374"/>
        <v>0</v>
      </c>
      <c r="JMI50" s="43">
        <f t="shared" si="374"/>
        <v>0</v>
      </c>
      <c r="JMJ50" s="43">
        <f t="shared" si="374"/>
        <v>0</v>
      </c>
      <c r="JMK50" s="43">
        <f t="shared" si="374"/>
        <v>0</v>
      </c>
      <c r="JML50" s="43">
        <f t="shared" si="374"/>
        <v>0</v>
      </c>
      <c r="JMM50" s="43">
        <f t="shared" si="374"/>
        <v>0</v>
      </c>
      <c r="JMN50" s="43">
        <f t="shared" ref="JMN50:JOY50" si="375">SUM(JMN47:JMN49)</f>
        <v>0</v>
      </c>
      <c r="JMO50" s="43">
        <f t="shared" si="375"/>
        <v>0</v>
      </c>
      <c r="JMP50" s="43">
        <f t="shared" si="375"/>
        <v>0</v>
      </c>
      <c r="JMQ50" s="43">
        <f t="shared" si="375"/>
        <v>0</v>
      </c>
      <c r="JMR50" s="43">
        <f t="shared" si="375"/>
        <v>0</v>
      </c>
      <c r="JMS50" s="43">
        <f t="shared" si="375"/>
        <v>0</v>
      </c>
      <c r="JMT50" s="43">
        <f t="shared" si="375"/>
        <v>0</v>
      </c>
      <c r="JMU50" s="43">
        <f t="shared" si="375"/>
        <v>0</v>
      </c>
      <c r="JMV50" s="43">
        <f t="shared" si="375"/>
        <v>0</v>
      </c>
      <c r="JMW50" s="43">
        <f t="shared" si="375"/>
        <v>0</v>
      </c>
      <c r="JMX50" s="43">
        <f t="shared" si="375"/>
        <v>0</v>
      </c>
      <c r="JMY50" s="43">
        <f t="shared" si="375"/>
        <v>0</v>
      </c>
      <c r="JMZ50" s="43">
        <f t="shared" si="375"/>
        <v>0</v>
      </c>
      <c r="JNA50" s="43">
        <f t="shared" si="375"/>
        <v>0</v>
      </c>
      <c r="JNB50" s="43">
        <f t="shared" si="375"/>
        <v>0</v>
      </c>
      <c r="JNC50" s="43">
        <f t="shared" si="375"/>
        <v>0</v>
      </c>
      <c r="JND50" s="43">
        <f t="shared" si="375"/>
        <v>0</v>
      </c>
      <c r="JNE50" s="43">
        <f t="shared" si="375"/>
        <v>0</v>
      </c>
      <c r="JNF50" s="43">
        <f t="shared" si="375"/>
        <v>0</v>
      </c>
      <c r="JNG50" s="43">
        <f t="shared" si="375"/>
        <v>0</v>
      </c>
      <c r="JNH50" s="43">
        <f t="shared" si="375"/>
        <v>0</v>
      </c>
      <c r="JNI50" s="43">
        <f t="shared" si="375"/>
        <v>0</v>
      </c>
      <c r="JNJ50" s="43">
        <f t="shared" si="375"/>
        <v>0</v>
      </c>
      <c r="JNK50" s="43">
        <f t="shared" si="375"/>
        <v>0</v>
      </c>
      <c r="JNL50" s="43">
        <f t="shared" si="375"/>
        <v>0</v>
      </c>
      <c r="JNM50" s="43">
        <f t="shared" si="375"/>
        <v>0</v>
      </c>
      <c r="JNN50" s="43">
        <f t="shared" si="375"/>
        <v>0</v>
      </c>
      <c r="JNO50" s="43">
        <f t="shared" si="375"/>
        <v>0</v>
      </c>
      <c r="JNP50" s="43">
        <f t="shared" si="375"/>
        <v>0</v>
      </c>
      <c r="JNQ50" s="43">
        <f t="shared" si="375"/>
        <v>0</v>
      </c>
      <c r="JNR50" s="43">
        <f t="shared" si="375"/>
        <v>0</v>
      </c>
      <c r="JNS50" s="43">
        <f t="shared" si="375"/>
        <v>0</v>
      </c>
      <c r="JNT50" s="43">
        <f t="shared" si="375"/>
        <v>0</v>
      </c>
      <c r="JNU50" s="43">
        <f t="shared" si="375"/>
        <v>0</v>
      </c>
      <c r="JNV50" s="43">
        <f t="shared" si="375"/>
        <v>0</v>
      </c>
      <c r="JNW50" s="43">
        <f t="shared" si="375"/>
        <v>0</v>
      </c>
      <c r="JNX50" s="43">
        <f t="shared" si="375"/>
        <v>0</v>
      </c>
      <c r="JNY50" s="43">
        <f t="shared" si="375"/>
        <v>0</v>
      </c>
      <c r="JNZ50" s="43">
        <f t="shared" si="375"/>
        <v>0</v>
      </c>
      <c r="JOA50" s="43">
        <f t="shared" si="375"/>
        <v>0</v>
      </c>
      <c r="JOB50" s="43">
        <f t="shared" si="375"/>
        <v>0</v>
      </c>
      <c r="JOC50" s="43">
        <f t="shared" si="375"/>
        <v>0</v>
      </c>
      <c r="JOD50" s="43">
        <f t="shared" si="375"/>
        <v>0</v>
      </c>
      <c r="JOE50" s="43">
        <f t="shared" si="375"/>
        <v>0</v>
      </c>
      <c r="JOF50" s="43">
        <f t="shared" si="375"/>
        <v>0</v>
      </c>
      <c r="JOG50" s="43">
        <f t="shared" si="375"/>
        <v>0</v>
      </c>
      <c r="JOH50" s="43">
        <f t="shared" si="375"/>
        <v>0</v>
      </c>
      <c r="JOI50" s="43">
        <f t="shared" si="375"/>
        <v>0</v>
      </c>
      <c r="JOJ50" s="43">
        <f t="shared" si="375"/>
        <v>0</v>
      </c>
      <c r="JOK50" s="43">
        <f t="shared" si="375"/>
        <v>0</v>
      </c>
      <c r="JOL50" s="43">
        <f t="shared" si="375"/>
        <v>0</v>
      </c>
      <c r="JOM50" s="43">
        <f t="shared" si="375"/>
        <v>0</v>
      </c>
      <c r="JON50" s="43">
        <f t="shared" si="375"/>
        <v>0</v>
      </c>
      <c r="JOO50" s="43">
        <f t="shared" si="375"/>
        <v>0</v>
      </c>
      <c r="JOP50" s="43">
        <f t="shared" si="375"/>
        <v>0</v>
      </c>
      <c r="JOQ50" s="43">
        <f t="shared" si="375"/>
        <v>0</v>
      </c>
      <c r="JOR50" s="43">
        <f t="shared" si="375"/>
        <v>0</v>
      </c>
      <c r="JOS50" s="43">
        <f t="shared" si="375"/>
        <v>0</v>
      </c>
      <c r="JOT50" s="43">
        <f t="shared" si="375"/>
        <v>0</v>
      </c>
      <c r="JOU50" s="43">
        <f t="shared" si="375"/>
        <v>0</v>
      </c>
      <c r="JOV50" s="43">
        <f t="shared" si="375"/>
        <v>0</v>
      </c>
      <c r="JOW50" s="43">
        <f t="shared" si="375"/>
        <v>0</v>
      </c>
      <c r="JOX50" s="43">
        <f t="shared" si="375"/>
        <v>0</v>
      </c>
      <c r="JOY50" s="43">
        <f t="shared" si="375"/>
        <v>0</v>
      </c>
      <c r="JOZ50" s="43">
        <f t="shared" ref="JOZ50:JRK50" si="376">SUM(JOZ47:JOZ49)</f>
        <v>0</v>
      </c>
      <c r="JPA50" s="43">
        <f t="shared" si="376"/>
        <v>0</v>
      </c>
      <c r="JPB50" s="43">
        <f t="shared" si="376"/>
        <v>0</v>
      </c>
      <c r="JPC50" s="43">
        <f t="shared" si="376"/>
        <v>0</v>
      </c>
      <c r="JPD50" s="43">
        <f t="shared" si="376"/>
        <v>0</v>
      </c>
      <c r="JPE50" s="43">
        <f t="shared" si="376"/>
        <v>0</v>
      </c>
      <c r="JPF50" s="43">
        <f t="shared" si="376"/>
        <v>0</v>
      </c>
      <c r="JPG50" s="43">
        <f t="shared" si="376"/>
        <v>0</v>
      </c>
      <c r="JPH50" s="43">
        <f t="shared" si="376"/>
        <v>0</v>
      </c>
      <c r="JPI50" s="43">
        <f t="shared" si="376"/>
        <v>0</v>
      </c>
      <c r="JPJ50" s="43">
        <f t="shared" si="376"/>
        <v>0</v>
      </c>
      <c r="JPK50" s="43">
        <f t="shared" si="376"/>
        <v>0</v>
      </c>
      <c r="JPL50" s="43">
        <f t="shared" si="376"/>
        <v>0</v>
      </c>
      <c r="JPM50" s="43">
        <f t="shared" si="376"/>
        <v>0</v>
      </c>
      <c r="JPN50" s="43">
        <f t="shared" si="376"/>
        <v>0</v>
      </c>
      <c r="JPO50" s="43">
        <f t="shared" si="376"/>
        <v>0</v>
      </c>
      <c r="JPP50" s="43">
        <f t="shared" si="376"/>
        <v>0</v>
      </c>
      <c r="JPQ50" s="43">
        <f t="shared" si="376"/>
        <v>0</v>
      </c>
      <c r="JPR50" s="43">
        <f t="shared" si="376"/>
        <v>0</v>
      </c>
      <c r="JPS50" s="43">
        <f t="shared" si="376"/>
        <v>0</v>
      </c>
      <c r="JPT50" s="43">
        <f t="shared" si="376"/>
        <v>0</v>
      </c>
      <c r="JPU50" s="43">
        <f t="shared" si="376"/>
        <v>0</v>
      </c>
      <c r="JPV50" s="43">
        <f t="shared" si="376"/>
        <v>0</v>
      </c>
      <c r="JPW50" s="43">
        <f t="shared" si="376"/>
        <v>0</v>
      </c>
      <c r="JPX50" s="43">
        <f t="shared" si="376"/>
        <v>0</v>
      </c>
      <c r="JPY50" s="43">
        <f t="shared" si="376"/>
        <v>0</v>
      </c>
      <c r="JPZ50" s="43">
        <f t="shared" si="376"/>
        <v>0</v>
      </c>
      <c r="JQA50" s="43">
        <f t="shared" si="376"/>
        <v>0</v>
      </c>
      <c r="JQB50" s="43">
        <f t="shared" si="376"/>
        <v>0</v>
      </c>
      <c r="JQC50" s="43">
        <f t="shared" si="376"/>
        <v>0</v>
      </c>
      <c r="JQD50" s="43">
        <f t="shared" si="376"/>
        <v>0</v>
      </c>
      <c r="JQE50" s="43">
        <f t="shared" si="376"/>
        <v>0</v>
      </c>
      <c r="JQF50" s="43">
        <f t="shared" si="376"/>
        <v>0</v>
      </c>
      <c r="JQG50" s="43">
        <f t="shared" si="376"/>
        <v>0</v>
      </c>
      <c r="JQH50" s="43">
        <f t="shared" si="376"/>
        <v>0</v>
      </c>
      <c r="JQI50" s="43">
        <f t="shared" si="376"/>
        <v>0</v>
      </c>
      <c r="JQJ50" s="43">
        <f t="shared" si="376"/>
        <v>0</v>
      </c>
      <c r="JQK50" s="43">
        <f t="shared" si="376"/>
        <v>0</v>
      </c>
      <c r="JQL50" s="43">
        <f t="shared" si="376"/>
        <v>0</v>
      </c>
      <c r="JQM50" s="43">
        <f t="shared" si="376"/>
        <v>0</v>
      </c>
      <c r="JQN50" s="43">
        <f t="shared" si="376"/>
        <v>0</v>
      </c>
      <c r="JQO50" s="43">
        <f t="shared" si="376"/>
        <v>0</v>
      </c>
      <c r="JQP50" s="43">
        <f t="shared" si="376"/>
        <v>0</v>
      </c>
      <c r="JQQ50" s="43">
        <f t="shared" si="376"/>
        <v>0</v>
      </c>
      <c r="JQR50" s="43">
        <f t="shared" si="376"/>
        <v>0</v>
      </c>
      <c r="JQS50" s="43">
        <f t="shared" si="376"/>
        <v>0</v>
      </c>
      <c r="JQT50" s="43">
        <f t="shared" si="376"/>
        <v>0</v>
      </c>
      <c r="JQU50" s="43">
        <f t="shared" si="376"/>
        <v>0</v>
      </c>
      <c r="JQV50" s="43">
        <f t="shared" si="376"/>
        <v>0</v>
      </c>
      <c r="JQW50" s="43">
        <f t="shared" si="376"/>
        <v>0</v>
      </c>
      <c r="JQX50" s="43">
        <f t="shared" si="376"/>
        <v>0</v>
      </c>
      <c r="JQY50" s="43">
        <f t="shared" si="376"/>
        <v>0</v>
      </c>
      <c r="JQZ50" s="43">
        <f t="shared" si="376"/>
        <v>0</v>
      </c>
      <c r="JRA50" s="43">
        <f t="shared" si="376"/>
        <v>0</v>
      </c>
      <c r="JRB50" s="43">
        <f t="shared" si="376"/>
        <v>0</v>
      </c>
      <c r="JRC50" s="43">
        <f t="shared" si="376"/>
        <v>0</v>
      </c>
      <c r="JRD50" s="43">
        <f t="shared" si="376"/>
        <v>0</v>
      </c>
      <c r="JRE50" s="43">
        <f t="shared" si="376"/>
        <v>0</v>
      </c>
      <c r="JRF50" s="43">
        <f t="shared" si="376"/>
        <v>0</v>
      </c>
      <c r="JRG50" s="43">
        <f t="shared" si="376"/>
        <v>0</v>
      </c>
      <c r="JRH50" s="43">
        <f t="shared" si="376"/>
        <v>0</v>
      </c>
      <c r="JRI50" s="43">
        <f t="shared" si="376"/>
        <v>0</v>
      </c>
      <c r="JRJ50" s="43">
        <f t="shared" si="376"/>
        <v>0</v>
      </c>
      <c r="JRK50" s="43">
        <f t="shared" si="376"/>
        <v>0</v>
      </c>
      <c r="JRL50" s="43">
        <f t="shared" ref="JRL50:JTW50" si="377">SUM(JRL47:JRL49)</f>
        <v>0</v>
      </c>
      <c r="JRM50" s="43">
        <f t="shared" si="377"/>
        <v>0</v>
      </c>
      <c r="JRN50" s="43">
        <f t="shared" si="377"/>
        <v>0</v>
      </c>
      <c r="JRO50" s="43">
        <f t="shared" si="377"/>
        <v>0</v>
      </c>
      <c r="JRP50" s="43">
        <f t="shared" si="377"/>
        <v>0</v>
      </c>
      <c r="JRQ50" s="43">
        <f t="shared" si="377"/>
        <v>0</v>
      </c>
      <c r="JRR50" s="43">
        <f t="shared" si="377"/>
        <v>0</v>
      </c>
      <c r="JRS50" s="43">
        <f t="shared" si="377"/>
        <v>0</v>
      </c>
      <c r="JRT50" s="43">
        <f t="shared" si="377"/>
        <v>0</v>
      </c>
      <c r="JRU50" s="43">
        <f t="shared" si="377"/>
        <v>0</v>
      </c>
      <c r="JRV50" s="43">
        <f t="shared" si="377"/>
        <v>0</v>
      </c>
      <c r="JRW50" s="43">
        <f t="shared" si="377"/>
        <v>0</v>
      </c>
      <c r="JRX50" s="43">
        <f t="shared" si="377"/>
        <v>0</v>
      </c>
      <c r="JRY50" s="43">
        <f t="shared" si="377"/>
        <v>0</v>
      </c>
      <c r="JRZ50" s="43">
        <f t="shared" si="377"/>
        <v>0</v>
      </c>
      <c r="JSA50" s="43">
        <f t="shared" si="377"/>
        <v>0</v>
      </c>
      <c r="JSB50" s="43">
        <f t="shared" si="377"/>
        <v>0</v>
      </c>
      <c r="JSC50" s="43">
        <f t="shared" si="377"/>
        <v>0</v>
      </c>
      <c r="JSD50" s="43">
        <f t="shared" si="377"/>
        <v>0</v>
      </c>
      <c r="JSE50" s="43">
        <f t="shared" si="377"/>
        <v>0</v>
      </c>
      <c r="JSF50" s="43">
        <f t="shared" si="377"/>
        <v>0</v>
      </c>
      <c r="JSG50" s="43">
        <f t="shared" si="377"/>
        <v>0</v>
      </c>
      <c r="JSH50" s="43">
        <f t="shared" si="377"/>
        <v>0</v>
      </c>
      <c r="JSI50" s="43">
        <f t="shared" si="377"/>
        <v>0</v>
      </c>
      <c r="JSJ50" s="43">
        <f t="shared" si="377"/>
        <v>0</v>
      </c>
      <c r="JSK50" s="43">
        <f t="shared" si="377"/>
        <v>0</v>
      </c>
      <c r="JSL50" s="43">
        <f t="shared" si="377"/>
        <v>0</v>
      </c>
      <c r="JSM50" s="43">
        <f t="shared" si="377"/>
        <v>0</v>
      </c>
      <c r="JSN50" s="43">
        <f t="shared" si="377"/>
        <v>0</v>
      </c>
      <c r="JSO50" s="43">
        <f t="shared" si="377"/>
        <v>0</v>
      </c>
      <c r="JSP50" s="43">
        <f t="shared" si="377"/>
        <v>0</v>
      </c>
      <c r="JSQ50" s="43">
        <f t="shared" si="377"/>
        <v>0</v>
      </c>
      <c r="JSR50" s="43">
        <f t="shared" si="377"/>
        <v>0</v>
      </c>
      <c r="JSS50" s="43">
        <f t="shared" si="377"/>
        <v>0</v>
      </c>
      <c r="JST50" s="43">
        <f t="shared" si="377"/>
        <v>0</v>
      </c>
      <c r="JSU50" s="43">
        <f t="shared" si="377"/>
        <v>0</v>
      </c>
      <c r="JSV50" s="43">
        <f t="shared" si="377"/>
        <v>0</v>
      </c>
      <c r="JSW50" s="43">
        <f t="shared" si="377"/>
        <v>0</v>
      </c>
      <c r="JSX50" s="43">
        <f t="shared" si="377"/>
        <v>0</v>
      </c>
      <c r="JSY50" s="43">
        <f t="shared" si="377"/>
        <v>0</v>
      </c>
      <c r="JSZ50" s="43">
        <f t="shared" si="377"/>
        <v>0</v>
      </c>
      <c r="JTA50" s="43">
        <f t="shared" si="377"/>
        <v>0</v>
      </c>
      <c r="JTB50" s="43">
        <f t="shared" si="377"/>
        <v>0</v>
      </c>
      <c r="JTC50" s="43">
        <f t="shared" si="377"/>
        <v>0</v>
      </c>
      <c r="JTD50" s="43">
        <f t="shared" si="377"/>
        <v>0</v>
      </c>
      <c r="JTE50" s="43">
        <f t="shared" si="377"/>
        <v>0</v>
      </c>
      <c r="JTF50" s="43">
        <f t="shared" si="377"/>
        <v>0</v>
      </c>
      <c r="JTG50" s="43">
        <f t="shared" si="377"/>
        <v>0</v>
      </c>
      <c r="JTH50" s="43">
        <f t="shared" si="377"/>
        <v>0</v>
      </c>
      <c r="JTI50" s="43">
        <f t="shared" si="377"/>
        <v>0</v>
      </c>
      <c r="JTJ50" s="43">
        <f t="shared" si="377"/>
        <v>0</v>
      </c>
      <c r="JTK50" s="43">
        <f t="shared" si="377"/>
        <v>0</v>
      </c>
      <c r="JTL50" s="43">
        <f t="shared" si="377"/>
        <v>0</v>
      </c>
      <c r="JTM50" s="43">
        <f t="shared" si="377"/>
        <v>0</v>
      </c>
      <c r="JTN50" s="43">
        <f t="shared" si="377"/>
        <v>0</v>
      </c>
      <c r="JTO50" s="43">
        <f t="shared" si="377"/>
        <v>0</v>
      </c>
      <c r="JTP50" s="43">
        <f t="shared" si="377"/>
        <v>0</v>
      </c>
      <c r="JTQ50" s="43">
        <f t="shared" si="377"/>
        <v>0</v>
      </c>
      <c r="JTR50" s="43">
        <f t="shared" si="377"/>
        <v>0</v>
      </c>
      <c r="JTS50" s="43">
        <f t="shared" si="377"/>
        <v>0</v>
      </c>
      <c r="JTT50" s="43">
        <f t="shared" si="377"/>
        <v>0</v>
      </c>
      <c r="JTU50" s="43">
        <f t="shared" si="377"/>
        <v>0</v>
      </c>
      <c r="JTV50" s="43">
        <f t="shared" si="377"/>
        <v>0</v>
      </c>
      <c r="JTW50" s="43">
        <f t="shared" si="377"/>
        <v>0</v>
      </c>
      <c r="JTX50" s="43">
        <f t="shared" ref="JTX50:JWI50" si="378">SUM(JTX47:JTX49)</f>
        <v>0</v>
      </c>
      <c r="JTY50" s="43">
        <f t="shared" si="378"/>
        <v>0</v>
      </c>
      <c r="JTZ50" s="43">
        <f t="shared" si="378"/>
        <v>0</v>
      </c>
      <c r="JUA50" s="43">
        <f t="shared" si="378"/>
        <v>0</v>
      </c>
      <c r="JUB50" s="43">
        <f t="shared" si="378"/>
        <v>0</v>
      </c>
      <c r="JUC50" s="43">
        <f t="shared" si="378"/>
        <v>0</v>
      </c>
      <c r="JUD50" s="43">
        <f t="shared" si="378"/>
        <v>0</v>
      </c>
      <c r="JUE50" s="43">
        <f t="shared" si="378"/>
        <v>0</v>
      </c>
      <c r="JUF50" s="43">
        <f t="shared" si="378"/>
        <v>0</v>
      </c>
      <c r="JUG50" s="43">
        <f t="shared" si="378"/>
        <v>0</v>
      </c>
      <c r="JUH50" s="43">
        <f t="shared" si="378"/>
        <v>0</v>
      </c>
      <c r="JUI50" s="43">
        <f t="shared" si="378"/>
        <v>0</v>
      </c>
      <c r="JUJ50" s="43">
        <f t="shared" si="378"/>
        <v>0</v>
      </c>
      <c r="JUK50" s="43">
        <f t="shared" si="378"/>
        <v>0</v>
      </c>
      <c r="JUL50" s="43">
        <f t="shared" si="378"/>
        <v>0</v>
      </c>
      <c r="JUM50" s="43">
        <f t="shared" si="378"/>
        <v>0</v>
      </c>
      <c r="JUN50" s="43">
        <f t="shared" si="378"/>
        <v>0</v>
      </c>
      <c r="JUO50" s="43">
        <f t="shared" si="378"/>
        <v>0</v>
      </c>
      <c r="JUP50" s="43">
        <f t="shared" si="378"/>
        <v>0</v>
      </c>
      <c r="JUQ50" s="43">
        <f t="shared" si="378"/>
        <v>0</v>
      </c>
      <c r="JUR50" s="43">
        <f t="shared" si="378"/>
        <v>0</v>
      </c>
      <c r="JUS50" s="43">
        <f t="shared" si="378"/>
        <v>0</v>
      </c>
      <c r="JUT50" s="43">
        <f t="shared" si="378"/>
        <v>0</v>
      </c>
      <c r="JUU50" s="43">
        <f t="shared" si="378"/>
        <v>0</v>
      </c>
      <c r="JUV50" s="43">
        <f t="shared" si="378"/>
        <v>0</v>
      </c>
      <c r="JUW50" s="43">
        <f t="shared" si="378"/>
        <v>0</v>
      </c>
      <c r="JUX50" s="43">
        <f t="shared" si="378"/>
        <v>0</v>
      </c>
      <c r="JUY50" s="43">
        <f t="shared" si="378"/>
        <v>0</v>
      </c>
      <c r="JUZ50" s="43">
        <f t="shared" si="378"/>
        <v>0</v>
      </c>
      <c r="JVA50" s="43">
        <f t="shared" si="378"/>
        <v>0</v>
      </c>
      <c r="JVB50" s="43">
        <f t="shared" si="378"/>
        <v>0</v>
      </c>
      <c r="JVC50" s="43">
        <f t="shared" si="378"/>
        <v>0</v>
      </c>
      <c r="JVD50" s="43">
        <f t="shared" si="378"/>
        <v>0</v>
      </c>
      <c r="JVE50" s="43">
        <f t="shared" si="378"/>
        <v>0</v>
      </c>
      <c r="JVF50" s="43">
        <f t="shared" si="378"/>
        <v>0</v>
      </c>
      <c r="JVG50" s="43">
        <f t="shared" si="378"/>
        <v>0</v>
      </c>
      <c r="JVH50" s="43">
        <f t="shared" si="378"/>
        <v>0</v>
      </c>
      <c r="JVI50" s="43">
        <f t="shared" si="378"/>
        <v>0</v>
      </c>
      <c r="JVJ50" s="43">
        <f t="shared" si="378"/>
        <v>0</v>
      </c>
      <c r="JVK50" s="43">
        <f t="shared" si="378"/>
        <v>0</v>
      </c>
      <c r="JVL50" s="43">
        <f t="shared" si="378"/>
        <v>0</v>
      </c>
      <c r="JVM50" s="43">
        <f t="shared" si="378"/>
        <v>0</v>
      </c>
      <c r="JVN50" s="43">
        <f t="shared" si="378"/>
        <v>0</v>
      </c>
      <c r="JVO50" s="43">
        <f t="shared" si="378"/>
        <v>0</v>
      </c>
      <c r="JVP50" s="43">
        <f t="shared" si="378"/>
        <v>0</v>
      </c>
      <c r="JVQ50" s="43">
        <f t="shared" si="378"/>
        <v>0</v>
      </c>
      <c r="JVR50" s="43">
        <f t="shared" si="378"/>
        <v>0</v>
      </c>
      <c r="JVS50" s="43">
        <f t="shared" si="378"/>
        <v>0</v>
      </c>
      <c r="JVT50" s="43">
        <f t="shared" si="378"/>
        <v>0</v>
      </c>
      <c r="JVU50" s="43">
        <f t="shared" si="378"/>
        <v>0</v>
      </c>
      <c r="JVV50" s="43">
        <f t="shared" si="378"/>
        <v>0</v>
      </c>
      <c r="JVW50" s="43">
        <f t="shared" si="378"/>
        <v>0</v>
      </c>
      <c r="JVX50" s="43">
        <f t="shared" si="378"/>
        <v>0</v>
      </c>
      <c r="JVY50" s="43">
        <f t="shared" si="378"/>
        <v>0</v>
      </c>
      <c r="JVZ50" s="43">
        <f t="shared" si="378"/>
        <v>0</v>
      </c>
      <c r="JWA50" s="43">
        <f t="shared" si="378"/>
        <v>0</v>
      </c>
      <c r="JWB50" s="43">
        <f t="shared" si="378"/>
        <v>0</v>
      </c>
      <c r="JWC50" s="43">
        <f t="shared" si="378"/>
        <v>0</v>
      </c>
      <c r="JWD50" s="43">
        <f t="shared" si="378"/>
        <v>0</v>
      </c>
      <c r="JWE50" s="43">
        <f t="shared" si="378"/>
        <v>0</v>
      </c>
      <c r="JWF50" s="43">
        <f t="shared" si="378"/>
        <v>0</v>
      </c>
      <c r="JWG50" s="43">
        <f t="shared" si="378"/>
        <v>0</v>
      </c>
      <c r="JWH50" s="43">
        <f t="shared" si="378"/>
        <v>0</v>
      </c>
      <c r="JWI50" s="43">
        <f t="shared" si="378"/>
        <v>0</v>
      </c>
      <c r="JWJ50" s="43">
        <f t="shared" ref="JWJ50:JYU50" si="379">SUM(JWJ47:JWJ49)</f>
        <v>0</v>
      </c>
      <c r="JWK50" s="43">
        <f t="shared" si="379"/>
        <v>0</v>
      </c>
      <c r="JWL50" s="43">
        <f t="shared" si="379"/>
        <v>0</v>
      </c>
      <c r="JWM50" s="43">
        <f t="shared" si="379"/>
        <v>0</v>
      </c>
      <c r="JWN50" s="43">
        <f t="shared" si="379"/>
        <v>0</v>
      </c>
      <c r="JWO50" s="43">
        <f t="shared" si="379"/>
        <v>0</v>
      </c>
      <c r="JWP50" s="43">
        <f t="shared" si="379"/>
        <v>0</v>
      </c>
      <c r="JWQ50" s="43">
        <f t="shared" si="379"/>
        <v>0</v>
      </c>
      <c r="JWR50" s="43">
        <f t="shared" si="379"/>
        <v>0</v>
      </c>
      <c r="JWS50" s="43">
        <f t="shared" si="379"/>
        <v>0</v>
      </c>
      <c r="JWT50" s="43">
        <f t="shared" si="379"/>
        <v>0</v>
      </c>
      <c r="JWU50" s="43">
        <f t="shared" si="379"/>
        <v>0</v>
      </c>
      <c r="JWV50" s="43">
        <f t="shared" si="379"/>
        <v>0</v>
      </c>
      <c r="JWW50" s="43">
        <f t="shared" si="379"/>
        <v>0</v>
      </c>
      <c r="JWX50" s="43">
        <f t="shared" si="379"/>
        <v>0</v>
      </c>
      <c r="JWY50" s="43">
        <f t="shared" si="379"/>
        <v>0</v>
      </c>
      <c r="JWZ50" s="43">
        <f t="shared" si="379"/>
        <v>0</v>
      </c>
      <c r="JXA50" s="43">
        <f t="shared" si="379"/>
        <v>0</v>
      </c>
      <c r="JXB50" s="43">
        <f t="shared" si="379"/>
        <v>0</v>
      </c>
      <c r="JXC50" s="43">
        <f t="shared" si="379"/>
        <v>0</v>
      </c>
      <c r="JXD50" s="43">
        <f t="shared" si="379"/>
        <v>0</v>
      </c>
      <c r="JXE50" s="43">
        <f t="shared" si="379"/>
        <v>0</v>
      </c>
      <c r="JXF50" s="43">
        <f t="shared" si="379"/>
        <v>0</v>
      </c>
      <c r="JXG50" s="43">
        <f t="shared" si="379"/>
        <v>0</v>
      </c>
      <c r="JXH50" s="43">
        <f t="shared" si="379"/>
        <v>0</v>
      </c>
      <c r="JXI50" s="43">
        <f t="shared" si="379"/>
        <v>0</v>
      </c>
      <c r="JXJ50" s="43">
        <f t="shared" si="379"/>
        <v>0</v>
      </c>
      <c r="JXK50" s="43">
        <f t="shared" si="379"/>
        <v>0</v>
      </c>
      <c r="JXL50" s="43">
        <f t="shared" si="379"/>
        <v>0</v>
      </c>
      <c r="JXM50" s="43">
        <f t="shared" si="379"/>
        <v>0</v>
      </c>
      <c r="JXN50" s="43">
        <f t="shared" si="379"/>
        <v>0</v>
      </c>
      <c r="JXO50" s="43">
        <f t="shared" si="379"/>
        <v>0</v>
      </c>
      <c r="JXP50" s="43">
        <f t="shared" si="379"/>
        <v>0</v>
      </c>
      <c r="JXQ50" s="43">
        <f t="shared" si="379"/>
        <v>0</v>
      </c>
      <c r="JXR50" s="43">
        <f t="shared" si="379"/>
        <v>0</v>
      </c>
      <c r="JXS50" s="43">
        <f t="shared" si="379"/>
        <v>0</v>
      </c>
      <c r="JXT50" s="43">
        <f t="shared" si="379"/>
        <v>0</v>
      </c>
      <c r="JXU50" s="43">
        <f t="shared" si="379"/>
        <v>0</v>
      </c>
      <c r="JXV50" s="43">
        <f t="shared" si="379"/>
        <v>0</v>
      </c>
      <c r="JXW50" s="43">
        <f t="shared" si="379"/>
        <v>0</v>
      </c>
      <c r="JXX50" s="43">
        <f t="shared" si="379"/>
        <v>0</v>
      </c>
      <c r="JXY50" s="43">
        <f t="shared" si="379"/>
        <v>0</v>
      </c>
      <c r="JXZ50" s="43">
        <f t="shared" si="379"/>
        <v>0</v>
      </c>
      <c r="JYA50" s="43">
        <f t="shared" si="379"/>
        <v>0</v>
      </c>
      <c r="JYB50" s="43">
        <f t="shared" si="379"/>
        <v>0</v>
      </c>
      <c r="JYC50" s="43">
        <f t="shared" si="379"/>
        <v>0</v>
      </c>
      <c r="JYD50" s="43">
        <f t="shared" si="379"/>
        <v>0</v>
      </c>
      <c r="JYE50" s="43">
        <f t="shared" si="379"/>
        <v>0</v>
      </c>
      <c r="JYF50" s="43">
        <f t="shared" si="379"/>
        <v>0</v>
      </c>
      <c r="JYG50" s="43">
        <f t="shared" si="379"/>
        <v>0</v>
      </c>
      <c r="JYH50" s="43">
        <f t="shared" si="379"/>
        <v>0</v>
      </c>
      <c r="JYI50" s="43">
        <f t="shared" si="379"/>
        <v>0</v>
      </c>
      <c r="JYJ50" s="43">
        <f t="shared" si="379"/>
        <v>0</v>
      </c>
      <c r="JYK50" s="43">
        <f t="shared" si="379"/>
        <v>0</v>
      </c>
      <c r="JYL50" s="43">
        <f t="shared" si="379"/>
        <v>0</v>
      </c>
      <c r="JYM50" s="43">
        <f t="shared" si="379"/>
        <v>0</v>
      </c>
      <c r="JYN50" s="43">
        <f t="shared" si="379"/>
        <v>0</v>
      </c>
      <c r="JYO50" s="43">
        <f t="shared" si="379"/>
        <v>0</v>
      </c>
      <c r="JYP50" s="43">
        <f t="shared" si="379"/>
        <v>0</v>
      </c>
      <c r="JYQ50" s="43">
        <f t="shared" si="379"/>
        <v>0</v>
      </c>
      <c r="JYR50" s="43">
        <f t="shared" si="379"/>
        <v>0</v>
      </c>
      <c r="JYS50" s="43">
        <f t="shared" si="379"/>
        <v>0</v>
      </c>
      <c r="JYT50" s="43">
        <f t="shared" si="379"/>
        <v>0</v>
      </c>
      <c r="JYU50" s="43">
        <f t="shared" si="379"/>
        <v>0</v>
      </c>
      <c r="JYV50" s="43">
        <f t="shared" ref="JYV50:KBG50" si="380">SUM(JYV47:JYV49)</f>
        <v>0</v>
      </c>
      <c r="JYW50" s="43">
        <f t="shared" si="380"/>
        <v>0</v>
      </c>
      <c r="JYX50" s="43">
        <f t="shared" si="380"/>
        <v>0</v>
      </c>
      <c r="JYY50" s="43">
        <f t="shared" si="380"/>
        <v>0</v>
      </c>
      <c r="JYZ50" s="43">
        <f t="shared" si="380"/>
        <v>0</v>
      </c>
      <c r="JZA50" s="43">
        <f t="shared" si="380"/>
        <v>0</v>
      </c>
      <c r="JZB50" s="43">
        <f t="shared" si="380"/>
        <v>0</v>
      </c>
      <c r="JZC50" s="43">
        <f t="shared" si="380"/>
        <v>0</v>
      </c>
      <c r="JZD50" s="43">
        <f t="shared" si="380"/>
        <v>0</v>
      </c>
      <c r="JZE50" s="43">
        <f t="shared" si="380"/>
        <v>0</v>
      </c>
      <c r="JZF50" s="43">
        <f t="shared" si="380"/>
        <v>0</v>
      </c>
      <c r="JZG50" s="43">
        <f t="shared" si="380"/>
        <v>0</v>
      </c>
      <c r="JZH50" s="43">
        <f t="shared" si="380"/>
        <v>0</v>
      </c>
      <c r="JZI50" s="43">
        <f t="shared" si="380"/>
        <v>0</v>
      </c>
      <c r="JZJ50" s="43">
        <f t="shared" si="380"/>
        <v>0</v>
      </c>
      <c r="JZK50" s="43">
        <f t="shared" si="380"/>
        <v>0</v>
      </c>
      <c r="JZL50" s="43">
        <f t="shared" si="380"/>
        <v>0</v>
      </c>
      <c r="JZM50" s="43">
        <f t="shared" si="380"/>
        <v>0</v>
      </c>
      <c r="JZN50" s="43">
        <f t="shared" si="380"/>
        <v>0</v>
      </c>
      <c r="JZO50" s="43">
        <f t="shared" si="380"/>
        <v>0</v>
      </c>
      <c r="JZP50" s="43">
        <f t="shared" si="380"/>
        <v>0</v>
      </c>
      <c r="JZQ50" s="43">
        <f t="shared" si="380"/>
        <v>0</v>
      </c>
      <c r="JZR50" s="43">
        <f t="shared" si="380"/>
        <v>0</v>
      </c>
      <c r="JZS50" s="43">
        <f t="shared" si="380"/>
        <v>0</v>
      </c>
      <c r="JZT50" s="43">
        <f t="shared" si="380"/>
        <v>0</v>
      </c>
      <c r="JZU50" s="43">
        <f t="shared" si="380"/>
        <v>0</v>
      </c>
      <c r="JZV50" s="43">
        <f t="shared" si="380"/>
        <v>0</v>
      </c>
      <c r="JZW50" s="43">
        <f t="shared" si="380"/>
        <v>0</v>
      </c>
      <c r="JZX50" s="43">
        <f t="shared" si="380"/>
        <v>0</v>
      </c>
      <c r="JZY50" s="43">
        <f t="shared" si="380"/>
        <v>0</v>
      </c>
      <c r="JZZ50" s="43">
        <f t="shared" si="380"/>
        <v>0</v>
      </c>
      <c r="KAA50" s="43">
        <f t="shared" si="380"/>
        <v>0</v>
      </c>
      <c r="KAB50" s="43">
        <f t="shared" si="380"/>
        <v>0</v>
      </c>
      <c r="KAC50" s="43">
        <f t="shared" si="380"/>
        <v>0</v>
      </c>
      <c r="KAD50" s="43">
        <f t="shared" si="380"/>
        <v>0</v>
      </c>
      <c r="KAE50" s="43">
        <f t="shared" si="380"/>
        <v>0</v>
      </c>
      <c r="KAF50" s="43">
        <f t="shared" si="380"/>
        <v>0</v>
      </c>
      <c r="KAG50" s="43">
        <f t="shared" si="380"/>
        <v>0</v>
      </c>
      <c r="KAH50" s="43">
        <f t="shared" si="380"/>
        <v>0</v>
      </c>
      <c r="KAI50" s="43">
        <f t="shared" si="380"/>
        <v>0</v>
      </c>
      <c r="KAJ50" s="43">
        <f t="shared" si="380"/>
        <v>0</v>
      </c>
      <c r="KAK50" s="43">
        <f t="shared" si="380"/>
        <v>0</v>
      </c>
      <c r="KAL50" s="43">
        <f t="shared" si="380"/>
        <v>0</v>
      </c>
      <c r="KAM50" s="43">
        <f t="shared" si="380"/>
        <v>0</v>
      </c>
      <c r="KAN50" s="43">
        <f t="shared" si="380"/>
        <v>0</v>
      </c>
      <c r="KAO50" s="43">
        <f t="shared" si="380"/>
        <v>0</v>
      </c>
      <c r="KAP50" s="43">
        <f t="shared" si="380"/>
        <v>0</v>
      </c>
      <c r="KAQ50" s="43">
        <f t="shared" si="380"/>
        <v>0</v>
      </c>
      <c r="KAR50" s="43">
        <f t="shared" si="380"/>
        <v>0</v>
      </c>
      <c r="KAS50" s="43">
        <f t="shared" si="380"/>
        <v>0</v>
      </c>
      <c r="KAT50" s="43">
        <f t="shared" si="380"/>
        <v>0</v>
      </c>
      <c r="KAU50" s="43">
        <f t="shared" si="380"/>
        <v>0</v>
      </c>
      <c r="KAV50" s="43">
        <f t="shared" si="380"/>
        <v>0</v>
      </c>
      <c r="KAW50" s="43">
        <f t="shared" si="380"/>
        <v>0</v>
      </c>
      <c r="KAX50" s="43">
        <f t="shared" si="380"/>
        <v>0</v>
      </c>
      <c r="KAY50" s="43">
        <f t="shared" si="380"/>
        <v>0</v>
      </c>
      <c r="KAZ50" s="43">
        <f t="shared" si="380"/>
        <v>0</v>
      </c>
      <c r="KBA50" s="43">
        <f t="shared" si="380"/>
        <v>0</v>
      </c>
      <c r="KBB50" s="43">
        <f t="shared" si="380"/>
        <v>0</v>
      </c>
      <c r="KBC50" s="43">
        <f t="shared" si="380"/>
        <v>0</v>
      </c>
      <c r="KBD50" s="43">
        <f t="shared" si="380"/>
        <v>0</v>
      </c>
      <c r="KBE50" s="43">
        <f t="shared" si="380"/>
        <v>0</v>
      </c>
      <c r="KBF50" s="43">
        <f t="shared" si="380"/>
        <v>0</v>
      </c>
      <c r="KBG50" s="43">
        <f t="shared" si="380"/>
        <v>0</v>
      </c>
      <c r="KBH50" s="43">
        <f t="shared" ref="KBH50:KDS50" si="381">SUM(KBH47:KBH49)</f>
        <v>0</v>
      </c>
      <c r="KBI50" s="43">
        <f t="shared" si="381"/>
        <v>0</v>
      </c>
      <c r="KBJ50" s="43">
        <f t="shared" si="381"/>
        <v>0</v>
      </c>
      <c r="KBK50" s="43">
        <f t="shared" si="381"/>
        <v>0</v>
      </c>
      <c r="KBL50" s="43">
        <f t="shared" si="381"/>
        <v>0</v>
      </c>
      <c r="KBM50" s="43">
        <f t="shared" si="381"/>
        <v>0</v>
      </c>
      <c r="KBN50" s="43">
        <f t="shared" si="381"/>
        <v>0</v>
      </c>
      <c r="KBO50" s="43">
        <f t="shared" si="381"/>
        <v>0</v>
      </c>
      <c r="KBP50" s="43">
        <f t="shared" si="381"/>
        <v>0</v>
      </c>
      <c r="KBQ50" s="43">
        <f t="shared" si="381"/>
        <v>0</v>
      </c>
      <c r="KBR50" s="43">
        <f t="shared" si="381"/>
        <v>0</v>
      </c>
      <c r="KBS50" s="43">
        <f t="shared" si="381"/>
        <v>0</v>
      </c>
      <c r="KBT50" s="43">
        <f t="shared" si="381"/>
        <v>0</v>
      </c>
      <c r="KBU50" s="43">
        <f t="shared" si="381"/>
        <v>0</v>
      </c>
      <c r="KBV50" s="43">
        <f t="shared" si="381"/>
        <v>0</v>
      </c>
      <c r="KBW50" s="43">
        <f t="shared" si="381"/>
        <v>0</v>
      </c>
      <c r="KBX50" s="43">
        <f t="shared" si="381"/>
        <v>0</v>
      </c>
      <c r="KBY50" s="43">
        <f t="shared" si="381"/>
        <v>0</v>
      </c>
      <c r="KBZ50" s="43">
        <f t="shared" si="381"/>
        <v>0</v>
      </c>
      <c r="KCA50" s="43">
        <f t="shared" si="381"/>
        <v>0</v>
      </c>
      <c r="KCB50" s="43">
        <f t="shared" si="381"/>
        <v>0</v>
      </c>
      <c r="KCC50" s="43">
        <f t="shared" si="381"/>
        <v>0</v>
      </c>
      <c r="KCD50" s="43">
        <f t="shared" si="381"/>
        <v>0</v>
      </c>
      <c r="KCE50" s="43">
        <f t="shared" si="381"/>
        <v>0</v>
      </c>
      <c r="KCF50" s="43">
        <f t="shared" si="381"/>
        <v>0</v>
      </c>
      <c r="KCG50" s="43">
        <f t="shared" si="381"/>
        <v>0</v>
      </c>
      <c r="KCH50" s="43">
        <f t="shared" si="381"/>
        <v>0</v>
      </c>
      <c r="KCI50" s="43">
        <f t="shared" si="381"/>
        <v>0</v>
      </c>
      <c r="KCJ50" s="43">
        <f t="shared" si="381"/>
        <v>0</v>
      </c>
      <c r="KCK50" s="43">
        <f t="shared" si="381"/>
        <v>0</v>
      </c>
      <c r="KCL50" s="43">
        <f t="shared" si="381"/>
        <v>0</v>
      </c>
      <c r="KCM50" s="43">
        <f t="shared" si="381"/>
        <v>0</v>
      </c>
      <c r="KCN50" s="43">
        <f t="shared" si="381"/>
        <v>0</v>
      </c>
      <c r="KCO50" s="43">
        <f t="shared" si="381"/>
        <v>0</v>
      </c>
      <c r="KCP50" s="43">
        <f t="shared" si="381"/>
        <v>0</v>
      </c>
      <c r="KCQ50" s="43">
        <f t="shared" si="381"/>
        <v>0</v>
      </c>
      <c r="KCR50" s="43">
        <f t="shared" si="381"/>
        <v>0</v>
      </c>
      <c r="KCS50" s="43">
        <f t="shared" si="381"/>
        <v>0</v>
      </c>
      <c r="KCT50" s="43">
        <f t="shared" si="381"/>
        <v>0</v>
      </c>
      <c r="KCU50" s="43">
        <f t="shared" si="381"/>
        <v>0</v>
      </c>
      <c r="KCV50" s="43">
        <f t="shared" si="381"/>
        <v>0</v>
      </c>
      <c r="KCW50" s="43">
        <f t="shared" si="381"/>
        <v>0</v>
      </c>
      <c r="KCX50" s="43">
        <f t="shared" si="381"/>
        <v>0</v>
      </c>
      <c r="KCY50" s="43">
        <f t="shared" si="381"/>
        <v>0</v>
      </c>
      <c r="KCZ50" s="43">
        <f t="shared" si="381"/>
        <v>0</v>
      </c>
      <c r="KDA50" s="43">
        <f t="shared" si="381"/>
        <v>0</v>
      </c>
      <c r="KDB50" s="43">
        <f t="shared" si="381"/>
        <v>0</v>
      </c>
      <c r="KDC50" s="43">
        <f t="shared" si="381"/>
        <v>0</v>
      </c>
      <c r="KDD50" s="43">
        <f t="shared" si="381"/>
        <v>0</v>
      </c>
      <c r="KDE50" s="43">
        <f t="shared" si="381"/>
        <v>0</v>
      </c>
      <c r="KDF50" s="43">
        <f t="shared" si="381"/>
        <v>0</v>
      </c>
      <c r="KDG50" s="43">
        <f t="shared" si="381"/>
        <v>0</v>
      </c>
      <c r="KDH50" s="43">
        <f t="shared" si="381"/>
        <v>0</v>
      </c>
      <c r="KDI50" s="43">
        <f t="shared" si="381"/>
        <v>0</v>
      </c>
      <c r="KDJ50" s="43">
        <f t="shared" si="381"/>
        <v>0</v>
      </c>
      <c r="KDK50" s="43">
        <f t="shared" si="381"/>
        <v>0</v>
      </c>
      <c r="KDL50" s="43">
        <f t="shared" si="381"/>
        <v>0</v>
      </c>
      <c r="KDM50" s="43">
        <f t="shared" si="381"/>
        <v>0</v>
      </c>
      <c r="KDN50" s="43">
        <f t="shared" si="381"/>
        <v>0</v>
      </c>
      <c r="KDO50" s="43">
        <f t="shared" si="381"/>
        <v>0</v>
      </c>
      <c r="KDP50" s="43">
        <f t="shared" si="381"/>
        <v>0</v>
      </c>
      <c r="KDQ50" s="43">
        <f t="shared" si="381"/>
        <v>0</v>
      </c>
      <c r="KDR50" s="43">
        <f t="shared" si="381"/>
        <v>0</v>
      </c>
      <c r="KDS50" s="43">
        <f t="shared" si="381"/>
        <v>0</v>
      </c>
      <c r="KDT50" s="43">
        <f t="shared" ref="KDT50:KGE50" si="382">SUM(KDT47:KDT49)</f>
        <v>0</v>
      </c>
      <c r="KDU50" s="43">
        <f t="shared" si="382"/>
        <v>0</v>
      </c>
      <c r="KDV50" s="43">
        <f t="shared" si="382"/>
        <v>0</v>
      </c>
      <c r="KDW50" s="43">
        <f t="shared" si="382"/>
        <v>0</v>
      </c>
      <c r="KDX50" s="43">
        <f t="shared" si="382"/>
        <v>0</v>
      </c>
      <c r="KDY50" s="43">
        <f t="shared" si="382"/>
        <v>0</v>
      </c>
      <c r="KDZ50" s="43">
        <f t="shared" si="382"/>
        <v>0</v>
      </c>
      <c r="KEA50" s="43">
        <f t="shared" si="382"/>
        <v>0</v>
      </c>
      <c r="KEB50" s="43">
        <f t="shared" si="382"/>
        <v>0</v>
      </c>
      <c r="KEC50" s="43">
        <f t="shared" si="382"/>
        <v>0</v>
      </c>
      <c r="KED50" s="43">
        <f t="shared" si="382"/>
        <v>0</v>
      </c>
      <c r="KEE50" s="43">
        <f t="shared" si="382"/>
        <v>0</v>
      </c>
      <c r="KEF50" s="43">
        <f t="shared" si="382"/>
        <v>0</v>
      </c>
      <c r="KEG50" s="43">
        <f t="shared" si="382"/>
        <v>0</v>
      </c>
      <c r="KEH50" s="43">
        <f t="shared" si="382"/>
        <v>0</v>
      </c>
      <c r="KEI50" s="43">
        <f t="shared" si="382"/>
        <v>0</v>
      </c>
      <c r="KEJ50" s="43">
        <f t="shared" si="382"/>
        <v>0</v>
      </c>
      <c r="KEK50" s="43">
        <f t="shared" si="382"/>
        <v>0</v>
      </c>
      <c r="KEL50" s="43">
        <f t="shared" si="382"/>
        <v>0</v>
      </c>
      <c r="KEM50" s="43">
        <f t="shared" si="382"/>
        <v>0</v>
      </c>
      <c r="KEN50" s="43">
        <f t="shared" si="382"/>
        <v>0</v>
      </c>
      <c r="KEO50" s="43">
        <f t="shared" si="382"/>
        <v>0</v>
      </c>
      <c r="KEP50" s="43">
        <f t="shared" si="382"/>
        <v>0</v>
      </c>
      <c r="KEQ50" s="43">
        <f t="shared" si="382"/>
        <v>0</v>
      </c>
      <c r="KER50" s="43">
        <f t="shared" si="382"/>
        <v>0</v>
      </c>
      <c r="KES50" s="43">
        <f t="shared" si="382"/>
        <v>0</v>
      </c>
      <c r="KET50" s="43">
        <f t="shared" si="382"/>
        <v>0</v>
      </c>
      <c r="KEU50" s="43">
        <f t="shared" si="382"/>
        <v>0</v>
      </c>
      <c r="KEV50" s="43">
        <f t="shared" si="382"/>
        <v>0</v>
      </c>
      <c r="KEW50" s="43">
        <f t="shared" si="382"/>
        <v>0</v>
      </c>
      <c r="KEX50" s="43">
        <f t="shared" si="382"/>
        <v>0</v>
      </c>
      <c r="KEY50" s="43">
        <f t="shared" si="382"/>
        <v>0</v>
      </c>
      <c r="KEZ50" s="43">
        <f t="shared" si="382"/>
        <v>0</v>
      </c>
      <c r="KFA50" s="43">
        <f t="shared" si="382"/>
        <v>0</v>
      </c>
      <c r="KFB50" s="43">
        <f t="shared" si="382"/>
        <v>0</v>
      </c>
      <c r="KFC50" s="43">
        <f t="shared" si="382"/>
        <v>0</v>
      </c>
      <c r="KFD50" s="43">
        <f t="shared" si="382"/>
        <v>0</v>
      </c>
      <c r="KFE50" s="43">
        <f t="shared" si="382"/>
        <v>0</v>
      </c>
      <c r="KFF50" s="43">
        <f t="shared" si="382"/>
        <v>0</v>
      </c>
      <c r="KFG50" s="43">
        <f t="shared" si="382"/>
        <v>0</v>
      </c>
      <c r="KFH50" s="43">
        <f t="shared" si="382"/>
        <v>0</v>
      </c>
      <c r="KFI50" s="43">
        <f t="shared" si="382"/>
        <v>0</v>
      </c>
      <c r="KFJ50" s="43">
        <f t="shared" si="382"/>
        <v>0</v>
      </c>
      <c r="KFK50" s="43">
        <f t="shared" si="382"/>
        <v>0</v>
      </c>
      <c r="KFL50" s="43">
        <f t="shared" si="382"/>
        <v>0</v>
      </c>
      <c r="KFM50" s="43">
        <f t="shared" si="382"/>
        <v>0</v>
      </c>
      <c r="KFN50" s="43">
        <f t="shared" si="382"/>
        <v>0</v>
      </c>
      <c r="KFO50" s="43">
        <f t="shared" si="382"/>
        <v>0</v>
      </c>
      <c r="KFP50" s="43">
        <f t="shared" si="382"/>
        <v>0</v>
      </c>
      <c r="KFQ50" s="43">
        <f t="shared" si="382"/>
        <v>0</v>
      </c>
      <c r="KFR50" s="43">
        <f t="shared" si="382"/>
        <v>0</v>
      </c>
      <c r="KFS50" s="43">
        <f t="shared" si="382"/>
        <v>0</v>
      </c>
      <c r="KFT50" s="43">
        <f t="shared" si="382"/>
        <v>0</v>
      </c>
      <c r="KFU50" s="43">
        <f t="shared" si="382"/>
        <v>0</v>
      </c>
      <c r="KFV50" s="43">
        <f t="shared" si="382"/>
        <v>0</v>
      </c>
      <c r="KFW50" s="43">
        <f t="shared" si="382"/>
        <v>0</v>
      </c>
      <c r="KFX50" s="43">
        <f t="shared" si="382"/>
        <v>0</v>
      </c>
      <c r="KFY50" s="43">
        <f t="shared" si="382"/>
        <v>0</v>
      </c>
      <c r="KFZ50" s="43">
        <f t="shared" si="382"/>
        <v>0</v>
      </c>
      <c r="KGA50" s="43">
        <f t="shared" si="382"/>
        <v>0</v>
      </c>
      <c r="KGB50" s="43">
        <f t="shared" si="382"/>
        <v>0</v>
      </c>
      <c r="KGC50" s="43">
        <f t="shared" si="382"/>
        <v>0</v>
      </c>
      <c r="KGD50" s="43">
        <f t="shared" si="382"/>
        <v>0</v>
      </c>
      <c r="KGE50" s="43">
        <f t="shared" si="382"/>
        <v>0</v>
      </c>
      <c r="KGF50" s="43">
        <f t="shared" ref="KGF50:KIQ50" si="383">SUM(KGF47:KGF49)</f>
        <v>0</v>
      </c>
      <c r="KGG50" s="43">
        <f t="shared" si="383"/>
        <v>0</v>
      </c>
      <c r="KGH50" s="43">
        <f t="shared" si="383"/>
        <v>0</v>
      </c>
      <c r="KGI50" s="43">
        <f t="shared" si="383"/>
        <v>0</v>
      </c>
      <c r="KGJ50" s="43">
        <f t="shared" si="383"/>
        <v>0</v>
      </c>
      <c r="KGK50" s="43">
        <f t="shared" si="383"/>
        <v>0</v>
      </c>
      <c r="KGL50" s="43">
        <f t="shared" si="383"/>
        <v>0</v>
      </c>
      <c r="KGM50" s="43">
        <f t="shared" si="383"/>
        <v>0</v>
      </c>
      <c r="KGN50" s="43">
        <f t="shared" si="383"/>
        <v>0</v>
      </c>
      <c r="KGO50" s="43">
        <f t="shared" si="383"/>
        <v>0</v>
      </c>
      <c r="KGP50" s="43">
        <f t="shared" si="383"/>
        <v>0</v>
      </c>
      <c r="KGQ50" s="43">
        <f t="shared" si="383"/>
        <v>0</v>
      </c>
      <c r="KGR50" s="43">
        <f t="shared" si="383"/>
        <v>0</v>
      </c>
      <c r="KGS50" s="43">
        <f t="shared" si="383"/>
        <v>0</v>
      </c>
      <c r="KGT50" s="43">
        <f t="shared" si="383"/>
        <v>0</v>
      </c>
      <c r="KGU50" s="43">
        <f t="shared" si="383"/>
        <v>0</v>
      </c>
      <c r="KGV50" s="43">
        <f t="shared" si="383"/>
        <v>0</v>
      </c>
      <c r="KGW50" s="43">
        <f t="shared" si="383"/>
        <v>0</v>
      </c>
      <c r="KGX50" s="43">
        <f t="shared" si="383"/>
        <v>0</v>
      </c>
      <c r="KGY50" s="43">
        <f t="shared" si="383"/>
        <v>0</v>
      </c>
      <c r="KGZ50" s="43">
        <f t="shared" si="383"/>
        <v>0</v>
      </c>
      <c r="KHA50" s="43">
        <f t="shared" si="383"/>
        <v>0</v>
      </c>
      <c r="KHB50" s="43">
        <f t="shared" si="383"/>
        <v>0</v>
      </c>
      <c r="KHC50" s="43">
        <f t="shared" si="383"/>
        <v>0</v>
      </c>
      <c r="KHD50" s="43">
        <f t="shared" si="383"/>
        <v>0</v>
      </c>
      <c r="KHE50" s="43">
        <f t="shared" si="383"/>
        <v>0</v>
      </c>
      <c r="KHF50" s="43">
        <f t="shared" si="383"/>
        <v>0</v>
      </c>
      <c r="KHG50" s="43">
        <f t="shared" si="383"/>
        <v>0</v>
      </c>
      <c r="KHH50" s="43">
        <f t="shared" si="383"/>
        <v>0</v>
      </c>
      <c r="KHI50" s="43">
        <f t="shared" si="383"/>
        <v>0</v>
      </c>
      <c r="KHJ50" s="43">
        <f t="shared" si="383"/>
        <v>0</v>
      </c>
      <c r="KHK50" s="43">
        <f t="shared" si="383"/>
        <v>0</v>
      </c>
      <c r="KHL50" s="43">
        <f t="shared" si="383"/>
        <v>0</v>
      </c>
      <c r="KHM50" s="43">
        <f t="shared" si="383"/>
        <v>0</v>
      </c>
      <c r="KHN50" s="43">
        <f t="shared" si="383"/>
        <v>0</v>
      </c>
      <c r="KHO50" s="43">
        <f t="shared" si="383"/>
        <v>0</v>
      </c>
      <c r="KHP50" s="43">
        <f t="shared" si="383"/>
        <v>0</v>
      </c>
      <c r="KHQ50" s="43">
        <f t="shared" si="383"/>
        <v>0</v>
      </c>
      <c r="KHR50" s="43">
        <f t="shared" si="383"/>
        <v>0</v>
      </c>
      <c r="KHS50" s="43">
        <f t="shared" si="383"/>
        <v>0</v>
      </c>
      <c r="KHT50" s="43">
        <f t="shared" si="383"/>
        <v>0</v>
      </c>
      <c r="KHU50" s="43">
        <f t="shared" si="383"/>
        <v>0</v>
      </c>
      <c r="KHV50" s="43">
        <f t="shared" si="383"/>
        <v>0</v>
      </c>
      <c r="KHW50" s="43">
        <f t="shared" si="383"/>
        <v>0</v>
      </c>
      <c r="KHX50" s="43">
        <f t="shared" si="383"/>
        <v>0</v>
      </c>
      <c r="KHY50" s="43">
        <f t="shared" si="383"/>
        <v>0</v>
      </c>
      <c r="KHZ50" s="43">
        <f t="shared" si="383"/>
        <v>0</v>
      </c>
      <c r="KIA50" s="43">
        <f t="shared" si="383"/>
        <v>0</v>
      </c>
      <c r="KIB50" s="43">
        <f t="shared" si="383"/>
        <v>0</v>
      </c>
      <c r="KIC50" s="43">
        <f t="shared" si="383"/>
        <v>0</v>
      </c>
      <c r="KID50" s="43">
        <f t="shared" si="383"/>
        <v>0</v>
      </c>
      <c r="KIE50" s="43">
        <f t="shared" si="383"/>
        <v>0</v>
      </c>
      <c r="KIF50" s="43">
        <f t="shared" si="383"/>
        <v>0</v>
      </c>
      <c r="KIG50" s="43">
        <f t="shared" si="383"/>
        <v>0</v>
      </c>
      <c r="KIH50" s="43">
        <f t="shared" si="383"/>
        <v>0</v>
      </c>
      <c r="KII50" s="43">
        <f t="shared" si="383"/>
        <v>0</v>
      </c>
      <c r="KIJ50" s="43">
        <f t="shared" si="383"/>
        <v>0</v>
      </c>
      <c r="KIK50" s="43">
        <f t="shared" si="383"/>
        <v>0</v>
      </c>
      <c r="KIL50" s="43">
        <f t="shared" si="383"/>
        <v>0</v>
      </c>
      <c r="KIM50" s="43">
        <f t="shared" si="383"/>
        <v>0</v>
      </c>
      <c r="KIN50" s="43">
        <f t="shared" si="383"/>
        <v>0</v>
      </c>
      <c r="KIO50" s="43">
        <f t="shared" si="383"/>
        <v>0</v>
      </c>
      <c r="KIP50" s="43">
        <f t="shared" si="383"/>
        <v>0</v>
      </c>
      <c r="KIQ50" s="43">
        <f t="shared" si="383"/>
        <v>0</v>
      </c>
      <c r="KIR50" s="43">
        <f t="shared" ref="KIR50:KLC50" si="384">SUM(KIR47:KIR49)</f>
        <v>0</v>
      </c>
      <c r="KIS50" s="43">
        <f t="shared" si="384"/>
        <v>0</v>
      </c>
      <c r="KIT50" s="43">
        <f t="shared" si="384"/>
        <v>0</v>
      </c>
      <c r="KIU50" s="43">
        <f t="shared" si="384"/>
        <v>0</v>
      </c>
      <c r="KIV50" s="43">
        <f t="shared" si="384"/>
        <v>0</v>
      </c>
      <c r="KIW50" s="43">
        <f t="shared" si="384"/>
        <v>0</v>
      </c>
      <c r="KIX50" s="43">
        <f t="shared" si="384"/>
        <v>0</v>
      </c>
      <c r="KIY50" s="43">
        <f t="shared" si="384"/>
        <v>0</v>
      </c>
      <c r="KIZ50" s="43">
        <f t="shared" si="384"/>
        <v>0</v>
      </c>
      <c r="KJA50" s="43">
        <f t="shared" si="384"/>
        <v>0</v>
      </c>
      <c r="KJB50" s="43">
        <f t="shared" si="384"/>
        <v>0</v>
      </c>
      <c r="KJC50" s="43">
        <f t="shared" si="384"/>
        <v>0</v>
      </c>
      <c r="KJD50" s="43">
        <f t="shared" si="384"/>
        <v>0</v>
      </c>
      <c r="KJE50" s="43">
        <f t="shared" si="384"/>
        <v>0</v>
      </c>
      <c r="KJF50" s="43">
        <f t="shared" si="384"/>
        <v>0</v>
      </c>
      <c r="KJG50" s="43">
        <f t="shared" si="384"/>
        <v>0</v>
      </c>
      <c r="KJH50" s="43">
        <f t="shared" si="384"/>
        <v>0</v>
      </c>
      <c r="KJI50" s="43">
        <f t="shared" si="384"/>
        <v>0</v>
      </c>
      <c r="KJJ50" s="43">
        <f t="shared" si="384"/>
        <v>0</v>
      </c>
      <c r="KJK50" s="43">
        <f t="shared" si="384"/>
        <v>0</v>
      </c>
      <c r="KJL50" s="43">
        <f t="shared" si="384"/>
        <v>0</v>
      </c>
      <c r="KJM50" s="43">
        <f t="shared" si="384"/>
        <v>0</v>
      </c>
      <c r="KJN50" s="43">
        <f t="shared" si="384"/>
        <v>0</v>
      </c>
      <c r="KJO50" s="43">
        <f t="shared" si="384"/>
        <v>0</v>
      </c>
      <c r="KJP50" s="43">
        <f t="shared" si="384"/>
        <v>0</v>
      </c>
      <c r="KJQ50" s="43">
        <f t="shared" si="384"/>
        <v>0</v>
      </c>
      <c r="KJR50" s="43">
        <f t="shared" si="384"/>
        <v>0</v>
      </c>
      <c r="KJS50" s="43">
        <f t="shared" si="384"/>
        <v>0</v>
      </c>
      <c r="KJT50" s="43">
        <f t="shared" si="384"/>
        <v>0</v>
      </c>
      <c r="KJU50" s="43">
        <f t="shared" si="384"/>
        <v>0</v>
      </c>
      <c r="KJV50" s="43">
        <f t="shared" si="384"/>
        <v>0</v>
      </c>
      <c r="KJW50" s="43">
        <f t="shared" si="384"/>
        <v>0</v>
      </c>
      <c r="KJX50" s="43">
        <f t="shared" si="384"/>
        <v>0</v>
      </c>
      <c r="KJY50" s="43">
        <f t="shared" si="384"/>
        <v>0</v>
      </c>
      <c r="KJZ50" s="43">
        <f t="shared" si="384"/>
        <v>0</v>
      </c>
      <c r="KKA50" s="43">
        <f t="shared" si="384"/>
        <v>0</v>
      </c>
      <c r="KKB50" s="43">
        <f t="shared" si="384"/>
        <v>0</v>
      </c>
      <c r="KKC50" s="43">
        <f t="shared" si="384"/>
        <v>0</v>
      </c>
      <c r="KKD50" s="43">
        <f t="shared" si="384"/>
        <v>0</v>
      </c>
      <c r="KKE50" s="43">
        <f t="shared" si="384"/>
        <v>0</v>
      </c>
      <c r="KKF50" s="43">
        <f t="shared" si="384"/>
        <v>0</v>
      </c>
      <c r="KKG50" s="43">
        <f t="shared" si="384"/>
        <v>0</v>
      </c>
      <c r="KKH50" s="43">
        <f t="shared" si="384"/>
        <v>0</v>
      </c>
      <c r="KKI50" s="43">
        <f t="shared" si="384"/>
        <v>0</v>
      </c>
      <c r="KKJ50" s="43">
        <f t="shared" si="384"/>
        <v>0</v>
      </c>
      <c r="KKK50" s="43">
        <f t="shared" si="384"/>
        <v>0</v>
      </c>
      <c r="KKL50" s="43">
        <f t="shared" si="384"/>
        <v>0</v>
      </c>
      <c r="KKM50" s="43">
        <f t="shared" si="384"/>
        <v>0</v>
      </c>
      <c r="KKN50" s="43">
        <f t="shared" si="384"/>
        <v>0</v>
      </c>
      <c r="KKO50" s="43">
        <f t="shared" si="384"/>
        <v>0</v>
      </c>
      <c r="KKP50" s="43">
        <f t="shared" si="384"/>
        <v>0</v>
      </c>
      <c r="KKQ50" s="43">
        <f t="shared" si="384"/>
        <v>0</v>
      </c>
      <c r="KKR50" s="43">
        <f t="shared" si="384"/>
        <v>0</v>
      </c>
      <c r="KKS50" s="43">
        <f t="shared" si="384"/>
        <v>0</v>
      </c>
      <c r="KKT50" s="43">
        <f t="shared" si="384"/>
        <v>0</v>
      </c>
      <c r="KKU50" s="43">
        <f t="shared" si="384"/>
        <v>0</v>
      </c>
      <c r="KKV50" s="43">
        <f t="shared" si="384"/>
        <v>0</v>
      </c>
      <c r="KKW50" s="43">
        <f t="shared" si="384"/>
        <v>0</v>
      </c>
      <c r="KKX50" s="43">
        <f t="shared" si="384"/>
        <v>0</v>
      </c>
      <c r="KKY50" s="43">
        <f t="shared" si="384"/>
        <v>0</v>
      </c>
      <c r="KKZ50" s="43">
        <f t="shared" si="384"/>
        <v>0</v>
      </c>
      <c r="KLA50" s="43">
        <f t="shared" si="384"/>
        <v>0</v>
      </c>
      <c r="KLB50" s="43">
        <f t="shared" si="384"/>
        <v>0</v>
      </c>
      <c r="KLC50" s="43">
        <f t="shared" si="384"/>
        <v>0</v>
      </c>
      <c r="KLD50" s="43">
        <f t="shared" ref="KLD50:KNO50" si="385">SUM(KLD47:KLD49)</f>
        <v>0</v>
      </c>
      <c r="KLE50" s="43">
        <f t="shared" si="385"/>
        <v>0</v>
      </c>
      <c r="KLF50" s="43">
        <f t="shared" si="385"/>
        <v>0</v>
      </c>
      <c r="KLG50" s="43">
        <f t="shared" si="385"/>
        <v>0</v>
      </c>
      <c r="KLH50" s="43">
        <f t="shared" si="385"/>
        <v>0</v>
      </c>
      <c r="KLI50" s="43">
        <f t="shared" si="385"/>
        <v>0</v>
      </c>
      <c r="KLJ50" s="43">
        <f t="shared" si="385"/>
        <v>0</v>
      </c>
      <c r="KLK50" s="43">
        <f t="shared" si="385"/>
        <v>0</v>
      </c>
      <c r="KLL50" s="43">
        <f t="shared" si="385"/>
        <v>0</v>
      </c>
      <c r="KLM50" s="43">
        <f t="shared" si="385"/>
        <v>0</v>
      </c>
      <c r="KLN50" s="43">
        <f t="shared" si="385"/>
        <v>0</v>
      </c>
      <c r="KLO50" s="43">
        <f t="shared" si="385"/>
        <v>0</v>
      </c>
      <c r="KLP50" s="43">
        <f t="shared" si="385"/>
        <v>0</v>
      </c>
      <c r="KLQ50" s="43">
        <f t="shared" si="385"/>
        <v>0</v>
      </c>
      <c r="KLR50" s="43">
        <f t="shared" si="385"/>
        <v>0</v>
      </c>
      <c r="KLS50" s="43">
        <f t="shared" si="385"/>
        <v>0</v>
      </c>
      <c r="KLT50" s="43">
        <f t="shared" si="385"/>
        <v>0</v>
      </c>
      <c r="KLU50" s="43">
        <f t="shared" si="385"/>
        <v>0</v>
      </c>
      <c r="KLV50" s="43">
        <f t="shared" si="385"/>
        <v>0</v>
      </c>
      <c r="KLW50" s="43">
        <f t="shared" si="385"/>
        <v>0</v>
      </c>
      <c r="KLX50" s="43">
        <f t="shared" si="385"/>
        <v>0</v>
      </c>
      <c r="KLY50" s="43">
        <f t="shared" si="385"/>
        <v>0</v>
      </c>
      <c r="KLZ50" s="43">
        <f t="shared" si="385"/>
        <v>0</v>
      </c>
      <c r="KMA50" s="43">
        <f t="shared" si="385"/>
        <v>0</v>
      </c>
      <c r="KMB50" s="43">
        <f t="shared" si="385"/>
        <v>0</v>
      </c>
      <c r="KMC50" s="43">
        <f t="shared" si="385"/>
        <v>0</v>
      </c>
      <c r="KMD50" s="43">
        <f t="shared" si="385"/>
        <v>0</v>
      </c>
      <c r="KME50" s="43">
        <f t="shared" si="385"/>
        <v>0</v>
      </c>
      <c r="KMF50" s="43">
        <f t="shared" si="385"/>
        <v>0</v>
      </c>
      <c r="KMG50" s="43">
        <f t="shared" si="385"/>
        <v>0</v>
      </c>
      <c r="KMH50" s="43">
        <f t="shared" si="385"/>
        <v>0</v>
      </c>
      <c r="KMI50" s="43">
        <f t="shared" si="385"/>
        <v>0</v>
      </c>
      <c r="KMJ50" s="43">
        <f t="shared" si="385"/>
        <v>0</v>
      </c>
      <c r="KMK50" s="43">
        <f t="shared" si="385"/>
        <v>0</v>
      </c>
      <c r="KML50" s="43">
        <f t="shared" si="385"/>
        <v>0</v>
      </c>
      <c r="KMM50" s="43">
        <f t="shared" si="385"/>
        <v>0</v>
      </c>
      <c r="KMN50" s="43">
        <f t="shared" si="385"/>
        <v>0</v>
      </c>
      <c r="KMO50" s="43">
        <f t="shared" si="385"/>
        <v>0</v>
      </c>
      <c r="KMP50" s="43">
        <f t="shared" si="385"/>
        <v>0</v>
      </c>
      <c r="KMQ50" s="43">
        <f t="shared" si="385"/>
        <v>0</v>
      </c>
      <c r="KMR50" s="43">
        <f t="shared" si="385"/>
        <v>0</v>
      </c>
      <c r="KMS50" s="43">
        <f t="shared" si="385"/>
        <v>0</v>
      </c>
      <c r="KMT50" s="43">
        <f t="shared" si="385"/>
        <v>0</v>
      </c>
      <c r="KMU50" s="43">
        <f t="shared" si="385"/>
        <v>0</v>
      </c>
      <c r="KMV50" s="43">
        <f t="shared" si="385"/>
        <v>0</v>
      </c>
      <c r="KMW50" s="43">
        <f t="shared" si="385"/>
        <v>0</v>
      </c>
      <c r="KMX50" s="43">
        <f t="shared" si="385"/>
        <v>0</v>
      </c>
      <c r="KMY50" s="43">
        <f t="shared" si="385"/>
        <v>0</v>
      </c>
      <c r="KMZ50" s="43">
        <f t="shared" si="385"/>
        <v>0</v>
      </c>
      <c r="KNA50" s="43">
        <f t="shared" si="385"/>
        <v>0</v>
      </c>
      <c r="KNB50" s="43">
        <f t="shared" si="385"/>
        <v>0</v>
      </c>
      <c r="KNC50" s="43">
        <f t="shared" si="385"/>
        <v>0</v>
      </c>
      <c r="KND50" s="43">
        <f t="shared" si="385"/>
        <v>0</v>
      </c>
      <c r="KNE50" s="43">
        <f t="shared" si="385"/>
        <v>0</v>
      </c>
      <c r="KNF50" s="43">
        <f t="shared" si="385"/>
        <v>0</v>
      </c>
      <c r="KNG50" s="43">
        <f t="shared" si="385"/>
        <v>0</v>
      </c>
      <c r="KNH50" s="43">
        <f t="shared" si="385"/>
        <v>0</v>
      </c>
      <c r="KNI50" s="43">
        <f t="shared" si="385"/>
        <v>0</v>
      </c>
      <c r="KNJ50" s="43">
        <f t="shared" si="385"/>
        <v>0</v>
      </c>
      <c r="KNK50" s="43">
        <f t="shared" si="385"/>
        <v>0</v>
      </c>
      <c r="KNL50" s="43">
        <f t="shared" si="385"/>
        <v>0</v>
      </c>
      <c r="KNM50" s="43">
        <f t="shared" si="385"/>
        <v>0</v>
      </c>
      <c r="KNN50" s="43">
        <f t="shared" si="385"/>
        <v>0</v>
      </c>
      <c r="KNO50" s="43">
        <f t="shared" si="385"/>
        <v>0</v>
      </c>
      <c r="KNP50" s="43">
        <f t="shared" ref="KNP50:KQA50" si="386">SUM(KNP47:KNP49)</f>
        <v>0</v>
      </c>
      <c r="KNQ50" s="43">
        <f t="shared" si="386"/>
        <v>0</v>
      </c>
      <c r="KNR50" s="43">
        <f t="shared" si="386"/>
        <v>0</v>
      </c>
      <c r="KNS50" s="43">
        <f t="shared" si="386"/>
        <v>0</v>
      </c>
      <c r="KNT50" s="43">
        <f t="shared" si="386"/>
        <v>0</v>
      </c>
      <c r="KNU50" s="43">
        <f t="shared" si="386"/>
        <v>0</v>
      </c>
      <c r="KNV50" s="43">
        <f t="shared" si="386"/>
        <v>0</v>
      </c>
      <c r="KNW50" s="43">
        <f t="shared" si="386"/>
        <v>0</v>
      </c>
      <c r="KNX50" s="43">
        <f t="shared" si="386"/>
        <v>0</v>
      </c>
      <c r="KNY50" s="43">
        <f t="shared" si="386"/>
        <v>0</v>
      </c>
      <c r="KNZ50" s="43">
        <f t="shared" si="386"/>
        <v>0</v>
      </c>
      <c r="KOA50" s="43">
        <f t="shared" si="386"/>
        <v>0</v>
      </c>
      <c r="KOB50" s="43">
        <f t="shared" si="386"/>
        <v>0</v>
      </c>
      <c r="KOC50" s="43">
        <f t="shared" si="386"/>
        <v>0</v>
      </c>
      <c r="KOD50" s="43">
        <f t="shared" si="386"/>
        <v>0</v>
      </c>
      <c r="KOE50" s="43">
        <f t="shared" si="386"/>
        <v>0</v>
      </c>
      <c r="KOF50" s="43">
        <f t="shared" si="386"/>
        <v>0</v>
      </c>
      <c r="KOG50" s="43">
        <f t="shared" si="386"/>
        <v>0</v>
      </c>
      <c r="KOH50" s="43">
        <f t="shared" si="386"/>
        <v>0</v>
      </c>
      <c r="KOI50" s="43">
        <f t="shared" si="386"/>
        <v>0</v>
      </c>
      <c r="KOJ50" s="43">
        <f t="shared" si="386"/>
        <v>0</v>
      </c>
      <c r="KOK50" s="43">
        <f t="shared" si="386"/>
        <v>0</v>
      </c>
      <c r="KOL50" s="43">
        <f t="shared" si="386"/>
        <v>0</v>
      </c>
      <c r="KOM50" s="43">
        <f t="shared" si="386"/>
        <v>0</v>
      </c>
      <c r="KON50" s="43">
        <f t="shared" si="386"/>
        <v>0</v>
      </c>
      <c r="KOO50" s="43">
        <f t="shared" si="386"/>
        <v>0</v>
      </c>
      <c r="KOP50" s="43">
        <f t="shared" si="386"/>
        <v>0</v>
      </c>
      <c r="KOQ50" s="43">
        <f t="shared" si="386"/>
        <v>0</v>
      </c>
      <c r="KOR50" s="43">
        <f t="shared" si="386"/>
        <v>0</v>
      </c>
      <c r="KOS50" s="43">
        <f t="shared" si="386"/>
        <v>0</v>
      </c>
      <c r="KOT50" s="43">
        <f t="shared" si="386"/>
        <v>0</v>
      </c>
      <c r="KOU50" s="43">
        <f t="shared" si="386"/>
        <v>0</v>
      </c>
      <c r="KOV50" s="43">
        <f t="shared" si="386"/>
        <v>0</v>
      </c>
      <c r="KOW50" s="43">
        <f t="shared" si="386"/>
        <v>0</v>
      </c>
      <c r="KOX50" s="43">
        <f t="shared" si="386"/>
        <v>0</v>
      </c>
      <c r="KOY50" s="43">
        <f t="shared" si="386"/>
        <v>0</v>
      </c>
      <c r="KOZ50" s="43">
        <f t="shared" si="386"/>
        <v>0</v>
      </c>
      <c r="KPA50" s="43">
        <f t="shared" si="386"/>
        <v>0</v>
      </c>
      <c r="KPB50" s="43">
        <f t="shared" si="386"/>
        <v>0</v>
      </c>
      <c r="KPC50" s="43">
        <f t="shared" si="386"/>
        <v>0</v>
      </c>
      <c r="KPD50" s="43">
        <f t="shared" si="386"/>
        <v>0</v>
      </c>
      <c r="KPE50" s="43">
        <f t="shared" si="386"/>
        <v>0</v>
      </c>
      <c r="KPF50" s="43">
        <f t="shared" si="386"/>
        <v>0</v>
      </c>
      <c r="KPG50" s="43">
        <f t="shared" si="386"/>
        <v>0</v>
      </c>
      <c r="KPH50" s="43">
        <f t="shared" si="386"/>
        <v>0</v>
      </c>
      <c r="KPI50" s="43">
        <f t="shared" si="386"/>
        <v>0</v>
      </c>
      <c r="KPJ50" s="43">
        <f t="shared" si="386"/>
        <v>0</v>
      </c>
      <c r="KPK50" s="43">
        <f t="shared" si="386"/>
        <v>0</v>
      </c>
      <c r="KPL50" s="43">
        <f t="shared" si="386"/>
        <v>0</v>
      </c>
      <c r="KPM50" s="43">
        <f t="shared" si="386"/>
        <v>0</v>
      </c>
      <c r="KPN50" s="43">
        <f t="shared" si="386"/>
        <v>0</v>
      </c>
      <c r="KPO50" s="43">
        <f t="shared" si="386"/>
        <v>0</v>
      </c>
      <c r="KPP50" s="43">
        <f t="shared" si="386"/>
        <v>0</v>
      </c>
      <c r="KPQ50" s="43">
        <f t="shared" si="386"/>
        <v>0</v>
      </c>
      <c r="KPR50" s="43">
        <f t="shared" si="386"/>
        <v>0</v>
      </c>
      <c r="KPS50" s="43">
        <f t="shared" si="386"/>
        <v>0</v>
      </c>
      <c r="KPT50" s="43">
        <f t="shared" si="386"/>
        <v>0</v>
      </c>
      <c r="KPU50" s="43">
        <f t="shared" si="386"/>
        <v>0</v>
      </c>
      <c r="KPV50" s="43">
        <f t="shared" si="386"/>
        <v>0</v>
      </c>
      <c r="KPW50" s="43">
        <f t="shared" si="386"/>
        <v>0</v>
      </c>
      <c r="KPX50" s="43">
        <f t="shared" si="386"/>
        <v>0</v>
      </c>
      <c r="KPY50" s="43">
        <f t="shared" si="386"/>
        <v>0</v>
      </c>
      <c r="KPZ50" s="43">
        <f t="shared" si="386"/>
        <v>0</v>
      </c>
      <c r="KQA50" s="43">
        <f t="shared" si="386"/>
        <v>0</v>
      </c>
      <c r="KQB50" s="43">
        <f t="shared" ref="KQB50:KSM50" si="387">SUM(KQB47:KQB49)</f>
        <v>0</v>
      </c>
      <c r="KQC50" s="43">
        <f t="shared" si="387"/>
        <v>0</v>
      </c>
      <c r="KQD50" s="43">
        <f t="shared" si="387"/>
        <v>0</v>
      </c>
      <c r="KQE50" s="43">
        <f t="shared" si="387"/>
        <v>0</v>
      </c>
      <c r="KQF50" s="43">
        <f t="shared" si="387"/>
        <v>0</v>
      </c>
      <c r="KQG50" s="43">
        <f t="shared" si="387"/>
        <v>0</v>
      </c>
      <c r="KQH50" s="43">
        <f t="shared" si="387"/>
        <v>0</v>
      </c>
      <c r="KQI50" s="43">
        <f t="shared" si="387"/>
        <v>0</v>
      </c>
      <c r="KQJ50" s="43">
        <f t="shared" si="387"/>
        <v>0</v>
      </c>
      <c r="KQK50" s="43">
        <f t="shared" si="387"/>
        <v>0</v>
      </c>
      <c r="KQL50" s="43">
        <f t="shared" si="387"/>
        <v>0</v>
      </c>
      <c r="KQM50" s="43">
        <f t="shared" si="387"/>
        <v>0</v>
      </c>
      <c r="KQN50" s="43">
        <f t="shared" si="387"/>
        <v>0</v>
      </c>
      <c r="KQO50" s="43">
        <f t="shared" si="387"/>
        <v>0</v>
      </c>
      <c r="KQP50" s="43">
        <f t="shared" si="387"/>
        <v>0</v>
      </c>
      <c r="KQQ50" s="43">
        <f t="shared" si="387"/>
        <v>0</v>
      </c>
      <c r="KQR50" s="43">
        <f t="shared" si="387"/>
        <v>0</v>
      </c>
      <c r="KQS50" s="43">
        <f t="shared" si="387"/>
        <v>0</v>
      </c>
      <c r="KQT50" s="43">
        <f t="shared" si="387"/>
        <v>0</v>
      </c>
      <c r="KQU50" s="43">
        <f t="shared" si="387"/>
        <v>0</v>
      </c>
      <c r="KQV50" s="43">
        <f t="shared" si="387"/>
        <v>0</v>
      </c>
      <c r="KQW50" s="43">
        <f t="shared" si="387"/>
        <v>0</v>
      </c>
      <c r="KQX50" s="43">
        <f t="shared" si="387"/>
        <v>0</v>
      </c>
      <c r="KQY50" s="43">
        <f t="shared" si="387"/>
        <v>0</v>
      </c>
      <c r="KQZ50" s="43">
        <f t="shared" si="387"/>
        <v>0</v>
      </c>
      <c r="KRA50" s="43">
        <f t="shared" si="387"/>
        <v>0</v>
      </c>
      <c r="KRB50" s="43">
        <f t="shared" si="387"/>
        <v>0</v>
      </c>
      <c r="KRC50" s="43">
        <f t="shared" si="387"/>
        <v>0</v>
      </c>
      <c r="KRD50" s="43">
        <f t="shared" si="387"/>
        <v>0</v>
      </c>
      <c r="KRE50" s="43">
        <f t="shared" si="387"/>
        <v>0</v>
      </c>
      <c r="KRF50" s="43">
        <f t="shared" si="387"/>
        <v>0</v>
      </c>
      <c r="KRG50" s="43">
        <f t="shared" si="387"/>
        <v>0</v>
      </c>
      <c r="KRH50" s="43">
        <f t="shared" si="387"/>
        <v>0</v>
      </c>
      <c r="KRI50" s="43">
        <f t="shared" si="387"/>
        <v>0</v>
      </c>
      <c r="KRJ50" s="43">
        <f t="shared" si="387"/>
        <v>0</v>
      </c>
      <c r="KRK50" s="43">
        <f t="shared" si="387"/>
        <v>0</v>
      </c>
      <c r="KRL50" s="43">
        <f t="shared" si="387"/>
        <v>0</v>
      </c>
      <c r="KRM50" s="43">
        <f t="shared" si="387"/>
        <v>0</v>
      </c>
      <c r="KRN50" s="43">
        <f t="shared" si="387"/>
        <v>0</v>
      </c>
      <c r="KRO50" s="43">
        <f t="shared" si="387"/>
        <v>0</v>
      </c>
      <c r="KRP50" s="43">
        <f t="shared" si="387"/>
        <v>0</v>
      </c>
      <c r="KRQ50" s="43">
        <f t="shared" si="387"/>
        <v>0</v>
      </c>
      <c r="KRR50" s="43">
        <f t="shared" si="387"/>
        <v>0</v>
      </c>
      <c r="KRS50" s="43">
        <f t="shared" si="387"/>
        <v>0</v>
      </c>
      <c r="KRT50" s="43">
        <f t="shared" si="387"/>
        <v>0</v>
      </c>
      <c r="KRU50" s="43">
        <f t="shared" si="387"/>
        <v>0</v>
      </c>
      <c r="KRV50" s="43">
        <f t="shared" si="387"/>
        <v>0</v>
      </c>
      <c r="KRW50" s="43">
        <f t="shared" si="387"/>
        <v>0</v>
      </c>
      <c r="KRX50" s="43">
        <f t="shared" si="387"/>
        <v>0</v>
      </c>
      <c r="KRY50" s="43">
        <f t="shared" si="387"/>
        <v>0</v>
      </c>
      <c r="KRZ50" s="43">
        <f t="shared" si="387"/>
        <v>0</v>
      </c>
      <c r="KSA50" s="43">
        <f t="shared" si="387"/>
        <v>0</v>
      </c>
      <c r="KSB50" s="43">
        <f t="shared" si="387"/>
        <v>0</v>
      </c>
      <c r="KSC50" s="43">
        <f t="shared" si="387"/>
        <v>0</v>
      </c>
      <c r="KSD50" s="43">
        <f t="shared" si="387"/>
        <v>0</v>
      </c>
      <c r="KSE50" s="43">
        <f t="shared" si="387"/>
        <v>0</v>
      </c>
      <c r="KSF50" s="43">
        <f t="shared" si="387"/>
        <v>0</v>
      </c>
      <c r="KSG50" s="43">
        <f t="shared" si="387"/>
        <v>0</v>
      </c>
      <c r="KSH50" s="43">
        <f t="shared" si="387"/>
        <v>0</v>
      </c>
      <c r="KSI50" s="43">
        <f t="shared" si="387"/>
        <v>0</v>
      </c>
      <c r="KSJ50" s="43">
        <f t="shared" si="387"/>
        <v>0</v>
      </c>
      <c r="KSK50" s="43">
        <f t="shared" si="387"/>
        <v>0</v>
      </c>
      <c r="KSL50" s="43">
        <f t="shared" si="387"/>
        <v>0</v>
      </c>
      <c r="KSM50" s="43">
        <f t="shared" si="387"/>
        <v>0</v>
      </c>
      <c r="KSN50" s="43">
        <f t="shared" ref="KSN50:KUY50" si="388">SUM(KSN47:KSN49)</f>
        <v>0</v>
      </c>
      <c r="KSO50" s="43">
        <f t="shared" si="388"/>
        <v>0</v>
      </c>
      <c r="KSP50" s="43">
        <f t="shared" si="388"/>
        <v>0</v>
      </c>
      <c r="KSQ50" s="43">
        <f t="shared" si="388"/>
        <v>0</v>
      </c>
      <c r="KSR50" s="43">
        <f t="shared" si="388"/>
        <v>0</v>
      </c>
      <c r="KSS50" s="43">
        <f t="shared" si="388"/>
        <v>0</v>
      </c>
      <c r="KST50" s="43">
        <f t="shared" si="388"/>
        <v>0</v>
      </c>
      <c r="KSU50" s="43">
        <f t="shared" si="388"/>
        <v>0</v>
      </c>
      <c r="KSV50" s="43">
        <f t="shared" si="388"/>
        <v>0</v>
      </c>
      <c r="KSW50" s="43">
        <f t="shared" si="388"/>
        <v>0</v>
      </c>
      <c r="KSX50" s="43">
        <f t="shared" si="388"/>
        <v>0</v>
      </c>
      <c r="KSY50" s="43">
        <f t="shared" si="388"/>
        <v>0</v>
      </c>
      <c r="KSZ50" s="43">
        <f t="shared" si="388"/>
        <v>0</v>
      </c>
      <c r="KTA50" s="43">
        <f t="shared" si="388"/>
        <v>0</v>
      </c>
      <c r="KTB50" s="43">
        <f t="shared" si="388"/>
        <v>0</v>
      </c>
      <c r="KTC50" s="43">
        <f t="shared" si="388"/>
        <v>0</v>
      </c>
      <c r="KTD50" s="43">
        <f t="shared" si="388"/>
        <v>0</v>
      </c>
      <c r="KTE50" s="43">
        <f t="shared" si="388"/>
        <v>0</v>
      </c>
      <c r="KTF50" s="43">
        <f t="shared" si="388"/>
        <v>0</v>
      </c>
      <c r="KTG50" s="43">
        <f t="shared" si="388"/>
        <v>0</v>
      </c>
      <c r="KTH50" s="43">
        <f t="shared" si="388"/>
        <v>0</v>
      </c>
      <c r="KTI50" s="43">
        <f t="shared" si="388"/>
        <v>0</v>
      </c>
      <c r="KTJ50" s="43">
        <f t="shared" si="388"/>
        <v>0</v>
      </c>
      <c r="KTK50" s="43">
        <f t="shared" si="388"/>
        <v>0</v>
      </c>
      <c r="KTL50" s="43">
        <f t="shared" si="388"/>
        <v>0</v>
      </c>
      <c r="KTM50" s="43">
        <f t="shared" si="388"/>
        <v>0</v>
      </c>
      <c r="KTN50" s="43">
        <f t="shared" si="388"/>
        <v>0</v>
      </c>
      <c r="KTO50" s="43">
        <f t="shared" si="388"/>
        <v>0</v>
      </c>
      <c r="KTP50" s="43">
        <f t="shared" si="388"/>
        <v>0</v>
      </c>
      <c r="KTQ50" s="43">
        <f t="shared" si="388"/>
        <v>0</v>
      </c>
      <c r="KTR50" s="43">
        <f t="shared" si="388"/>
        <v>0</v>
      </c>
      <c r="KTS50" s="43">
        <f t="shared" si="388"/>
        <v>0</v>
      </c>
      <c r="KTT50" s="43">
        <f t="shared" si="388"/>
        <v>0</v>
      </c>
      <c r="KTU50" s="43">
        <f t="shared" si="388"/>
        <v>0</v>
      </c>
      <c r="KTV50" s="43">
        <f t="shared" si="388"/>
        <v>0</v>
      </c>
      <c r="KTW50" s="43">
        <f t="shared" si="388"/>
        <v>0</v>
      </c>
      <c r="KTX50" s="43">
        <f t="shared" si="388"/>
        <v>0</v>
      </c>
      <c r="KTY50" s="43">
        <f t="shared" si="388"/>
        <v>0</v>
      </c>
      <c r="KTZ50" s="43">
        <f t="shared" si="388"/>
        <v>0</v>
      </c>
      <c r="KUA50" s="43">
        <f t="shared" si="388"/>
        <v>0</v>
      </c>
      <c r="KUB50" s="43">
        <f t="shared" si="388"/>
        <v>0</v>
      </c>
      <c r="KUC50" s="43">
        <f t="shared" si="388"/>
        <v>0</v>
      </c>
      <c r="KUD50" s="43">
        <f t="shared" si="388"/>
        <v>0</v>
      </c>
      <c r="KUE50" s="43">
        <f t="shared" si="388"/>
        <v>0</v>
      </c>
      <c r="KUF50" s="43">
        <f t="shared" si="388"/>
        <v>0</v>
      </c>
      <c r="KUG50" s="43">
        <f t="shared" si="388"/>
        <v>0</v>
      </c>
      <c r="KUH50" s="43">
        <f t="shared" si="388"/>
        <v>0</v>
      </c>
      <c r="KUI50" s="43">
        <f t="shared" si="388"/>
        <v>0</v>
      </c>
      <c r="KUJ50" s="43">
        <f t="shared" si="388"/>
        <v>0</v>
      </c>
      <c r="KUK50" s="43">
        <f t="shared" si="388"/>
        <v>0</v>
      </c>
      <c r="KUL50" s="43">
        <f t="shared" si="388"/>
        <v>0</v>
      </c>
      <c r="KUM50" s="43">
        <f t="shared" si="388"/>
        <v>0</v>
      </c>
      <c r="KUN50" s="43">
        <f t="shared" si="388"/>
        <v>0</v>
      </c>
      <c r="KUO50" s="43">
        <f t="shared" si="388"/>
        <v>0</v>
      </c>
      <c r="KUP50" s="43">
        <f t="shared" si="388"/>
        <v>0</v>
      </c>
      <c r="KUQ50" s="43">
        <f t="shared" si="388"/>
        <v>0</v>
      </c>
      <c r="KUR50" s="43">
        <f t="shared" si="388"/>
        <v>0</v>
      </c>
      <c r="KUS50" s="43">
        <f t="shared" si="388"/>
        <v>0</v>
      </c>
      <c r="KUT50" s="43">
        <f t="shared" si="388"/>
        <v>0</v>
      </c>
      <c r="KUU50" s="43">
        <f t="shared" si="388"/>
        <v>0</v>
      </c>
      <c r="KUV50" s="43">
        <f t="shared" si="388"/>
        <v>0</v>
      </c>
      <c r="KUW50" s="43">
        <f t="shared" si="388"/>
        <v>0</v>
      </c>
      <c r="KUX50" s="43">
        <f t="shared" si="388"/>
        <v>0</v>
      </c>
      <c r="KUY50" s="43">
        <f t="shared" si="388"/>
        <v>0</v>
      </c>
      <c r="KUZ50" s="43">
        <f t="shared" ref="KUZ50:KXK50" si="389">SUM(KUZ47:KUZ49)</f>
        <v>0</v>
      </c>
      <c r="KVA50" s="43">
        <f t="shared" si="389"/>
        <v>0</v>
      </c>
      <c r="KVB50" s="43">
        <f t="shared" si="389"/>
        <v>0</v>
      </c>
      <c r="KVC50" s="43">
        <f t="shared" si="389"/>
        <v>0</v>
      </c>
      <c r="KVD50" s="43">
        <f t="shared" si="389"/>
        <v>0</v>
      </c>
      <c r="KVE50" s="43">
        <f t="shared" si="389"/>
        <v>0</v>
      </c>
      <c r="KVF50" s="43">
        <f t="shared" si="389"/>
        <v>0</v>
      </c>
      <c r="KVG50" s="43">
        <f t="shared" si="389"/>
        <v>0</v>
      </c>
      <c r="KVH50" s="43">
        <f t="shared" si="389"/>
        <v>0</v>
      </c>
      <c r="KVI50" s="43">
        <f t="shared" si="389"/>
        <v>0</v>
      </c>
      <c r="KVJ50" s="43">
        <f t="shared" si="389"/>
        <v>0</v>
      </c>
      <c r="KVK50" s="43">
        <f t="shared" si="389"/>
        <v>0</v>
      </c>
      <c r="KVL50" s="43">
        <f t="shared" si="389"/>
        <v>0</v>
      </c>
      <c r="KVM50" s="43">
        <f t="shared" si="389"/>
        <v>0</v>
      </c>
      <c r="KVN50" s="43">
        <f t="shared" si="389"/>
        <v>0</v>
      </c>
      <c r="KVO50" s="43">
        <f t="shared" si="389"/>
        <v>0</v>
      </c>
      <c r="KVP50" s="43">
        <f t="shared" si="389"/>
        <v>0</v>
      </c>
      <c r="KVQ50" s="43">
        <f t="shared" si="389"/>
        <v>0</v>
      </c>
      <c r="KVR50" s="43">
        <f t="shared" si="389"/>
        <v>0</v>
      </c>
      <c r="KVS50" s="43">
        <f t="shared" si="389"/>
        <v>0</v>
      </c>
      <c r="KVT50" s="43">
        <f t="shared" si="389"/>
        <v>0</v>
      </c>
      <c r="KVU50" s="43">
        <f t="shared" si="389"/>
        <v>0</v>
      </c>
      <c r="KVV50" s="43">
        <f t="shared" si="389"/>
        <v>0</v>
      </c>
      <c r="KVW50" s="43">
        <f t="shared" si="389"/>
        <v>0</v>
      </c>
      <c r="KVX50" s="43">
        <f t="shared" si="389"/>
        <v>0</v>
      </c>
      <c r="KVY50" s="43">
        <f t="shared" si="389"/>
        <v>0</v>
      </c>
      <c r="KVZ50" s="43">
        <f t="shared" si="389"/>
        <v>0</v>
      </c>
      <c r="KWA50" s="43">
        <f t="shared" si="389"/>
        <v>0</v>
      </c>
      <c r="KWB50" s="43">
        <f t="shared" si="389"/>
        <v>0</v>
      </c>
      <c r="KWC50" s="43">
        <f t="shared" si="389"/>
        <v>0</v>
      </c>
      <c r="KWD50" s="43">
        <f t="shared" si="389"/>
        <v>0</v>
      </c>
      <c r="KWE50" s="43">
        <f t="shared" si="389"/>
        <v>0</v>
      </c>
      <c r="KWF50" s="43">
        <f t="shared" si="389"/>
        <v>0</v>
      </c>
      <c r="KWG50" s="43">
        <f t="shared" si="389"/>
        <v>0</v>
      </c>
      <c r="KWH50" s="43">
        <f t="shared" si="389"/>
        <v>0</v>
      </c>
      <c r="KWI50" s="43">
        <f t="shared" si="389"/>
        <v>0</v>
      </c>
      <c r="KWJ50" s="43">
        <f t="shared" si="389"/>
        <v>0</v>
      </c>
      <c r="KWK50" s="43">
        <f t="shared" si="389"/>
        <v>0</v>
      </c>
      <c r="KWL50" s="43">
        <f t="shared" si="389"/>
        <v>0</v>
      </c>
      <c r="KWM50" s="43">
        <f t="shared" si="389"/>
        <v>0</v>
      </c>
      <c r="KWN50" s="43">
        <f t="shared" si="389"/>
        <v>0</v>
      </c>
      <c r="KWO50" s="43">
        <f t="shared" si="389"/>
        <v>0</v>
      </c>
      <c r="KWP50" s="43">
        <f t="shared" si="389"/>
        <v>0</v>
      </c>
      <c r="KWQ50" s="43">
        <f t="shared" si="389"/>
        <v>0</v>
      </c>
      <c r="KWR50" s="43">
        <f t="shared" si="389"/>
        <v>0</v>
      </c>
      <c r="KWS50" s="43">
        <f t="shared" si="389"/>
        <v>0</v>
      </c>
      <c r="KWT50" s="43">
        <f t="shared" si="389"/>
        <v>0</v>
      </c>
      <c r="KWU50" s="43">
        <f t="shared" si="389"/>
        <v>0</v>
      </c>
      <c r="KWV50" s="43">
        <f t="shared" si="389"/>
        <v>0</v>
      </c>
      <c r="KWW50" s="43">
        <f t="shared" si="389"/>
        <v>0</v>
      </c>
      <c r="KWX50" s="43">
        <f t="shared" si="389"/>
        <v>0</v>
      </c>
      <c r="KWY50" s="43">
        <f t="shared" si="389"/>
        <v>0</v>
      </c>
      <c r="KWZ50" s="43">
        <f t="shared" si="389"/>
        <v>0</v>
      </c>
      <c r="KXA50" s="43">
        <f t="shared" si="389"/>
        <v>0</v>
      </c>
      <c r="KXB50" s="43">
        <f t="shared" si="389"/>
        <v>0</v>
      </c>
      <c r="KXC50" s="43">
        <f t="shared" si="389"/>
        <v>0</v>
      </c>
      <c r="KXD50" s="43">
        <f t="shared" si="389"/>
        <v>0</v>
      </c>
      <c r="KXE50" s="43">
        <f t="shared" si="389"/>
        <v>0</v>
      </c>
      <c r="KXF50" s="43">
        <f t="shared" si="389"/>
        <v>0</v>
      </c>
      <c r="KXG50" s="43">
        <f t="shared" si="389"/>
        <v>0</v>
      </c>
      <c r="KXH50" s="43">
        <f t="shared" si="389"/>
        <v>0</v>
      </c>
      <c r="KXI50" s="43">
        <f t="shared" si="389"/>
        <v>0</v>
      </c>
      <c r="KXJ50" s="43">
        <f t="shared" si="389"/>
        <v>0</v>
      </c>
      <c r="KXK50" s="43">
        <f t="shared" si="389"/>
        <v>0</v>
      </c>
      <c r="KXL50" s="43">
        <f t="shared" ref="KXL50:KZW50" si="390">SUM(KXL47:KXL49)</f>
        <v>0</v>
      </c>
      <c r="KXM50" s="43">
        <f t="shared" si="390"/>
        <v>0</v>
      </c>
      <c r="KXN50" s="43">
        <f t="shared" si="390"/>
        <v>0</v>
      </c>
      <c r="KXO50" s="43">
        <f t="shared" si="390"/>
        <v>0</v>
      </c>
      <c r="KXP50" s="43">
        <f t="shared" si="390"/>
        <v>0</v>
      </c>
      <c r="KXQ50" s="43">
        <f t="shared" si="390"/>
        <v>0</v>
      </c>
      <c r="KXR50" s="43">
        <f t="shared" si="390"/>
        <v>0</v>
      </c>
      <c r="KXS50" s="43">
        <f t="shared" si="390"/>
        <v>0</v>
      </c>
      <c r="KXT50" s="43">
        <f t="shared" si="390"/>
        <v>0</v>
      </c>
      <c r="KXU50" s="43">
        <f t="shared" si="390"/>
        <v>0</v>
      </c>
      <c r="KXV50" s="43">
        <f t="shared" si="390"/>
        <v>0</v>
      </c>
      <c r="KXW50" s="43">
        <f t="shared" si="390"/>
        <v>0</v>
      </c>
      <c r="KXX50" s="43">
        <f t="shared" si="390"/>
        <v>0</v>
      </c>
      <c r="KXY50" s="43">
        <f t="shared" si="390"/>
        <v>0</v>
      </c>
      <c r="KXZ50" s="43">
        <f t="shared" si="390"/>
        <v>0</v>
      </c>
      <c r="KYA50" s="43">
        <f t="shared" si="390"/>
        <v>0</v>
      </c>
      <c r="KYB50" s="43">
        <f t="shared" si="390"/>
        <v>0</v>
      </c>
      <c r="KYC50" s="43">
        <f t="shared" si="390"/>
        <v>0</v>
      </c>
      <c r="KYD50" s="43">
        <f t="shared" si="390"/>
        <v>0</v>
      </c>
      <c r="KYE50" s="43">
        <f t="shared" si="390"/>
        <v>0</v>
      </c>
      <c r="KYF50" s="43">
        <f t="shared" si="390"/>
        <v>0</v>
      </c>
      <c r="KYG50" s="43">
        <f t="shared" si="390"/>
        <v>0</v>
      </c>
      <c r="KYH50" s="43">
        <f t="shared" si="390"/>
        <v>0</v>
      </c>
      <c r="KYI50" s="43">
        <f t="shared" si="390"/>
        <v>0</v>
      </c>
      <c r="KYJ50" s="43">
        <f t="shared" si="390"/>
        <v>0</v>
      </c>
      <c r="KYK50" s="43">
        <f t="shared" si="390"/>
        <v>0</v>
      </c>
      <c r="KYL50" s="43">
        <f t="shared" si="390"/>
        <v>0</v>
      </c>
      <c r="KYM50" s="43">
        <f t="shared" si="390"/>
        <v>0</v>
      </c>
      <c r="KYN50" s="43">
        <f t="shared" si="390"/>
        <v>0</v>
      </c>
      <c r="KYO50" s="43">
        <f t="shared" si="390"/>
        <v>0</v>
      </c>
      <c r="KYP50" s="43">
        <f t="shared" si="390"/>
        <v>0</v>
      </c>
      <c r="KYQ50" s="43">
        <f t="shared" si="390"/>
        <v>0</v>
      </c>
      <c r="KYR50" s="43">
        <f t="shared" si="390"/>
        <v>0</v>
      </c>
      <c r="KYS50" s="43">
        <f t="shared" si="390"/>
        <v>0</v>
      </c>
      <c r="KYT50" s="43">
        <f t="shared" si="390"/>
        <v>0</v>
      </c>
      <c r="KYU50" s="43">
        <f t="shared" si="390"/>
        <v>0</v>
      </c>
      <c r="KYV50" s="43">
        <f t="shared" si="390"/>
        <v>0</v>
      </c>
      <c r="KYW50" s="43">
        <f t="shared" si="390"/>
        <v>0</v>
      </c>
      <c r="KYX50" s="43">
        <f t="shared" si="390"/>
        <v>0</v>
      </c>
      <c r="KYY50" s="43">
        <f t="shared" si="390"/>
        <v>0</v>
      </c>
      <c r="KYZ50" s="43">
        <f t="shared" si="390"/>
        <v>0</v>
      </c>
      <c r="KZA50" s="43">
        <f t="shared" si="390"/>
        <v>0</v>
      </c>
      <c r="KZB50" s="43">
        <f t="shared" si="390"/>
        <v>0</v>
      </c>
      <c r="KZC50" s="43">
        <f t="shared" si="390"/>
        <v>0</v>
      </c>
      <c r="KZD50" s="43">
        <f t="shared" si="390"/>
        <v>0</v>
      </c>
      <c r="KZE50" s="43">
        <f t="shared" si="390"/>
        <v>0</v>
      </c>
      <c r="KZF50" s="43">
        <f t="shared" si="390"/>
        <v>0</v>
      </c>
      <c r="KZG50" s="43">
        <f t="shared" si="390"/>
        <v>0</v>
      </c>
      <c r="KZH50" s="43">
        <f t="shared" si="390"/>
        <v>0</v>
      </c>
      <c r="KZI50" s="43">
        <f t="shared" si="390"/>
        <v>0</v>
      </c>
      <c r="KZJ50" s="43">
        <f t="shared" si="390"/>
        <v>0</v>
      </c>
      <c r="KZK50" s="43">
        <f t="shared" si="390"/>
        <v>0</v>
      </c>
      <c r="KZL50" s="43">
        <f t="shared" si="390"/>
        <v>0</v>
      </c>
      <c r="KZM50" s="43">
        <f t="shared" si="390"/>
        <v>0</v>
      </c>
      <c r="KZN50" s="43">
        <f t="shared" si="390"/>
        <v>0</v>
      </c>
      <c r="KZO50" s="43">
        <f t="shared" si="390"/>
        <v>0</v>
      </c>
      <c r="KZP50" s="43">
        <f t="shared" si="390"/>
        <v>0</v>
      </c>
      <c r="KZQ50" s="43">
        <f t="shared" si="390"/>
        <v>0</v>
      </c>
      <c r="KZR50" s="43">
        <f t="shared" si="390"/>
        <v>0</v>
      </c>
      <c r="KZS50" s="43">
        <f t="shared" si="390"/>
        <v>0</v>
      </c>
      <c r="KZT50" s="43">
        <f t="shared" si="390"/>
        <v>0</v>
      </c>
      <c r="KZU50" s="43">
        <f t="shared" si="390"/>
        <v>0</v>
      </c>
      <c r="KZV50" s="43">
        <f t="shared" si="390"/>
        <v>0</v>
      </c>
      <c r="KZW50" s="43">
        <f t="shared" si="390"/>
        <v>0</v>
      </c>
      <c r="KZX50" s="43">
        <f t="shared" ref="KZX50:LCI50" si="391">SUM(KZX47:KZX49)</f>
        <v>0</v>
      </c>
      <c r="KZY50" s="43">
        <f t="shared" si="391"/>
        <v>0</v>
      </c>
      <c r="KZZ50" s="43">
        <f t="shared" si="391"/>
        <v>0</v>
      </c>
      <c r="LAA50" s="43">
        <f t="shared" si="391"/>
        <v>0</v>
      </c>
      <c r="LAB50" s="43">
        <f t="shared" si="391"/>
        <v>0</v>
      </c>
      <c r="LAC50" s="43">
        <f t="shared" si="391"/>
        <v>0</v>
      </c>
      <c r="LAD50" s="43">
        <f t="shared" si="391"/>
        <v>0</v>
      </c>
      <c r="LAE50" s="43">
        <f t="shared" si="391"/>
        <v>0</v>
      </c>
      <c r="LAF50" s="43">
        <f t="shared" si="391"/>
        <v>0</v>
      </c>
      <c r="LAG50" s="43">
        <f t="shared" si="391"/>
        <v>0</v>
      </c>
      <c r="LAH50" s="43">
        <f t="shared" si="391"/>
        <v>0</v>
      </c>
      <c r="LAI50" s="43">
        <f t="shared" si="391"/>
        <v>0</v>
      </c>
      <c r="LAJ50" s="43">
        <f t="shared" si="391"/>
        <v>0</v>
      </c>
      <c r="LAK50" s="43">
        <f t="shared" si="391"/>
        <v>0</v>
      </c>
      <c r="LAL50" s="43">
        <f t="shared" si="391"/>
        <v>0</v>
      </c>
      <c r="LAM50" s="43">
        <f t="shared" si="391"/>
        <v>0</v>
      </c>
      <c r="LAN50" s="43">
        <f t="shared" si="391"/>
        <v>0</v>
      </c>
      <c r="LAO50" s="43">
        <f t="shared" si="391"/>
        <v>0</v>
      </c>
      <c r="LAP50" s="43">
        <f t="shared" si="391"/>
        <v>0</v>
      </c>
      <c r="LAQ50" s="43">
        <f t="shared" si="391"/>
        <v>0</v>
      </c>
      <c r="LAR50" s="43">
        <f t="shared" si="391"/>
        <v>0</v>
      </c>
      <c r="LAS50" s="43">
        <f t="shared" si="391"/>
        <v>0</v>
      </c>
      <c r="LAT50" s="43">
        <f t="shared" si="391"/>
        <v>0</v>
      </c>
      <c r="LAU50" s="43">
        <f t="shared" si="391"/>
        <v>0</v>
      </c>
      <c r="LAV50" s="43">
        <f t="shared" si="391"/>
        <v>0</v>
      </c>
      <c r="LAW50" s="43">
        <f t="shared" si="391"/>
        <v>0</v>
      </c>
      <c r="LAX50" s="43">
        <f t="shared" si="391"/>
        <v>0</v>
      </c>
      <c r="LAY50" s="43">
        <f t="shared" si="391"/>
        <v>0</v>
      </c>
      <c r="LAZ50" s="43">
        <f t="shared" si="391"/>
        <v>0</v>
      </c>
      <c r="LBA50" s="43">
        <f t="shared" si="391"/>
        <v>0</v>
      </c>
      <c r="LBB50" s="43">
        <f t="shared" si="391"/>
        <v>0</v>
      </c>
      <c r="LBC50" s="43">
        <f t="shared" si="391"/>
        <v>0</v>
      </c>
      <c r="LBD50" s="43">
        <f t="shared" si="391"/>
        <v>0</v>
      </c>
      <c r="LBE50" s="43">
        <f t="shared" si="391"/>
        <v>0</v>
      </c>
      <c r="LBF50" s="43">
        <f t="shared" si="391"/>
        <v>0</v>
      </c>
      <c r="LBG50" s="43">
        <f t="shared" si="391"/>
        <v>0</v>
      </c>
      <c r="LBH50" s="43">
        <f t="shared" si="391"/>
        <v>0</v>
      </c>
      <c r="LBI50" s="43">
        <f t="shared" si="391"/>
        <v>0</v>
      </c>
      <c r="LBJ50" s="43">
        <f t="shared" si="391"/>
        <v>0</v>
      </c>
      <c r="LBK50" s="43">
        <f t="shared" si="391"/>
        <v>0</v>
      </c>
      <c r="LBL50" s="43">
        <f t="shared" si="391"/>
        <v>0</v>
      </c>
      <c r="LBM50" s="43">
        <f t="shared" si="391"/>
        <v>0</v>
      </c>
      <c r="LBN50" s="43">
        <f t="shared" si="391"/>
        <v>0</v>
      </c>
      <c r="LBO50" s="43">
        <f t="shared" si="391"/>
        <v>0</v>
      </c>
      <c r="LBP50" s="43">
        <f t="shared" si="391"/>
        <v>0</v>
      </c>
      <c r="LBQ50" s="43">
        <f t="shared" si="391"/>
        <v>0</v>
      </c>
      <c r="LBR50" s="43">
        <f t="shared" si="391"/>
        <v>0</v>
      </c>
      <c r="LBS50" s="43">
        <f t="shared" si="391"/>
        <v>0</v>
      </c>
      <c r="LBT50" s="43">
        <f t="shared" si="391"/>
        <v>0</v>
      </c>
      <c r="LBU50" s="43">
        <f t="shared" si="391"/>
        <v>0</v>
      </c>
      <c r="LBV50" s="43">
        <f t="shared" si="391"/>
        <v>0</v>
      </c>
      <c r="LBW50" s="43">
        <f t="shared" si="391"/>
        <v>0</v>
      </c>
      <c r="LBX50" s="43">
        <f t="shared" si="391"/>
        <v>0</v>
      </c>
      <c r="LBY50" s="43">
        <f t="shared" si="391"/>
        <v>0</v>
      </c>
      <c r="LBZ50" s="43">
        <f t="shared" si="391"/>
        <v>0</v>
      </c>
      <c r="LCA50" s="43">
        <f t="shared" si="391"/>
        <v>0</v>
      </c>
      <c r="LCB50" s="43">
        <f t="shared" si="391"/>
        <v>0</v>
      </c>
      <c r="LCC50" s="43">
        <f t="shared" si="391"/>
        <v>0</v>
      </c>
      <c r="LCD50" s="43">
        <f t="shared" si="391"/>
        <v>0</v>
      </c>
      <c r="LCE50" s="43">
        <f t="shared" si="391"/>
        <v>0</v>
      </c>
      <c r="LCF50" s="43">
        <f t="shared" si="391"/>
        <v>0</v>
      </c>
      <c r="LCG50" s="43">
        <f t="shared" si="391"/>
        <v>0</v>
      </c>
      <c r="LCH50" s="43">
        <f t="shared" si="391"/>
        <v>0</v>
      </c>
      <c r="LCI50" s="43">
        <f t="shared" si="391"/>
        <v>0</v>
      </c>
      <c r="LCJ50" s="43">
        <f t="shared" ref="LCJ50:LEU50" si="392">SUM(LCJ47:LCJ49)</f>
        <v>0</v>
      </c>
      <c r="LCK50" s="43">
        <f t="shared" si="392"/>
        <v>0</v>
      </c>
      <c r="LCL50" s="43">
        <f t="shared" si="392"/>
        <v>0</v>
      </c>
      <c r="LCM50" s="43">
        <f t="shared" si="392"/>
        <v>0</v>
      </c>
      <c r="LCN50" s="43">
        <f t="shared" si="392"/>
        <v>0</v>
      </c>
      <c r="LCO50" s="43">
        <f t="shared" si="392"/>
        <v>0</v>
      </c>
      <c r="LCP50" s="43">
        <f t="shared" si="392"/>
        <v>0</v>
      </c>
      <c r="LCQ50" s="43">
        <f t="shared" si="392"/>
        <v>0</v>
      </c>
      <c r="LCR50" s="43">
        <f t="shared" si="392"/>
        <v>0</v>
      </c>
      <c r="LCS50" s="43">
        <f t="shared" si="392"/>
        <v>0</v>
      </c>
      <c r="LCT50" s="43">
        <f t="shared" si="392"/>
        <v>0</v>
      </c>
      <c r="LCU50" s="43">
        <f t="shared" si="392"/>
        <v>0</v>
      </c>
      <c r="LCV50" s="43">
        <f t="shared" si="392"/>
        <v>0</v>
      </c>
      <c r="LCW50" s="43">
        <f t="shared" si="392"/>
        <v>0</v>
      </c>
      <c r="LCX50" s="43">
        <f t="shared" si="392"/>
        <v>0</v>
      </c>
      <c r="LCY50" s="43">
        <f t="shared" si="392"/>
        <v>0</v>
      </c>
      <c r="LCZ50" s="43">
        <f t="shared" si="392"/>
        <v>0</v>
      </c>
      <c r="LDA50" s="43">
        <f t="shared" si="392"/>
        <v>0</v>
      </c>
      <c r="LDB50" s="43">
        <f t="shared" si="392"/>
        <v>0</v>
      </c>
      <c r="LDC50" s="43">
        <f t="shared" si="392"/>
        <v>0</v>
      </c>
      <c r="LDD50" s="43">
        <f t="shared" si="392"/>
        <v>0</v>
      </c>
      <c r="LDE50" s="43">
        <f t="shared" si="392"/>
        <v>0</v>
      </c>
      <c r="LDF50" s="43">
        <f t="shared" si="392"/>
        <v>0</v>
      </c>
      <c r="LDG50" s="43">
        <f t="shared" si="392"/>
        <v>0</v>
      </c>
      <c r="LDH50" s="43">
        <f t="shared" si="392"/>
        <v>0</v>
      </c>
      <c r="LDI50" s="43">
        <f t="shared" si="392"/>
        <v>0</v>
      </c>
      <c r="LDJ50" s="43">
        <f t="shared" si="392"/>
        <v>0</v>
      </c>
      <c r="LDK50" s="43">
        <f t="shared" si="392"/>
        <v>0</v>
      </c>
      <c r="LDL50" s="43">
        <f t="shared" si="392"/>
        <v>0</v>
      </c>
      <c r="LDM50" s="43">
        <f t="shared" si="392"/>
        <v>0</v>
      </c>
      <c r="LDN50" s="43">
        <f t="shared" si="392"/>
        <v>0</v>
      </c>
      <c r="LDO50" s="43">
        <f t="shared" si="392"/>
        <v>0</v>
      </c>
      <c r="LDP50" s="43">
        <f t="shared" si="392"/>
        <v>0</v>
      </c>
      <c r="LDQ50" s="43">
        <f t="shared" si="392"/>
        <v>0</v>
      </c>
      <c r="LDR50" s="43">
        <f t="shared" si="392"/>
        <v>0</v>
      </c>
      <c r="LDS50" s="43">
        <f t="shared" si="392"/>
        <v>0</v>
      </c>
      <c r="LDT50" s="43">
        <f t="shared" si="392"/>
        <v>0</v>
      </c>
      <c r="LDU50" s="43">
        <f t="shared" si="392"/>
        <v>0</v>
      </c>
      <c r="LDV50" s="43">
        <f t="shared" si="392"/>
        <v>0</v>
      </c>
      <c r="LDW50" s="43">
        <f t="shared" si="392"/>
        <v>0</v>
      </c>
      <c r="LDX50" s="43">
        <f t="shared" si="392"/>
        <v>0</v>
      </c>
      <c r="LDY50" s="43">
        <f t="shared" si="392"/>
        <v>0</v>
      </c>
      <c r="LDZ50" s="43">
        <f t="shared" si="392"/>
        <v>0</v>
      </c>
      <c r="LEA50" s="43">
        <f t="shared" si="392"/>
        <v>0</v>
      </c>
      <c r="LEB50" s="43">
        <f t="shared" si="392"/>
        <v>0</v>
      </c>
      <c r="LEC50" s="43">
        <f t="shared" si="392"/>
        <v>0</v>
      </c>
      <c r="LED50" s="43">
        <f t="shared" si="392"/>
        <v>0</v>
      </c>
      <c r="LEE50" s="43">
        <f t="shared" si="392"/>
        <v>0</v>
      </c>
      <c r="LEF50" s="43">
        <f t="shared" si="392"/>
        <v>0</v>
      </c>
      <c r="LEG50" s="43">
        <f t="shared" si="392"/>
        <v>0</v>
      </c>
      <c r="LEH50" s="43">
        <f t="shared" si="392"/>
        <v>0</v>
      </c>
      <c r="LEI50" s="43">
        <f t="shared" si="392"/>
        <v>0</v>
      </c>
      <c r="LEJ50" s="43">
        <f t="shared" si="392"/>
        <v>0</v>
      </c>
      <c r="LEK50" s="43">
        <f t="shared" si="392"/>
        <v>0</v>
      </c>
      <c r="LEL50" s="43">
        <f t="shared" si="392"/>
        <v>0</v>
      </c>
      <c r="LEM50" s="43">
        <f t="shared" si="392"/>
        <v>0</v>
      </c>
      <c r="LEN50" s="43">
        <f t="shared" si="392"/>
        <v>0</v>
      </c>
      <c r="LEO50" s="43">
        <f t="shared" si="392"/>
        <v>0</v>
      </c>
      <c r="LEP50" s="43">
        <f t="shared" si="392"/>
        <v>0</v>
      </c>
      <c r="LEQ50" s="43">
        <f t="shared" si="392"/>
        <v>0</v>
      </c>
      <c r="LER50" s="43">
        <f t="shared" si="392"/>
        <v>0</v>
      </c>
      <c r="LES50" s="43">
        <f t="shared" si="392"/>
        <v>0</v>
      </c>
      <c r="LET50" s="43">
        <f t="shared" si="392"/>
        <v>0</v>
      </c>
      <c r="LEU50" s="43">
        <f t="shared" si="392"/>
        <v>0</v>
      </c>
      <c r="LEV50" s="43">
        <f t="shared" ref="LEV50:LHG50" si="393">SUM(LEV47:LEV49)</f>
        <v>0</v>
      </c>
      <c r="LEW50" s="43">
        <f t="shared" si="393"/>
        <v>0</v>
      </c>
      <c r="LEX50" s="43">
        <f t="shared" si="393"/>
        <v>0</v>
      </c>
      <c r="LEY50" s="43">
        <f t="shared" si="393"/>
        <v>0</v>
      </c>
      <c r="LEZ50" s="43">
        <f t="shared" si="393"/>
        <v>0</v>
      </c>
      <c r="LFA50" s="43">
        <f t="shared" si="393"/>
        <v>0</v>
      </c>
      <c r="LFB50" s="43">
        <f t="shared" si="393"/>
        <v>0</v>
      </c>
      <c r="LFC50" s="43">
        <f t="shared" si="393"/>
        <v>0</v>
      </c>
      <c r="LFD50" s="43">
        <f t="shared" si="393"/>
        <v>0</v>
      </c>
      <c r="LFE50" s="43">
        <f t="shared" si="393"/>
        <v>0</v>
      </c>
      <c r="LFF50" s="43">
        <f t="shared" si="393"/>
        <v>0</v>
      </c>
      <c r="LFG50" s="43">
        <f t="shared" si="393"/>
        <v>0</v>
      </c>
      <c r="LFH50" s="43">
        <f t="shared" si="393"/>
        <v>0</v>
      </c>
      <c r="LFI50" s="43">
        <f t="shared" si="393"/>
        <v>0</v>
      </c>
      <c r="LFJ50" s="43">
        <f t="shared" si="393"/>
        <v>0</v>
      </c>
      <c r="LFK50" s="43">
        <f t="shared" si="393"/>
        <v>0</v>
      </c>
      <c r="LFL50" s="43">
        <f t="shared" si="393"/>
        <v>0</v>
      </c>
      <c r="LFM50" s="43">
        <f t="shared" si="393"/>
        <v>0</v>
      </c>
      <c r="LFN50" s="43">
        <f t="shared" si="393"/>
        <v>0</v>
      </c>
      <c r="LFO50" s="43">
        <f t="shared" si="393"/>
        <v>0</v>
      </c>
      <c r="LFP50" s="43">
        <f t="shared" si="393"/>
        <v>0</v>
      </c>
      <c r="LFQ50" s="43">
        <f t="shared" si="393"/>
        <v>0</v>
      </c>
      <c r="LFR50" s="43">
        <f t="shared" si="393"/>
        <v>0</v>
      </c>
      <c r="LFS50" s="43">
        <f t="shared" si="393"/>
        <v>0</v>
      </c>
      <c r="LFT50" s="43">
        <f t="shared" si="393"/>
        <v>0</v>
      </c>
      <c r="LFU50" s="43">
        <f t="shared" si="393"/>
        <v>0</v>
      </c>
      <c r="LFV50" s="43">
        <f t="shared" si="393"/>
        <v>0</v>
      </c>
      <c r="LFW50" s="43">
        <f t="shared" si="393"/>
        <v>0</v>
      </c>
      <c r="LFX50" s="43">
        <f t="shared" si="393"/>
        <v>0</v>
      </c>
      <c r="LFY50" s="43">
        <f t="shared" si="393"/>
        <v>0</v>
      </c>
      <c r="LFZ50" s="43">
        <f t="shared" si="393"/>
        <v>0</v>
      </c>
      <c r="LGA50" s="43">
        <f t="shared" si="393"/>
        <v>0</v>
      </c>
      <c r="LGB50" s="43">
        <f t="shared" si="393"/>
        <v>0</v>
      </c>
      <c r="LGC50" s="43">
        <f t="shared" si="393"/>
        <v>0</v>
      </c>
      <c r="LGD50" s="43">
        <f t="shared" si="393"/>
        <v>0</v>
      </c>
      <c r="LGE50" s="43">
        <f t="shared" si="393"/>
        <v>0</v>
      </c>
      <c r="LGF50" s="43">
        <f t="shared" si="393"/>
        <v>0</v>
      </c>
      <c r="LGG50" s="43">
        <f t="shared" si="393"/>
        <v>0</v>
      </c>
      <c r="LGH50" s="43">
        <f t="shared" si="393"/>
        <v>0</v>
      </c>
      <c r="LGI50" s="43">
        <f t="shared" si="393"/>
        <v>0</v>
      </c>
      <c r="LGJ50" s="43">
        <f t="shared" si="393"/>
        <v>0</v>
      </c>
      <c r="LGK50" s="43">
        <f t="shared" si="393"/>
        <v>0</v>
      </c>
      <c r="LGL50" s="43">
        <f t="shared" si="393"/>
        <v>0</v>
      </c>
      <c r="LGM50" s="43">
        <f t="shared" si="393"/>
        <v>0</v>
      </c>
      <c r="LGN50" s="43">
        <f t="shared" si="393"/>
        <v>0</v>
      </c>
      <c r="LGO50" s="43">
        <f t="shared" si="393"/>
        <v>0</v>
      </c>
      <c r="LGP50" s="43">
        <f t="shared" si="393"/>
        <v>0</v>
      </c>
      <c r="LGQ50" s="43">
        <f t="shared" si="393"/>
        <v>0</v>
      </c>
      <c r="LGR50" s="43">
        <f t="shared" si="393"/>
        <v>0</v>
      </c>
      <c r="LGS50" s="43">
        <f t="shared" si="393"/>
        <v>0</v>
      </c>
      <c r="LGT50" s="43">
        <f t="shared" si="393"/>
        <v>0</v>
      </c>
      <c r="LGU50" s="43">
        <f t="shared" si="393"/>
        <v>0</v>
      </c>
      <c r="LGV50" s="43">
        <f t="shared" si="393"/>
        <v>0</v>
      </c>
      <c r="LGW50" s="43">
        <f t="shared" si="393"/>
        <v>0</v>
      </c>
      <c r="LGX50" s="43">
        <f t="shared" si="393"/>
        <v>0</v>
      </c>
      <c r="LGY50" s="43">
        <f t="shared" si="393"/>
        <v>0</v>
      </c>
      <c r="LGZ50" s="43">
        <f t="shared" si="393"/>
        <v>0</v>
      </c>
      <c r="LHA50" s="43">
        <f t="shared" si="393"/>
        <v>0</v>
      </c>
      <c r="LHB50" s="43">
        <f t="shared" si="393"/>
        <v>0</v>
      </c>
      <c r="LHC50" s="43">
        <f t="shared" si="393"/>
        <v>0</v>
      </c>
      <c r="LHD50" s="43">
        <f t="shared" si="393"/>
        <v>0</v>
      </c>
      <c r="LHE50" s="43">
        <f t="shared" si="393"/>
        <v>0</v>
      </c>
      <c r="LHF50" s="43">
        <f t="shared" si="393"/>
        <v>0</v>
      </c>
      <c r="LHG50" s="43">
        <f t="shared" si="393"/>
        <v>0</v>
      </c>
      <c r="LHH50" s="43">
        <f t="shared" ref="LHH50:LJS50" si="394">SUM(LHH47:LHH49)</f>
        <v>0</v>
      </c>
      <c r="LHI50" s="43">
        <f t="shared" si="394"/>
        <v>0</v>
      </c>
      <c r="LHJ50" s="43">
        <f t="shared" si="394"/>
        <v>0</v>
      </c>
      <c r="LHK50" s="43">
        <f t="shared" si="394"/>
        <v>0</v>
      </c>
      <c r="LHL50" s="43">
        <f t="shared" si="394"/>
        <v>0</v>
      </c>
      <c r="LHM50" s="43">
        <f t="shared" si="394"/>
        <v>0</v>
      </c>
      <c r="LHN50" s="43">
        <f t="shared" si="394"/>
        <v>0</v>
      </c>
      <c r="LHO50" s="43">
        <f t="shared" si="394"/>
        <v>0</v>
      </c>
      <c r="LHP50" s="43">
        <f t="shared" si="394"/>
        <v>0</v>
      </c>
      <c r="LHQ50" s="43">
        <f t="shared" si="394"/>
        <v>0</v>
      </c>
      <c r="LHR50" s="43">
        <f t="shared" si="394"/>
        <v>0</v>
      </c>
      <c r="LHS50" s="43">
        <f t="shared" si="394"/>
        <v>0</v>
      </c>
      <c r="LHT50" s="43">
        <f t="shared" si="394"/>
        <v>0</v>
      </c>
      <c r="LHU50" s="43">
        <f t="shared" si="394"/>
        <v>0</v>
      </c>
      <c r="LHV50" s="43">
        <f t="shared" si="394"/>
        <v>0</v>
      </c>
      <c r="LHW50" s="43">
        <f t="shared" si="394"/>
        <v>0</v>
      </c>
      <c r="LHX50" s="43">
        <f t="shared" si="394"/>
        <v>0</v>
      </c>
      <c r="LHY50" s="43">
        <f t="shared" si="394"/>
        <v>0</v>
      </c>
      <c r="LHZ50" s="43">
        <f t="shared" si="394"/>
        <v>0</v>
      </c>
      <c r="LIA50" s="43">
        <f t="shared" si="394"/>
        <v>0</v>
      </c>
      <c r="LIB50" s="43">
        <f t="shared" si="394"/>
        <v>0</v>
      </c>
      <c r="LIC50" s="43">
        <f t="shared" si="394"/>
        <v>0</v>
      </c>
      <c r="LID50" s="43">
        <f t="shared" si="394"/>
        <v>0</v>
      </c>
      <c r="LIE50" s="43">
        <f t="shared" si="394"/>
        <v>0</v>
      </c>
      <c r="LIF50" s="43">
        <f t="shared" si="394"/>
        <v>0</v>
      </c>
      <c r="LIG50" s="43">
        <f t="shared" si="394"/>
        <v>0</v>
      </c>
      <c r="LIH50" s="43">
        <f t="shared" si="394"/>
        <v>0</v>
      </c>
      <c r="LII50" s="43">
        <f t="shared" si="394"/>
        <v>0</v>
      </c>
      <c r="LIJ50" s="43">
        <f t="shared" si="394"/>
        <v>0</v>
      </c>
      <c r="LIK50" s="43">
        <f t="shared" si="394"/>
        <v>0</v>
      </c>
      <c r="LIL50" s="43">
        <f t="shared" si="394"/>
        <v>0</v>
      </c>
      <c r="LIM50" s="43">
        <f t="shared" si="394"/>
        <v>0</v>
      </c>
      <c r="LIN50" s="43">
        <f t="shared" si="394"/>
        <v>0</v>
      </c>
      <c r="LIO50" s="43">
        <f t="shared" si="394"/>
        <v>0</v>
      </c>
      <c r="LIP50" s="43">
        <f t="shared" si="394"/>
        <v>0</v>
      </c>
      <c r="LIQ50" s="43">
        <f t="shared" si="394"/>
        <v>0</v>
      </c>
      <c r="LIR50" s="43">
        <f t="shared" si="394"/>
        <v>0</v>
      </c>
      <c r="LIS50" s="43">
        <f t="shared" si="394"/>
        <v>0</v>
      </c>
      <c r="LIT50" s="43">
        <f t="shared" si="394"/>
        <v>0</v>
      </c>
      <c r="LIU50" s="43">
        <f t="shared" si="394"/>
        <v>0</v>
      </c>
      <c r="LIV50" s="43">
        <f t="shared" si="394"/>
        <v>0</v>
      </c>
      <c r="LIW50" s="43">
        <f t="shared" si="394"/>
        <v>0</v>
      </c>
      <c r="LIX50" s="43">
        <f t="shared" si="394"/>
        <v>0</v>
      </c>
      <c r="LIY50" s="43">
        <f t="shared" si="394"/>
        <v>0</v>
      </c>
      <c r="LIZ50" s="43">
        <f t="shared" si="394"/>
        <v>0</v>
      </c>
      <c r="LJA50" s="43">
        <f t="shared" si="394"/>
        <v>0</v>
      </c>
      <c r="LJB50" s="43">
        <f t="shared" si="394"/>
        <v>0</v>
      </c>
      <c r="LJC50" s="43">
        <f t="shared" si="394"/>
        <v>0</v>
      </c>
      <c r="LJD50" s="43">
        <f t="shared" si="394"/>
        <v>0</v>
      </c>
      <c r="LJE50" s="43">
        <f t="shared" si="394"/>
        <v>0</v>
      </c>
      <c r="LJF50" s="43">
        <f t="shared" si="394"/>
        <v>0</v>
      </c>
      <c r="LJG50" s="43">
        <f t="shared" si="394"/>
        <v>0</v>
      </c>
      <c r="LJH50" s="43">
        <f t="shared" si="394"/>
        <v>0</v>
      </c>
      <c r="LJI50" s="43">
        <f t="shared" si="394"/>
        <v>0</v>
      </c>
      <c r="LJJ50" s="43">
        <f t="shared" si="394"/>
        <v>0</v>
      </c>
      <c r="LJK50" s="43">
        <f t="shared" si="394"/>
        <v>0</v>
      </c>
      <c r="LJL50" s="43">
        <f t="shared" si="394"/>
        <v>0</v>
      </c>
      <c r="LJM50" s="43">
        <f t="shared" si="394"/>
        <v>0</v>
      </c>
      <c r="LJN50" s="43">
        <f t="shared" si="394"/>
        <v>0</v>
      </c>
      <c r="LJO50" s="43">
        <f t="shared" si="394"/>
        <v>0</v>
      </c>
      <c r="LJP50" s="43">
        <f t="shared" si="394"/>
        <v>0</v>
      </c>
      <c r="LJQ50" s="43">
        <f t="shared" si="394"/>
        <v>0</v>
      </c>
      <c r="LJR50" s="43">
        <f t="shared" si="394"/>
        <v>0</v>
      </c>
      <c r="LJS50" s="43">
        <f t="shared" si="394"/>
        <v>0</v>
      </c>
      <c r="LJT50" s="43">
        <f t="shared" ref="LJT50:LME50" si="395">SUM(LJT47:LJT49)</f>
        <v>0</v>
      </c>
      <c r="LJU50" s="43">
        <f t="shared" si="395"/>
        <v>0</v>
      </c>
      <c r="LJV50" s="43">
        <f t="shared" si="395"/>
        <v>0</v>
      </c>
      <c r="LJW50" s="43">
        <f t="shared" si="395"/>
        <v>0</v>
      </c>
      <c r="LJX50" s="43">
        <f t="shared" si="395"/>
        <v>0</v>
      </c>
      <c r="LJY50" s="43">
        <f t="shared" si="395"/>
        <v>0</v>
      </c>
      <c r="LJZ50" s="43">
        <f t="shared" si="395"/>
        <v>0</v>
      </c>
      <c r="LKA50" s="43">
        <f t="shared" si="395"/>
        <v>0</v>
      </c>
      <c r="LKB50" s="43">
        <f t="shared" si="395"/>
        <v>0</v>
      </c>
      <c r="LKC50" s="43">
        <f t="shared" si="395"/>
        <v>0</v>
      </c>
      <c r="LKD50" s="43">
        <f t="shared" si="395"/>
        <v>0</v>
      </c>
      <c r="LKE50" s="43">
        <f t="shared" si="395"/>
        <v>0</v>
      </c>
      <c r="LKF50" s="43">
        <f t="shared" si="395"/>
        <v>0</v>
      </c>
      <c r="LKG50" s="43">
        <f t="shared" si="395"/>
        <v>0</v>
      </c>
      <c r="LKH50" s="43">
        <f t="shared" si="395"/>
        <v>0</v>
      </c>
      <c r="LKI50" s="43">
        <f t="shared" si="395"/>
        <v>0</v>
      </c>
      <c r="LKJ50" s="43">
        <f t="shared" si="395"/>
        <v>0</v>
      </c>
      <c r="LKK50" s="43">
        <f t="shared" si="395"/>
        <v>0</v>
      </c>
      <c r="LKL50" s="43">
        <f t="shared" si="395"/>
        <v>0</v>
      </c>
      <c r="LKM50" s="43">
        <f t="shared" si="395"/>
        <v>0</v>
      </c>
      <c r="LKN50" s="43">
        <f t="shared" si="395"/>
        <v>0</v>
      </c>
      <c r="LKO50" s="43">
        <f t="shared" si="395"/>
        <v>0</v>
      </c>
      <c r="LKP50" s="43">
        <f t="shared" si="395"/>
        <v>0</v>
      </c>
      <c r="LKQ50" s="43">
        <f t="shared" si="395"/>
        <v>0</v>
      </c>
      <c r="LKR50" s="43">
        <f t="shared" si="395"/>
        <v>0</v>
      </c>
      <c r="LKS50" s="43">
        <f t="shared" si="395"/>
        <v>0</v>
      </c>
      <c r="LKT50" s="43">
        <f t="shared" si="395"/>
        <v>0</v>
      </c>
      <c r="LKU50" s="43">
        <f t="shared" si="395"/>
        <v>0</v>
      </c>
      <c r="LKV50" s="43">
        <f t="shared" si="395"/>
        <v>0</v>
      </c>
      <c r="LKW50" s="43">
        <f t="shared" si="395"/>
        <v>0</v>
      </c>
      <c r="LKX50" s="43">
        <f t="shared" si="395"/>
        <v>0</v>
      </c>
      <c r="LKY50" s="43">
        <f t="shared" si="395"/>
        <v>0</v>
      </c>
      <c r="LKZ50" s="43">
        <f t="shared" si="395"/>
        <v>0</v>
      </c>
      <c r="LLA50" s="43">
        <f t="shared" si="395"/>
        <v>0</v>
      </c>
      <c r="LLB50" s="43">
        <f t="shared" si="395"/>
        <v>0</v>
      </c>
      <c r="LLC50" s="43">
        <f t="shared" si="395"/>
        <v>0</v>
      </c>
      <c r="LLD50" s="43">
        <f t="shared" si="395"/>
        <v>0</v>
      </c>
      <c r="LLE50" s="43">
        <f t="shared" si="395"/>
        <v>0</v>
      </c>
      <c r="LLF50" s="43">
        <f t="shared" si="395"/>
        <v>0</v>
      </c>
      <c r="LLG50" s="43">
        <f t="shared" si="395"/>
        <v>0</v>
      </c>
      <c r="LLH50" s="43">
        <f t="shared" si="395"/>
        <v>0</v>
      </c>
      <c r="LLI50" s="43">
        <f t="shared" si="395"/>
        <v>0</v>
      </c>
      <c r="LLJ50" s="43">
        <f t="shared" si="395"/>
        <v>0</v>
      </c>
      <c r="LLK50" s="43">
        <f t="shared" si="395"/>
        <v>0</v>
      </c>
      <c r="LLL50" s="43">
        <f t="shared" si="395"/>
        <v>0</v>
      </c>
      <c r="LLM50" s="43">
        <f t="shared" si="395"/>
        <v>0</v>
      </c>
      <c r="LLN50" s="43">
        <f t="shared" si="395"/>
        <v>0</v>
      </c>
      <c r="LLO50" s="43">
        <f t="shared" si="395"/>
        <v>0</v>
      </c>
      <c r="LLP50" s="43">
        <f t="shared" si="395"/>
        <v>0</v>
      </c>
      <c r="LLQ50" s="43">
        <f t="shared" si="395"/>
        <v>0</v>
      </c>
      <c r="LLR50" s="43">
        <f t="shared" si="395"/>
        <v>0</v>
      </c>
      <c r="LLS50" s="43">
        <f t="shared" si="395"/>
        <v>0</v>
      </c>
      <c r="LLT50" s="43">
        <f t="shared" si="395"/>
        <v>0</v>
      </c>
      <c r="LLU50" s="43">
        <f t="shared" si="395"/>
        <v>0</v>
      </c>
      <c r="LLV50" s="43">
        <f t="shared" si="395"/>
        <v>0</v>
      </c>
      <c r="LLW50" s="43">
        <f t="shared" si="395"/>
        <v>0</v>
      </c>
      <c r="LLX50" s="43">
        <f t="shared" si="395"/>
        <v>0</v>
      </c>
      <c r="LLY50" s="43">
        <f t="shared" si="395"/>
        <v>0</v>
      </c>
      <c r="LLZ50" s="43">
        <f t="shared" si="395"/>
        <v>0</v>
      </c>
      <c r="LMA50" s="43">
        <f t="shared" si="395"/>
        <v>0</v>
      </c>
      <c r="LMB50" s="43">
        <f t="shared" si="395"/>
        <v>0</v>
      </c>
      <c r="LMC50" s="43">
        <f t="shared" si="395"/>
        <v>0</v>
      </c>
      <c r="LMD50" s="43">
        <f t="shared" si="395"/>
        <v>0</v>
      </c>
      <c r="LME50" s="43">
        <f t="shared" si="395"/>
        <v>0</v>
      </c>
      <c r="LMF50" s="43">
        <f t="shared" ref="LMF50:LOQ50" si="396">SUM(LMF47:LMF49)</f>
        <v>0</v>
      </c>
      <c r="LMG50" s="43">
        <f t="shared" si="396"/>
        <v>0</v>
      </c>
      <c r="LMH50" s="43">
        <f t="shared" si="396"/>
        <v>0</v>
      </c>
      <c r="LMI50" s="43">
        <f t="shared" si="396"/>
        <v>0</v>
      </c>
      <c r="LMJ50" s="43">
        <f t="shared" si="396"/>
        <v>0</v>
      </c>
      <c r="LMK50" s="43">
        <f t="shared" si="396"/>
        <v>0</v>
      </c>
      <c r="LML50" s="43">
        <f t="shared" si="396"/>
        <v>0</v>
      </c>
      <c r="LMM50" s="43">
        <f t="shared" si="396"/>
        <v>0</v>
      </c>
      <c r="LMN50" s="43">
        <f t="shared" si="396"/>
        <v>0</v>
      </c>
      <c r="LMO50" s="43">
        <f t="shared" si="396"/>
        <v>0</v>
      </c>
      <c r="LMP50" s="43">
        <f t="shared" si="396"/>
        <v>0</v>
      </c>
      <c r="LMQ50" s="43">
        <f t="shared" si="396"/>
        <v>0</v>
      </c>
      <c r="LMR50" s="43">
        <f t="shared" si="396"/>
        <v>0</v>
      </c>
      <c r="LMS50" s="43">
        <f t="shared" si="396"/>
        <v>0</v>
      </c>
      <c r="LMT50" s="43">
        <f t="shared" si="396"/>
        <v>0</v>
      </c>
      <c r="LMU50" s="43">
        <f t="shared" si="396"/>
        <v>0</v>
      </c>
      <c r="LMV50" s="43">
        <f t="shared" si="396"/>
        <v>0</v>
      </c>
      <c r="LMW50" s="43">
        <f t="shared" si="396"/>
        <v>0</v>
      </c>
      <c r="LMX50" s="43">
        <f t="shared" si="396"/>
        <v>0</v>
      </c>
      <c r="LMY50" s="43">
        <f t="shared" si="396"/>
        <v>0</v>
      </c>
      <c r="LMZ50" s="43">
        <f t="shared" si="396"/>
        <v>0</v>
      </c>
      <c r="LNA50" s="43">
        <f t="shared" si="396"/>
        <v>0</v>
      </c>
      <c r="LNB50" s="43">
        <f t="shared" si="396"/>
        <v>0</v>
      </c>
      <c r="LNC50" s="43">
        <f t="shared" si="396"/>
        <v>0</v>
      </c>
      <c r="LND50" s="43">
        <f t="shared" si="396"/>
        <v>0</v>
      </c>
      <c r="LNE50" s="43">
        <f t="shared" si="396"/>
        <v>0</v>
      </c>
      <c r="LNF50" s="43">
        <f t="shared" si="396"/>
        <v>0</v>
      </c>
      <c r="LNG50" s="43">
        <f t="shared" si="396"/>
        <v>0</v>
      </c>
      <c r="LNH50" s="43">
        <f t="shared" si="396"/>
        <v>0</v>
      </c>
      <c r="LNI50" s="43">
        <f t="shared" si="396"/>
        <v>0</v>
      </c>
      <c r="LNJ50" s="43">
        <f t="shared" si="396"/>
        <v>0</v>
      </c>
      <c r="LNK50" s="43">
        <f t="shared" si="396"/>
        <v>0</v>
      </c>
      <c r="LNL50" s="43">
        <f t="shared" si="396"/>
        <v>0</v>
      </c>
      <c r="LNM50" s="43">
        <f t="shared" si="396"/>
        <v>0</v>
      </c>
      <c r="LNN50" s="43">
        <f t="shared" si="396"/>
        <v>0</v>
      </c>
      <c r="LNO50" s="43">
        <f t="shared" si="396"/>
        <v>0</v>
      </c>
      <c r="LNP50" s="43">
        <f t="shared" si="396"/>
        <v>0</v>
      </c>
      <c r="LNQ50" s="43">
        <f t="shared" si="396"/>
        <v>0</v>
      </c>
      <c r="LNR50" s="43">
        <f t="shared" si="396"/>
        <v>0</v>
      </c>
      <c r="LNS50" s="43">
        <f t="shared" si="396"/>
        <v>0</v>
      </c>
      <c r="LNT50" s="43">
        <f t="shared" si="396"/>
        <v>0</v>
      </c>
      <c r="LNU50" s="43">
        <f t="shared" si="396"/>
        <v>0</v>
      </c>
      <c r="LNV50" s="43">
        <f t="shared" si="396"/>
        <v>0</v>
      </c>
      <c r="LNW50" s="43">
        <f t="shared" si="396"/>
        <v>0</v>
      </c>
      <c r="LNX50" s="43">
        <f t="shared" si="396"/>
        <v>0</v>
      </c>
      <c r="LNY50" s="43">
        <f t="shared" si="396"/>
        <v>0</v>
      </c>
      <c r="LNZ50" s="43">
        <f t="shared" si="396"/>
        <v>0</v>
      </c>
      <c r="LOA50" s="43">
        <f t="shared" si="396"/>
        <v>0</v>
      </c>
      <c r="LOB50" s="43">
        <f t="shared" si="396"/>
        <v>0</v>
      </c>
      <c r="LOC50" s="43">
        <f t="shared" si="396"/>
        <v>0</v>
      </c>
      <c r="LOD50" s="43">
        <f t="shared" si="396"/>
        <v>0</v>
      </c>
      <c r="LOE50" s="43">
        <f t="shared" si="396"/>
        <v>0</v>
      </c>
      <c r="LOF50" s="43">
        <f t="shared" si="396"/>
        <v>0</v>
      </c>
      <c r="LOG50" s="43">
        <f t="shared" si="396"/>
        <v>0</v>
      </c>
      <c r="LOH50" s="43">
        <f t="shared" si="396"/>
        <v>0</v>
      </c>
      <c r="LOI50" s="43">
        <f t="shared" si="396"/>
        <v>0</v>
      </c>
      <c r="LOJ50" s="43">
        <f t="shared" si="396"/>
        <v>0</v>
      </c>
      <c r="LOK50" s="43">
        <f t="shared" si="396"/>
        <v>0</v>
      </c>
      <c r="LOL50" s="43">
        <f t="shared" si="396"/>
        <v>0</v>
      </c>
      <c r="LOM50" s="43">
        <f t="shared" si="396"/>
        <v>0</v>
      </c>
      <c r="LON50" s="43">
        <f t="shared" si="396"/>
        <v>0</v>
      </c>
      <c r="LOO50" s="43">
        <f t="shared" si="396"/>
        <v>0</v>
      </c>
      <c r="LOP50" s="43">
        <f t="shared" si="396"/>
        <v>0</v>
      </c>
      <c r="LOQ50" s="43">
        <f t="shared" si="396"/>
        <v>0</v>
      </c>
      <c r="LOR50" s="43">
        <f t="shared" ref="LOR50:LRC50" si="397">SUM(LOR47:LOR49)</f>
        <v>0</v>
      </c>
      <c r="LOS50" s="43">
        <f t="shared" si="397"/>
        <v>0</v>
      </c>
      <c r="LOT50" s="43">
        <f t="shared" si="397"/>
        <v>0</v>
      </c>
      <c r="LOU50" s="43">
        <f t="shared" si="397"/>
        <v>0</v>
      </c>
      <c r="LOV50" s="43">
        <f t="shared" si="397"/>
        <v>0</v>
      </c>
      <c r="LOW50" s="43">
        <f t="shared" si="397"/>
        <v>0</v>
      </c>
      <c r="LOX50" s="43">
        <f t="shared" si="397"/>
        <v>0</v>
      </c>
      <c r="LOY50" s="43">
        <f t="shared" si="397"/>
        <v>0</v>
      </c>
      <c r="LOZ50" s="43">
        <f t="shared" si="397"/>
        <v>0</v>
      </c>
      <c r="LPA50" s="43">
        <f t="shared" si="397"/>
        <v>0</v>
      </c>
      <c r="LPB50" s="43">
        <f t="shared" si="397"/>
        <v>0</v>
      </c>
      <c r="LPC50" s="43">
        <f t="shared" si="397"/>
        <v>0</v>
      </c>
      <c r="LPD50" s="43">
        <f t="shared" si="397"/>
        <v>0</v>
      </c>
      <c r="LPE50" s="43">
        <f t="shared" si="397"/>
        <v>0</v>
      </c>
      <c r="LPF50" s="43">
        <f t="shared" si="397"/>
        <v>0</v>
      </c>
      <c r="LPG50" s="43">
        <f t="shared" si="397"/>
        <v>0</v>
      </c>
      <c r="LPH50" s="43">
        <f t="shared" si="397"/>
        <v>0</v>
      </c>
      <c r="LPI50" s="43">
        <f t="shared" si="397"/>
        <v>0</v>
      </c>
      <c r="LPJ50" s="43">
        <f t="shared" si="397"/>
        <v>0</v>
      </c>
      <c r="LPK50" s="43">
        <f t="shared" si="397"/>
        <v>0</v>
      </c>
      <c r="LPL50" s="43">
        <f t="shared" si="397"/>
        <v>0</v>
      </c>
      <c r="LPM50" s="43">
        <f t="shared" si="397"/>
        <v>0</v>
      </c>
      <c r="LPN50" s="43">
        <f t="shared" si="397"/>
        <v>0</v>
      </c>
      <c r="LPO50" s="43">
        <f t="shared" si="397"/>
        <v>0</v>
      </c>
      <c r="LPP50" s="43">
        <f t="shared" si="397"/>
        <v>0</v>
      </c>
      <c r="LPQ50" s="43">
        <f t="shared" si="397"/>
        <v>0</v>
      </c>
      <c r="LPR50" s="43">
        <f t="shared" si="397"/>
        <v>0</v>
      </c>
      <c r="LPS50" s="43">
        <f t="shared" si="397"/>
        <v>0</v>
      </c>
      <c r="LPT50" s="43">
        <f t="shared" si="397"/>
        <v>0</v>
      </c>
      <c r="LPU50" s="43">
        <f t="shared" si="397"/>
        <v>0</v>
      </c>
      <c r="LPV50" s="43">
        <f t="shared" si="397"/>
        <v>0</v>
      </c>
      <c r="LPW50" s="43">
        <f t="shared" si="397"/>
        <v>0</v>
      </c>
      <c r="LPX50" s="43">
        <f t="shared" si="397"/>
        <v>0</v>
      </c>
      <c r="LPY50" s="43">
        <f t="shared" si="397"/>
        <v>0</v>
      </c>
      <c r="LPZ50" s="43">
        <f t="shared" si="397"/>
        <v>0</v>
      </c>
      <c r="LQA50" s="43">
        <f t="shared" si="397"/>
        <v>0</v>
      </c>
      <c r="LQB50" s="43">
        <f t="shared" si="397"/>
        <v>0</v>
      </c>
      <c r="LQC50" s="43">
        <f t="shared" si="397"/>
        <v>0</v>
      </c>
      <c r="LQD50" s="43">
        <f t="shared" si="397"/>
        <v>0</v>
      </c>
      <c r="LQE50" s="43">
        <f t="shared" si="397"/>
        <v>0</v>
      </c>
      <c r="LQF50" s="43">
        <f t="shared" si="397"/>
        <v>0</v>
      </c>
      <c r="LQG50" s="43">
        <f t="shared" si="397"/>
        <v>0</v>
      </c>
      <c r="LQH50" s="43">
        <f t="shared" si="397"/>
        <v>0</v>
      </c>
      <c r="LQI50" s="43">
        <f t="shared" si="397"/>
        <v>0</v>
      </c>
      <c r="LQJ50" s="43">
        <f t="shared" si="397"/>
        <v>0</v>
      </c>
      <c r="LQK50" s="43">
        <f t="shared" si="397"/>
        <v>0</v>
      </c>
      <c r="LQL50" s="43">
        <f t="shared" si="397"/>
        <v>0</v>
      </c>
      <c r="LQM50" s="43">
        <f t="shared" si="397"/>
        <v>0</v>
      </c>
      <c r="LQN50" s="43">
        <f t="shared" si="397"/>
        <v>0</v>
      </c>
      <c r="LQO50" s="43">
        <f t="shared" si="397"/>
        <v>0</v>
      </c>
      <c r="LQP50" s="43">
        <f t="shared" si="397"/>
        <v>0</v>
      </c>
      <c r="LQQ50" s="43">
        <f t="shared" si="397"/>
        <v>0</v>
      </c>
      <c r="LQR50" s="43">
        <f t="shared" si="397"/>
        <v>0</v>
      </c>
      <c r="LQS50" s="43">
        <f t="shared" si="397"/>
        <v>0</v>
      </c>
      <c r="LQT50" s="43">
        <f t="shared" si="397"/>
        <v>0</v>
      </c>
      <c r="LQU50" s="43">
        <f t="shared" si="397"/>
        <v>0</v>
      </c>
      <c r="LQV50" s="43">
        <f t="shared" si="397"/>
        <v>0</v>
      </c>
      <c r="LQW50" s="43">
        <f t="shared" si="397"/>
        <v>0</v>
      </c>
      <c r="LQX50" s="43">
        <f t="shared" si="397"/>
        <v>0</v>
      </c>
      <c r="LQY50" s="43">
        <f t="shared" si="397"/>
        <v>0</v>
      </c>
      <c r="LQZ50" s="43">
        <f t="shared" si="397"/>
        <v>0</v>
      </c>
      <c r="LRA50" s="43">
        <f t="shared" si="397"/>
        <v>0</v>
      </c>
      <c r="LRB50" s="43">
        <f t="shared" si="397"/>
        <v>0</v>
      </c>
      <c r="LRC50" s="43">
        <f t="shared" si="397"/>
        <v>0</v>
      </c>
      <c r="LRD50" s="43">
        <f t="shared" ref="LRD50:LTO50" si="398">SUM(LRD47:LRD49)</f>
        <v>0</v>
      </c>
      <c r="LRE50" s="43">
        <f t="shared" si="398"/>
        <v>0</v>
      </c>
      <c r="LRF50" s="43">
        <f t="shared" si="398"/>
        <v>0</v>
      </c>
      <c r="LRG50" s="43">
        <f t="shared" si="398"/>
        <v>0</v>
      </c>
      <c r="LRH50" s="43">
        <f t="shared" si="398"/>
        <v>0</v>
      </c>
      <c r="LRI50" s="43">
        <f t="shared" si="398"/>
        <v>0</v>
      </c>
      <c r="LRJ50" s="43">
        <f t="shared" si="398"/>
        <v>0</v>
      </c>
      <c r="LRK50" s="43">
        <f t="shared" si="398"/>
        <v>0</v>
      </c>
      <c r="LRL50" s="43">
        <f t="shared" si="398"/>
        <v>0</v>
      </c>
      <c r="LRM50" s="43">
        <f t="shared" si="398"/>
        <v>0</v>
      </c>
      <c r="LRN50" s="43">
        <f t="shared" si="398"/>
        <v>0</v>
      </c>
      <c r="LRO50" s="43">
        <f t="shared" si="398"/>
        <v>0</v>
      </c>
      <c r="LRP50" s="43">
        <f t="shared" si="398"/>
        <v>0</v>
      </c>
      <c r="LRQ50" s="43">
        <f t="shared" si="398"/>
        <v>0</v>
      </c>
      <c r="LRR50" s="43">
        <f t="shared" si="398"/>
        <v>0</v>
      </c>
      <c r="LRS50" s="43">
        <f t="shared" si="398"/>
        <v>0</v>
      </c>
      <c r="LRT50" s="43">
        <f t="shared" si="398"/>
        <v>0</v>
      </c>
      <c r="LRU50" s="43">
        <f t="shared" si="398"/>
        <v>0</v>
      </c>
      <c r="LRV50" s="43">
        <f t="shared" si="398"/>
        <v>0</v>
      </c>
      <c r="LRW50" s="43">
        <f t="shared" si="398"/>
        <v>0</v>
      </c>
      <c r="LRX50" s="43">
        <f t="shared" si="398"/>
        <v>0</v>
      </c>
      <c r="LRY50" s="43">
        <f t="shared" si="398"/>
        <v>0</v>
      </c>
      <c r="LRZ50" s="43">
        <f t="shared" si="398"/>
        <v>0</v>
      </c>
      <c r="LSA50" s="43">
        <f t="shared" si="398"/>
        <v>0</v>
      </c>
      <c r="LSB50" s="43">
        <f t="shared" si="398"/>
        <v>0</v>
      </c>
      <c r="LSC50" s="43">
        <f t="shared" si="398"/>
        <v>0</v>
      </c>
      <c r="LSD50" s="43">
        <f t="shared" si="398"/>
        <v>0</v>
      </c>
      <c r="LSE50" s="43">
        <f t="shared" si="398"/>
        <v>0</v>
      </c>
      <c r="LSF50" s="43">
        <f t="shared" si="398"/>
        <v>0</v>
      </c>
      <c r="LSG50" s="43">
        <f t="shared" si="398"/>
        <v>0</v>
      </c>
      <c r="LSH50" s="43">
        <f t="shared" si="398"/>
        <v>0</v>
      </c>
      <c r="LSI50" s="43">
        <f t="shared" si="398"/>
        <v>0</v>
      </c>
      <c r="LSJ50" s="43">
        <f t="shared" si="398"/>
        <v>0</v>
      </c>
      <c r="LSK50" s="43">
        <f t="shared" si="398"/>
        <v>0</v>
      </c>
      <c r="LSL50" s="43">
        <f t="shared" si="398"/>
        <v>0</v>
      </c>
      <c r="LSM50" s="43">
        <f t="shared" si="398"/>
        <v>0</v>
      </c>
      <c r="LSN50" s="43">
        <f t="shared" si="398"/>
        <v>0</v>
      </c>
      <c r="LSO50" s="43">
        <f t="shared" si="398"/>
        <v>0</v>
      </c>
      <c r="LSP50" s="43">
        <f t="shared" si="398"/>
        <v>0</v>
      </c>
      <c r="LSQ50" s="43">
        <f t="shared" si="398"/>
        <v>0</v>
      </c>
      <c r="LSR50" s="43">
        <f t="shared" si="398"/>
        <v>0</v>
      </c>
      <c r="LSS50" s="43">
        <f t="shared" si="398"/>
        <v>0</v>
      </c>
      <c r="LST50" s="43">
        <f t="shared" si="398"/>
        <v>0</v>
      </c>
      <c r="LSU50" s="43">
        <f t="shared" si="398"/>
        <v>0</v>
      </c>
      <c r="LSV50" s="43">
        <f t="shared" si="398"/>
        <v>0</v>
      </c>
      <c r="LSW50" s="43">
        <f t="shared" si="398"/>
        <v>0</v>
      </c>
      <c r="LSX50" s="43">
        <f t="shared" si="398"/>
        <v>0</v>
      </c>
      <c r="LSY50" s="43">
        <f t="shared" si="398"/>
        <v>0</v>
      </c>
      <c r="LSZ50" s="43">
        <f t="shared" si="398"/>
        <v>0</v>
      </c>
      <c r="LTA50" s="43">
        <f t="shared" si="398"/>
        <v>0</v>
      </c>
      <c r="LTB50" s="43">
        <f t="shared" si="398"/>
        <v>0</v>
      </c>
      <c r="LTC50" s="43">
        <f t="shared" si="398"/>
        <v>0</v>
      </c>
      <c r="LTD50" s="43">
        <f t="shared" si="398"/>
        <v>0</v>
      </c>
      <c r="LTE50" s="43">
        <f t="shared" si="398"/>
        <v>0</v>
      </c>
      <c r="LTF50" s="43">
        <f t="shared" si="398"/>
        <v>0</v>
      </c>
      <c r="LTG50" s="43">
        <f t="shared" si="398"/>
        <v>0</v>
      </c>
      <c r="LTH50" s="43">
        <f t="shared" si="398"/>
        <v>0</v>
      </c>
      <c r="LTI50" s="43">
        <f t="shared" si="398"/>
        <v>0</v>
      </c>
      <c r="LTJ50" s="43">
        <f t="shared" si="398"/>
        <v>0</v>
      </c>
      <c r="LTK50" s="43">
        <f t="shared" si="398"/>
        <v>0</v>
      </c>
      <c r="LTL50" s="43">
        <f t="shared" si="398"/>
        <v>0</v>
      </c>
      <c r="LTM50" s="43">
        <f t="shared" si="398"/>
        <v>0</v>
      </c>
      <c r="LTN50" s="43">
        <f t="shared" si="398"/>
        <v>0</v>
      </c>
      <c r="LTO50" s="43">
        <f t="shared" si="398"/>
        <v>0</v>
      </c>
      <c r="LTP50" s="43">
        <f t="shared" ref="LTP50:LWA50" si="399">SUM(LTP47:LTP49)</f>
        <v>0</v>
      </c>
      <c r="LTQ50" s="43">
        <f t="shared" si="399"/>
        <v>0</v>
      </c>
      <c r="LTR50" s="43">
        <f t="shared" si="399"/>
        <v>0</v>
      </c>
      <c r="LTS50" s="43">
        <f t="shared" si="399"/>
        <v>0</v>
      </c>
      <c r="LTT50" s="43">
        <f t="shared" si="399"/>
        <v>0</v>
      </c>
      <c r="LTU50" s="43">
        <f t="shared" si="399"/>
        <v>0</v>
      </c>
      <c r="LTV50" s="43">
        <f t="shared" si="399"/>
        <v>0</v>
      </c>
      <c r="LTW50" s="43">
        <f t="shared" si="399"/>
        <v>0</v>
      </c>
      <c r="LTX50" s="43">
        <f t="shared" si="399"/>
        <v>0</v>
      </c>
      <c r="LTY50" s="43">
        <f t="shared" si="399"/>
        <v>0</v>
      </c>
      <c r="LTZ50" s="43">
        <f t="shared" si="399"/>
        <v>0</v>
      </c>
      <c r="LUA50" s="43">
        <f t="shared" si="399"/>
        <v>0</v>
      </c>
      <c r="LUB50" s="43">
        <f t="shared" si="399"/>
        <v>0</v>
      </c>
      <c r="LUC50" s="43">
        <f t="shared" si="399"/>
        <v>0</v>
      </c>
      <c r="LUD50" s="43">
        <f t="shared" si="399"/>
        <v>0</v>
      </c>
      <c r="LUE50" s="43">
        <f t="shared" si="399"/>
        <v>0</v>
      </c>
      <c r="LUF50" s="43">
        <f t="shared" si="399"/>
        <v>0</v>
      </c>
      <c r="LUG50" s="43">
        <f t="shared" si="399"/>
        <v>0</v>
      </c>
      <c r="LUH50" s="43">
        <f t="shared" si="399"/>
        <v>0</v>
      </c>
      <c r="LUI50" s="43">
        <f t="shared" si="399"/>
        <v>0</v>
      </c>
      <c r="LUJ50" s="43">
        <f t="shared" si="399"/>
        <v>0</v>
      </c>
      <c r="LUK50" s="43">
        <f t="shared" si="399"/>
        <v>0</v>
      </c>
      <c r="LUL50" s="43">
        <f t="shared" si="399"/>
        <v>0</v>
      </c>
      <c r="LUM50" s="43">
        <f t="shared" si="399"/>
        <v>0</v>
      </c>
      <c r="LUN50" s="43">
        <f t="shared" si="399"/>
        <v>0</v>
      </c>
      <c r="LUO50" s="43">
        <f t="shared" si="399"/>
        <v>0</v>
      </c>
      <c r="LUP50" s="43">
        <f t="shared" si="399"/>
        <v>0</v>
      </c>
      <c r="LUQ50" s="43">
        <f t="shared" si="399"/>
        <v>0</v>
      </c>
      <c r="LUR50" s="43">
        <f t="shared" si="399"/>
        <v>0</v>
      </c>
      <c r="LUS50" s="43">
        <f t="shared" si="399"/>
        <v>0</v>
      </c>
      <c r="LUT50" s="43">
        <f t="shared" si="399"/>
        <v>0</v>
      </c>
      <c r="LUU50" s="43">
        <f t="shared" si="399"/>
        <v>0</v>
      </c>
      <c r="LUV50" s="43">
        <f t="shared" si="399"/>
        <v>0</v>
      </c>
      <c r="LUW50" s="43">
        <f t="shared" si="399"/>
        <v>0</v>
      </c>
      <c r="LUX50" s="43">
        <f t="shared" si="399"/>
        <v>0</v>
      </c>
      <c r="LUY50" s="43">
        <f t="shared" si="399"/>
        <v>0</v>
      </c>
      <c r="LUZ50" s="43">
        <f t="shared" si="399"/>
        <v>0</v>
      </c>
      <c r="LVA50" s="43">
        <f t="shared" si="399"/>
        <v>0</v>
      </c>
      <c r="LVB50" s="43">
        <f t="shared" si="399"/>
        <v>0</v>
      </c>
      <c r="LVC50" s="43">
        <f t="shared" si="399"/>
        <v>0</v>
      </c>
      <c r="LVD50" s="43">
        <f t="shared" si="399"/>
        <v>0</v>
      </c>
      <c r="LVE50" s="43">
        <f t="shared" si="399"/>
        <v>0</v>
      </c>
      <c r="LVF50" s="43">
        <f t="shared" si="399"/>
        <v>0</v>
      </c>
      <c r="LVG50" s="43">
        <f t="shared" si="399"/>
        <v>0</v>
      </c>
      <c r="LVH50" s="43">
        <f t="shared" si="399"/>
        <v>0</v>
      </c>
      <c r="LVI50" s="43">
        <f t="shared" si="399"/>
        <v>0</v>
      </c>
      <c r="LVJ50" s="43">
        <f t="shared" si="399"/>
        <v>0</v>
      </c>
      <c r="LVK50" s="43">
        <f t="shared" si="399"/>
        <v>0</v>
      </c>
      <c r="LVL50" s="43">
        <f t="shared" si="399"/>
        <v>0</v>
      </c>
      <c r="LVM50" s="43">
        <f t="shared" si="399"/>
        <v>0</v>
      </c>
      <c r="LVN50" s="43">
        <f t="shared" si="399"/>
        <v>0</v>
      </c>
      <c r="LVO50" s="43">
        <f t="shared" si="399"/>
        <v>0</v>
      </c>
      <c r="LVP50" s="43">
        <f t="shared" si="399"/>
        <v>0</v>
      </c>
      <c r="LVQ50" s="43">
        <f t="shared" si="399"/>
        <v>0</v>
      </c>
      <c r="LVR50" s="43">
        <f t="shared" si="399"/>
        <v>0</v>
      </c>
      <c r="LVS50" s="43">
        <f t="shared" si="399"/>
        <v>0</v>
      </c>
      <c r="LVT50" s="43">
        <f t="shared" si="399"/>
        <v>0</v>
      </c>
      <c r="LVU50" s="43">
        <f t="shared" si="399"/>
        <v>0</v>
      </c>
      <c r="LVV50" s="43">
        <f t="shared" si="399"/>
        <v>0</v>
      </c>
      <c r="LVW50" s="43">
        <f t="shared" si="399"/>
        <v>0</v>
      </c>
      <c r="LVX50" s="43">
        <f t="shared" si="399"/>
        <v>0</v>
      </c>
      <c r="LVY50" s="43">
        <f t="shared" si="399"/>
        <v>0</v>
      </c>
      <c r="LVZ50" s="43">
        <f t="shared" si="399"/>
        <v>0</v>
      </c>
      <c r="LWA50" s="43">
        <f t="shared" si="399"/>
        <v>0</v>
      </c>
      <c r="LWB50" s="43">
        <f t="shared" ref="LWB50:LYM50" si="400">SUM(LWB47:LWB49)</f>
        <v>0</v>
      </c>
      <c r="LWC50" s="43">
        <f t="shared" si="400"/>
        <v>0</v>
      </c>
      <c r="LWD50" s="43">
        <f t="shared" si="400"/>
        <v>0</v>
      </c>
      <c r="LWE50" s="43">
        <f t="shared" si="400"/>
        <v>0</v>
      </c>
      <c r="LWF50" s="43">
        <f t="shared" si="400"/>
        <v>0</v>
      </c>
      <c r="LWG50" s="43">
        <f t="shared" si="400"/>
        <v>0</v>
      </c>
      <c r="LWH50" s="43">
        <f t="shared" si="400"/>
        <v>0</v>
      </c>
      <c r="LWI50" s="43">
        <f t="shared" si="400"/>
        <v>0</v>
      </c>
      <c r="LWJ50" s="43">
        <f t="shared" si="400"/>
        <v>0</v>
      </c>
      <c r="LWK50" s="43">
        <f t="shared" si="400"/>
        <v>0</v>
      </c>
      <c r="LWL50" s="43">
        <f t="shared" si="400"/>
        <v>0</v>
      </c>
      <c r="LWM50" s="43">
        <f t="shared" si="400"/>
        <v>0</v>
      </c>
      <c r="LWN50" s="43">
        <f t="shared" si="400"/>
        <v>0</v>
      </c>
      <c r="LWO50" s="43">
        <f t="shared" si="400"/>
        <v>0</v>
      </c>
      <c r="LWP50" s="43">
        <f t="shared" si="400"/>
        <v>0</v>
      </c>
      <c r="LWQ50" s="43">
        <f t="shared" si="400"/>
        <v>0</v>
      </c>
      <c r="LWR50" s="43">
        <f t="shared" si="400"/>
        <v>0</v>
      </c>
      <c r="LWS50" s="43">
        <f t="shared" si="400"/>
        <v>0</v>
      </c>
      <c r="LWT50" s="43">
        <f t="shared" si="400"/>
        <v>0</v>
      </c>
      <c r="LWU50" s="43">
        <f t="shared" si="400"/>
        <v>0</v>
      </c>
      <c r="LWV50" s="43">
        <f t="shared" si="400"/>
        <v>0</v>
      </c>
      <c r="LWW50" s="43">
        <f t="shared" si="400"/>
        <v>0</v>
      </c>
      <c r="LWX50" s="43">
        <f t="shared" si="400"/>
        <v>0</v>
      </c>
      <c r="LWY50" s="43">
        <f t="shared" si="400"/>
        <v>0</v>
      </c>
      <c r="LWZ50" s="43">
        <f t="shared" si="400"/>
        <v>0</v>
      </c>
      <c r="LXA50" s="43">
        <f t="shared" si="400"/>
        <v>0</v>
      </c>
      <c r="LXB50" s="43">
        <f t="shared" si="400"/>
        <v>0</v>
      </c>
      <c r="LXC50" s="43">
        <f t="shared" si="400"/>
        <v>0</v>
      </c>
      <c r="LXD50" s="43">
        <f t="shared" si="400"/>
        <v>0</v>
      </c>
      <c r="LXE50" s="43">
        <f t="shared" si="400"/>
        <v>0</v>
      </c>
      <c r="LXF50" s="43">
        <f t="shared" si="400"/>
        <v>0</v>
      </c>
      <c r="LXG50" s="43">
        <f t="shared" si="400"/>
        <v>0</v>
      </c>
      <c r="LXH50" s="43">
        <f t="shared" si="400"/>
        <v>0</v>
      </c>
      <c r="LXI50" s="43">
        <f t="shared" si="400"/>
        <v>0</v>
      </c>
      <c r="LXJ50" s="43">
        <f t="shared" si="400"/>
        <v>0</v>
      </c>
      <c r="LXK50" s="43">
        <f t="shared" si="400"/>
        <v>0</v>
      </c>
      <c r="LXL50" s="43">
        <f t="shared" si="400"/>
        <v>0</v>
      </c>
      <c r="LXM50" s="43">
        <f t="shared" si="400"/>
        <v>0</v>
      </c>
      <c r="LXN50" s="43">
        <f t="shared" si="400"/>
        <v>0</v>
      </c>
      <c r="LXO50" s="43">
        <f t="shared" si="400"/>
        <v>0</v>
      </c>
      <c r="LXP50" s="43">
        <f t="shared" si="400"/>
        <v>0</v>
      </c>
      <c r="LXQ50" s="43">
        <f t="shared" si="400"/>
        <v>0</v>
      </c>
      <c r="LXR50" s="43">
        <f t="shared" si="400"/>
        <v>0</v>
      </c>
      <c r="LXS50" s="43">
        <f t="shared" si="400"/>
        <v>0</v>
      </c>
      <c r="LXT50" s="43">
        <f t="shared" si="400"/>
        <v>0</v>
      </c>
      <c r="LXU50" s="43">
        <f t="shared" si="400"/>
        <v>0</v>
      </c>
      <c r="LXV50" s="43">
        <f t="shared" si="400"/>
        <v>0</v>
      </c>
      <c r="LXW50" s="43">
        <f t="shared" si="400"/>
        <v>0</v>
      </c>
      <c r="LXX50" s="43">
        <f t="shared" si="400"/>
        <v>0</v>
      </c>
      <c r="LXY50" s="43">
        <f t="shared" si="400"/>
        <v>0</v>
      </c>
      <c r="LXZ50" s="43">
        <f t="shared" si="400"/>
        <v>0</v>
      </c>
      <c r="LYA50" s="43">
        <f t="shared" si="400"/>
        <v>0</v>
      </c>
      <c r="LYB50" s="43">
        <f t="shared" si="400"/>
        <v>0</v>
      </c>
      <c r="LYC50" s="43">
        <f t="shared" si="400"/>
        <v>0</v>
      </c>
      <c r="LYD50" s="43">
        <f t="shared" si="400"/>
        <v>0</v>
      </c>
      <c r="LYE50" s="43">
        <f t="shared" si="400"/>
        <v>0</v>
      </c>
      <c r="LYF50" s="43">
        <f t="shared" si="400"/>
        <v>0</v>
      </c>
      <c r="LYG50" s="43">
        <f t="shared" si="400"/>
        <v>0</v>
      </c>
      <c r="LYH50" s="43">
        <f t="shared" si="400"/>
        <v>0</v>
      </c>
      <c r="LYI50" s="43">
        <f t="shared" si="400"/>
        <v>0</v>
      </c>
      <c r="LYJ50" s="43">
        <f t="shared" si="400"/>
        <v>0</v>
      </c>
      <c r="LYK50" s="43">
        <f t="shared" si="400"/>
        <v>0</v>
      </c>
      <c r="LYL50" s="43">
        <f t="shared" si="400"/>
        <v>0</v>
      </c>
      <c r="LYM50" s="43">
        <f t="shared" si="400"/>
        <v>0</v>
      </c>
      <c r="LYN50" s="43">
        <f t="shared" ref="LYN50:MAY50" si="401">SUM(LYN47:LYN49)</f>
        <v>0</v>
      </c>
      <c r="LYO50" s="43">
        <f t="shared" si="401"/>
        <v>0</v>
      </c>
      <c r="LYP50" s="43">
        <f t="shared" si="401"/>
        <v>0</v>
      </c>
      <c r="LYQ50" s="43">
        <f t="shared" si="401"/>
        <v>0</v>
      </c>
      <c r="LYR50" s="43">
        <f t="shared" si="401"/>
        <v>0</v>
      </c>
      <c r="LYS50" s="43">
        <f t="shared" si="401"/>
        <v>0</v>
      </c>
      <c r="LYT50" s="43">
        <f t="shared" si="401"/>
        <v>0</v>
      </c>
      <c r="LYU50" s="43">
        <f t="shared" si="401"/>
        <v>0</v>
      </c>
      <c r="LYV50" s="43">
        <f t="shared" si="401"/>
        <v>0</v>
      </c>
      <c r="LYW50" s="43">
        <f t="shared" si="401"/>
        <v>0</v>
      </c>
      <c r="LYX50" s="43">
        <f t="shared" si="401"/>
        <v>0</v>
      </c>
      <c r="LYY50" s="43">
        <f t="shared" si="401"/>
        <v>0</v>
      </c>
      <c r="LYZ50" s="43">
        <f t="shared" si="401"/>
        <v>0</v>
      </c>
      <c r="LZA50" s="43">
        <f t="shared" si="401"/>
        <v>0</v>
      </c>
      <c r="LZB50" s="43">
        <f t="shared" si="401"/>
        <v>0</v>
      </c>
      <c r="LZC50" s="43">
        <f t="shared" si="401"/>
        <v>0</v>
      </c>
      <c r="LZD50" s="43">
        <f t="shared" si="401"/>
        <v>0</v>
      </c>
      <c r="LZE50" s="43">
        <f t="shared" si="401"/>
        <v>0</v>
      </c>
      <c r="LZF50" s="43">
        <f t="shared" si="401"/>
        <v>0</v>
      </c>
      <c r="LZG50" s="43">
        <f t="shared" si="401"/>
        <v>0</v>
      </c>
      <c r="LZH50" s="43">
        <f t="shared" si="401"/>
        <v>0</v>
      </c>
      <c r="LZI50" s="43">
        <f t="shared" si="401"/>
        <v>0</v>
      </c>
      <c r="LZJ50" s="43">
        <f t="shared" si="401"/>
        <v>0</v>
      </c>
      <c r="LZK50" s="43">
        <f t="shared" si="401"/>
        <v>0</v>
      </c>
      <c r="LZL50" s="43">
        <f t="shared" si="401"/>
        <v>0</v>
      </c>
      <c r="LZM50" s="43">
        <f t="shared" si="401"/>
        <v>0</v>
      </c>
      <c r="LZN50" s="43">
        <f t="shared" si="401"/>
        <v>0</v>
      </c>
      <c r="LZO50" s="43">
        <f t="shared" si="401"/>
        <v>0</v>
      </c>
      <c r="LZP50" s="43">
        <f t="shared" si="401"/>
        <v>0</v>
      </c>
      <c r="LZQ50" s="43">
        <f t="shared" si="401"/>
        <v>0</v>
      </c>
      <c r="LZR50" s="43">
        <f t="shared" si="401"/>
        <v>0</v>
      </c>
      <c r="LZS50" s="43">
        <f t="shared" si="401"/>
        <v>0</v>
      </c>
      <c r="LZT50" s="43">
        <f t="shared" si="401"/>
        <v>0</v>
      </c>
      <c r="LZU50" s="43">
        <f t="shared" si="401"/>
        <v>0</v>
      </c>
      <c r="LZV50" s="43">
        <f t="shared" si="401"/>
        <v>0</v>
      </c>
      <c r="LZW50" s="43">
        <f t="shared" si="401"/>
        <v>0</v>
      </c>
      <c r="LZX50" s="43">
        <f t="shared" si="401"/>
        <v>0</v>
      </c>
      <c r="LZY50" s="43">
        <f t="shared" si="401"/>
        <v>0</v>
      </c>
      <c r="LZZ50" s="43">
        <f t="shared" si="401"/>
        <v>0</v>
      </c>
      <c r="MAA50" s="43">
        <f t="shared" si="401"/>
        <v>0</v>
      </c>
      <c r="MAB50" s="43">
        <f t="shared" si="401"/>
        <v>0</v>
      </c>
      <c r="MAC50" s="43">
        <f t="shared" si="401"/>
        <v>0</v>
      </c>
      <c r="MAD50" s="43">
        <f t="shared" si="401"/>
        <v>0</v>
      </c>
      <c r="MAE50" s="43">
        <f t="shared" si="401"/>
        <v>0</v>
      </c>
      <c r="MAF50" s="43">
        <f t="shared" si="401"/>
        <v>0</v>
      </c>
      <c r="MAG50" s="43">
        <f t="shared" si="401"/>
        <v>0</v>
      </c>
      <c r="MAH50" s="43">
        <f t="shared" si="401"/>
        <v>0</v>
      </c>
      <c r="MAI50" s="43">
        <f t="shared" si="401"/>
        <v>0</v>
      </c>
      <c r="MAJ50" s="43">
        <f t="shared" si="401"/>
        <v>0</v>
      </c>
      <c r="MAK50" s="43">
        <f t="shared" si="401"/>
        <v>0</v>
      </c>
      <c r="MAL50" s="43">
        <f t="shared" si="401"/>
        <v>0</v>
      </c>
      <c r="MAM50" s="43">
        <f t="shared" si="401"/>
        <v>0</v>
      </c>
      <c r="MAN50" s="43">
        <f t="shared" si="401"/>
        <v>0</v>
      </c>
      <c r="MAO50" s="43">
        <f t="shared" si="401"/>
        <v>0</v>
      </c>
      <c r="MAP50" s="43">
        <f t="shared" si="401"/>
        <v>0</v>
      </c>
      <c r="MAQ50" s="43">
        <f t="shared" si="401"/>
        <v>0</v>
      </c>
      <c r="MAR50" s="43">
        <f t="shared" si="401"/>
        <v>0</v>
      </c>
      <c r="MAS50" s="43">
        <f t="shared" si="401"/>
        <v>0</v>
      </c>
      <c r="MAT50" s="43">
        <f t="shared" si="401"/>
        <v>0</v>
      </c>
      <c r="MAU50" s="43">
        <f t="shared" si="401"/>
        <v>0</v>
      </c>
      <c r="MAV50" s="43">
        <f t="shared" si="401"/>
        <v>0</v>
      </c>
      <c r="MAW50" s="43">
        <f t="shared" si="401"/>
        <v>0</v>
      </c>
      <c r="MAX50" s="43">
        <f t="shared" si="401"/>
        <v>0</v>
      </c>
      <c r="MAY50" s="43">
        <f t="shared" si="401"/>
        <v>0</v>
      </c>
      <c r="MAZ50" s="43">
        <f t="shared" ref="MAZ50:MDK50" si="402">SUM(MAZ47:MAZ49)</f>
        <v>0</v>
      </c>
      <c r="MBA50" s="43">
        <f t="shared" si="402"/>
        <v>0</v>
      </c>
      <c r="MBB50" s="43">
        <f t="shared" si="402"/>
        <v>0</v>
      </c>
      <c r="MBC50" s="43">
        <f t="shared" si="402"/>
        <v>0</v>
      </c>
      <c r="MBD50" s="43">
        <f t="shared" si="402"/>
        <v>0</v>
      </c>
      <c r="MBE50" s="43">
        <f t="shared" si="402"/>
        <v>0</v>
      </c>
      <c r="MBF50" s="43">
        <f t="shared" si="402"/>
        <v>0</v>
      </c>
      <c r="MBG50" s="43">
        <f t="shared" si="402"/>
        <v>0</v>
      </c>
      <c r="MBH50" s="43">
        <f t="shared" si="402"/>
        <v>0</v>
      </c>
      <c r="MBI50" s="43">
        <f t="shared" si="402"/>
        <v>0</v>
      </c>
      <c r="MBJ50" s="43">
        <f t="shared" si="402"/>
        <v>0</v>
      </c>
      <c r="MBK50" s="43">
        <f t="shared" si="402"/>
        <v>0</v>
      </c>
      <c r="MBL50" s="43">
        <f t="shared" si="402"/>
        <v>0</v>
      </c>
      <c r="MBM50" s="43">
        <f t="shared" si="402"/>
        <v>0</v>
      </c>
      <c r="MBN50" s="43">
        <f t="shared" si="402"/>
        <v>0</v>
      </c>
      <c r="MBO50" s="43">
        <f t="shared" si="402"/>
        <v>0</v>
      </c>
      <c r="MBP50" s="43">
        <f t="shared" si="402"/>
        <v>0</v>
      </c>
      <c r="MBQ50" s="43">
        <f t="shared" si="402"/>
        <v>0</v>
      </c>
      <c r="MBR50" s="43">
        <f t="shared" si="402"/>
        <v>0</v>
      </c>
      <c r="MBS50" s="43">
        <f t="shared" si="402"/>
        <v>0</v>
      </c>
      <c r="MBT50" s="43">
        <f t="shared" si="402"/>
        <v>0</v>
      </c>
      <c r="MBU50" s="43">
        <f t="shared" si="402"/>
        <v>0</v>
      </c>
      <c r="MBV50" s="43">
        <f t="shared" si="402"/>
        <v>0</v>
      </c>
      <c r="MBW50" s="43">
        <f t="shared" si="402"/>
        <v>0</v>
      </c>
      <c r="MBX50" s="43">
        <f t="shared" si="402"/>
        <v>0</v>
      </c>
      <c r="MBY50" s="43">
        <f t="shared" si="402"/>
        <v>0</v>
      </c>
      <c r="MBZ50" s="43">
        <f t="shared" si="402"/>
        <v>0</v>
      </c>
      <c r="MCA50" s="43">
        <f t="shared" si="402"/>
        <v>0</v>
      </c>
      <c r="MCB50" s="43">
        <f t="shared" si="402"/>
        <v>0</v>
      </c>
      <c r="MCC50" s="43">
        <f t="shared" si="402"/>
        <v>0</v>
      </c>
      <c r="MCD50" s="43">
        <f t="shared" si="402"/>
        <v>0</v>
      </c>
      <c r="MCE50" s="43">
        <f t="shared" si="402"/>
        <v>0</v>
      </c>
      <c r="MCF50" s="43">
        <f t="shared" si="402"/>
        <v>0</v>
      </c>
      <c r="MCG50" s="43">
        <f t="shared" si="402"/>
        <v>0</v>
      </c>
      <c r="MCH50" s="43">
        <f t="shared" si="402"/>
        <v>0</v>
      </c>
      <c r="MCI50" s="43">
        <f t="shared" si="402"/>
        <v>0</v>
      </c>
      <c r="MCJ50" s="43">
        <f t="shared" si="402"/>
        <v>0</v>
      </c>
      <c r="MCK50" s="43">
        <f t="shared" si="402"/>
        <v>0</v>
      </c>
      <c r="MCL50" s="43">
        <f t="shared" si="402"/>
        <v>0</v>
      </c>
      <c r="MCM50" s="43">
        <f t="shared" si="402"/>
        <v>0</v>
      </c>
      <c r="MCN50" s="43">
        <f t="shared" si="402"/>
        <v>0</v>
      </c>
      <c r="MCO50" s="43">
        <f t="shared" si="402"/>
        <v>0</v>
      </c>
      <c r="MCP50" s="43">
        <f t="shared" si="402"/>
        <v>0</v>
      </c>
      <c r="MCQ50" s="43">
        <f t="shared" si="402"/>
        <v>0</v>
      </c>
      <c r="MCR50" s="43">
        <f t="shared" si="402"/>
        <v>0</v>
      </c>
      <c r="MCS50" s="43">
        <f t="shared" si="402"/>
        <v>0</v>
      </c>
      <c r="MCT50" s="43">
        <f t="shared" si="402"/>
        <v>0</v>
      </c>
      <c r="MCU50" s="43">
        <f t="shared" si="402"/>
        <v>0</v>
      </c>
      <c r="MCV50" s="43">
        <f t="shared" si="402"/>
        <v>0</v>
      </c>
      <c r="MCW50" s="43">
        <f t="shared" si="402"/>
        <v>0</v>
      </c>
      <c r="MCX50" s="43">
        <f t="shared" si="402"/>
        <v>0</v>
      </c>
      <c r="MCY50" s="43">
        <f t="shared" si="402"/>
        <v>0</v>
      </c>
      <c r="MCZ50" s="43">
        <f t="shared" si="402"/>
        <v>0</v>
      </c>
      <c r="MDA50" s="43">
        <f t="shared" si="402"/>
        <v>0</v>
      </c>
      <c r="MDB50" s="43">
        <f t="shared" si="402"/>
        <v>0</v>
      </c>
      <c r="MDC50" s="43">
        <f t="shared" si="402"/>
        <v>0</v>
      </c>
      <c r="MDD50" s="43">
        <f t="shared" si="402"/>
        <v>0</v>
      </c>
      <c r="MDE50" s="43">
        <f t="shared" si="402"/>
        <v>0</v>
      </c>
      <c r="MDF50" s="43">
        <f t="shared" si="402"/>
        <v>0</v>
      </c>
      <c r="MDG50" s="43">
        <f t="shared" si="402"/>
        <v>0</v>
      </c>
      <c r="MDH50" s="43">
        <f t="shared" si="402"/>
        <v>0</v>
      </c>
      <c r="MDI50" s="43">
        <f t="shared" si="402"/>
        <v>0</v>
      </c>
      <c r="MDJ50" s="43">
        <f t="shared" si="402"/>
        <v>0</v>
      </c>
      <c r="MDK50" s="43">
        <f t="shared" si="402"/>
        <v>0</v>
      </c>
      <c r="MDL50" s="43">
        <f t="shared" ref="MDL50:MFW50" si="403">SUM(MDL47:MDL49)</f>
        <v>0</v>
      </c>
      <c r="MDM50" s="43">
        <f t="shared" si="403"/>
        <v>0</v>
      </c>
      <c r="MDN50" s="43">
        <f t="shared" si="403"/>
        <v>0</v>
      </c>
      <c r="MDO50" s="43">
        <f t="shared" si="403"/>
        <v>0</v>
      </c>
      <c r="MDP50" s="43">
        <f t="shared" si="403"/>
        <v>0</v>
      </c>
      <c r="MDQ50" s="43">
        <f t="shared" si="403"/>
        <v>0</v>
      </c>
      <c r="MDR50" s="43">
        <f t="shared" si="403"/>
        <v>0</v>
      </c>
      <c r="MDS50" s="43">
        <f t="shared" si="403"/>
        <v>0</v>
      </c>
      <c r="MDT50" s="43">
        <f t="shared" si="403"/>
        <v>0</v>
      </c>
      <c r="MDU50" s="43">
        <f t="shared" si="403"/>
        <v>0</v>
      </c>
      <c r="MDV50" s="43">
        <f t="shared" si="403"/>
        <v>0</v>
      </c>
      <c r="MDW50" s="43">
        <f t="shared" si="403"/>
        <v>0</v>
      </c>
      <c r="MDX50" s="43">
        <f t="shared" si="403"/>
        <v>0</v>
      </c>
      <c r="MDY50" s="43">
        <f t="shared" si="403"/>
        <v>0</v>
      </c>
      <c r="MDZ50" s="43">
        <f t="shared" si="403"/>
        <v>0</v>
      </c>
      <c r="MEA50" s="43">
        <f t="shared" si="403"/>
        <v>0</v>
      </c>
      <c r="MEB50" s="43">
        <f t="shared" si="403"/>
        <v>0</v>
      </c>
      <c r="MEC50" s="43">
        <f t="shared" si="403"/>
        <v>0</v>
      </c>
      <c r="MED50" s="43">
        <f t="shared" si="403"/>
        <v>0</v>
      </c>
      <c r="MEE50" s="43">
        <f t="shared" si="403"/>
        <v>0</v>
      </c>
      <c r="MEF50" s="43">
        <f t="shared" si="403"/>
        <v>0</v>
      </c>
      <c r="MEG50" s="43">
        <f t="shared" si="403"/>
        <v>0</v>
      </c>
      <c r="MEH50" s="43">
        <f t="shared" si="403"/>
        <v>0</v>
      </c>
      <c r="MEI50" s="43">
        <f t="shared" si="403"/>
        <v>0</v>
      </c>
      <c r="MEJ50" s="43">
        <f t="shared" si="403"/>
        <v>0</v>
      </c>
      <c r="MEK50" s="43">
        <f t="shared" si="403"/>
        <v>0</v>
      </c>
      <c r="MEL50" s="43">
        <f t="shared" si="403"/>
        <v>0</v>
      </c>
      <c r="MEM50" s="43">
        <f t="shared" si="403"/>
        <v>0</v>
      </c>
      <c r="MEN50" s="43">
        <f t="shared" si="403"/>
        <v>0</v>
      </c>
      <c r="MEO50" s="43">
        <f t="shared" si="403"/>
        <v>0</v>
      </c>
      <c r="MEP50" s="43">
        <f t="shared" si="403"/>
        <v>0</v>
      </c>
      <c r="MEQ50" s="43">
        <f t="shared" si="403"/>
        <v>0</v>
      </c>
      <c r="MER50" s="43">
        <f t="shared" si="403"/>
        <v>0</v>
      </c>
      <c r="MES50" s="43">
        <f t="shared" si="403"/>
        <v>0</v>
      </c>
      <c r="MET50" s="43">
        <f t="shared" si="403"/>
        <v>0</v>
      </c>
      <c r="MEU50" s="43">
        <f t="shared" si="403"/>
        <v>0</v>
      </c>
      <c r="MEV50" s="43">
        <f t="shared" si="403"/>
        <v>0</v>
      </c>
      <c r="MEW50" s="43">
        <f t="shared" si="403"/>
        <v>0</v>
      </c>
      <c r="MEX50" s="43">
        <f t="shared" si="403"/>
        <v>0</v>
      </c>
      <c r="MEY50" s="43">
        <f t="shared" si="403"/>
        <v>0</v>
      </c>
      <c r="MEZ50" s="43">
        <f t="shared" si="403"/>
        <v>0</v>
      </c>
      <c r="MFA50" s="43">
        <f t="shared" si="403"/>
        <v>0</v>
      </c>
      <c r="MFB50" s="43">
        <f t="shared" si="403"/>
        <v>0</v>
      </c>
      <c r="MFC50" s="43">
        <f t="shared" si="403"/>
        <v>0</v>
      </c>
      <c r="MFD50" s="43">
        <f t="shared" si="403"/>
        <v>0</v>
      </c>
      <c r="MFE50" s="43">
        <f t="shared" si="403"/>
        <v>0</v>
      </c>
      <c r="MFF50" s="43">
        <f t="shared" si="403"/>
        <v>0</v>
      </c>
      <c r="MFG50" s="43">
        <f t="shared" si="403"/>
        <v>0</v>
      </c>
      <c r="MFH50" s="43">
        <f t="shared" si="403"/>
        <v>0</v>
      </c>
      <c r="MFI50" s="43">
        <f t="shared" si="403"/>
        <v>0</v>
      </c>
      <c r="MFJ50" s="43">
        <f t="shared" si="403"/>
        <v>0</v>
      </c>
      <c r="MFK50" s="43">
        <f t="shared" si="403"/>
        <v>0</v>
      </c>
      <c r="MFL50" s="43">
        <f t="shared" si="403"/>
        <v>0</v>
      </c>
      <c r="MFM50" s="43">
        <f t="shared" si="403"/>
        <v>0</v>
      </c>
      <c r="MFN50" s="43">
        <f t="shared" si="403"/>
        <v>0</v>
      </c>
      <c r="MFO50" s="43">
        <f t="shared" si="403"/>
        <v>0</v>
      </c>
      <c r="MFP50" s="43">
        <f t="shared" si="403"/>
        <v>0</v>
      </c>
      <c r="MFQ50" s="43">
        <f t="shared" si="403"/>
        <v>0</v>
      </c>
      <c r="MFR50" s="43">
        <f t="shared" si="403"/>
        <v>0</v>
      </c>
      <c r="MFS50" s="43">
        <f t="shared" si="403"/>
        <v>0</v>
      </c>
      <c r="MFT50" s="43">
        <f t="shared" si="403"/>
        <v>0</v>
      </c>
      <c r="MFU50" s="43">
        <f t="shared" si="403"/>
        <v>0</v>
      </c>
      <c r="MFV50" s="43">
        <f t="shared" si="403"/>
        <v>0</v>
      </c>
      <c r="MFW50" s="43">
        <f t="shared" si="403"/>
        <v>0</v>
      </c>
      <c r="MFX50" s="43">
        <f t="shared" ref="MFX50:MII50" si="404">SUM(MFX47:MFX49)</f>
        <v>0</v>
      </c>
      <c r="MFY50" s="43">
        <f t="shared" si="404"/>
        <v>0</v>
      </c>
      <c r="MFZ50" s="43">
        <f t="shared" si="404"/>
        <v>0</v>
      </c>
      <c r="MGA50" s="43">
        <f t="shared" si="404"/>
        <v>0</v>
      </c>
      <c r="MGB50" s="43">
        <f t="shared" si="404"/>
        <v>0</v>
      </c>
      <c r="MGC50" s="43">
        <f t="shared" si="404"/>
        <v>0</v>
      </c>
      <c r="MGD50" s="43">
        <f t="shared" si="404"/>
        <v>0</v>
      </c>
      <c r="MGE50" s="43">
        <f t="shared" si="404"/>
        <v>0</v>
      </c>
      <c r="MGF50" s="43">
        <f t="shared" si="404"/>
        <v>0</v>
      </c>
      <c r="MGG50" s="43">
        <f t="shared" si="404"/>
        <v>0</v>
      </c>
      <c r="MGH50" s="43">
        <f t="shared" si="404"/>
        <v>0</v>
      </c>
      <c r="MGI50" s="43">
        <f t="shared" si="404"/>
        <v>0</v>
      </c>
      <c r="MGJ50" s="43">
        <f t="shared" si="404"/>
        <v>0</v>
      </c>
      <c r="MGK50" s="43">
        <f t="shared" si="404"/>
        <v>0</v>
      </c>
      <c r="MGL50" s="43">
        <f t="shared" si="404"/>
        <v>0</v>
      </c>
      <c r="MGM50" s="43">
        <f t="shared" si="404"/>
        <v>0</v>
      </c>
      <c r="MGN50" s="43">
        <f t="shared" si="404"/>
        <v>0</v>
      </c>
      <c r="MGO50" s="43">
        <f t="shared" si="404"/>
        <v>0</v>
      </c>
      <c r="MGP50" s="43">
        <f t="shared" si="404"/>
        <v>0</v>
      </c>
      <c r="MGQ50" s="43">
        <f t="shared" si="404"/>
        <v>0</v>
      </c>
      <c r="MGR50" s="43">
        <f t="shared" si="404"/>
        <v>0</v>
      </c>
      <c r="MGS50" s="43">
        <f t="shared" si="404"/>
        <v>0</v>
      </c>
      <c r="MGT50" s="43">
        <f t="shared" si="404"/>
        <v>0</v>
      </c>
      <c r="MGU50" s="43">
        <f t="shared" si="404"/>
        <v>0</v>
      </c>
      <c r="MGV50" s="43">
        <f t="shared" si="404"/>
        <v>0</v>
      </c>
      <c r="MGW50" s="43">
        <f t="shared" si="404"/>
        <v>0</v>
      </c>
      <c r="MGX50" s="43">
        <f t="shared" si="404"/>
        <v>0</v>
      </c>
      <c r="MGY50" s="43">
        <f t="shared" si="404"/>
        <v>0</v>
      </c>
      <c r="MGZ50" s="43">
        <f t="shared" si="404"/>
        <v>0</v>
      </c>
      <c r="MHA50" s="43">
        <f t="shared" si="404"/>
        <v>0</v>
      </c>
      <c r="MHB50" s="43">
        <f t="shared" si="404"/>
        <v>0</v>
      </c>
      <c r="MHC50" s="43">
        <f t="shared" si="404"/>
        <v>0</v>
      </c>
      <c r="MHD50" s="43">
        <f t="shared" si="404"/>
        <v>0</v>
      </c>
      <c r="MHE50" s="43">
        <f t="shared" si="404"/>
        <v>0</v>
      </c>
      <c r="MHF50" s="43">
        <f t="shared" si="404"/>
        <v>0</v>
      </c>
      <c r="MHG50" s="43">
        <f t="shared" si="404"/>
        <v>0</v>
      </c>
      <c r="MHH50" s="43">
        <f t="shared" si="404"/>
        <v>0</v>
      </c>
      <c r="MHI50" s="43">
        <f t="shared" si="404"/>
        <v>0</v>
      </c>
      <c r="MHJ50" s="43">
        <f t="shared" si="404"/>
        <v>0</v>
      </c>
      <c r="MHK50" s="43">
        <f t="shared" si="404"/>
        <v>0</v>
      </c>
      <c r="MHL50" s="43">
        <f t="shared" si="404"/>
        <v>0</v>
      </c>
      <c r="MHM50" s="43">
        <f t="shared" si="404"/>
        <v>0</v>
      </c>
      <c r="MHN50" s="43">
        <f t="shared" si="404"/>
        <v>0</v>
      </c>
      <c r="MHO50" s="43">
        <f t="shared" si="404"/>
        <v>0</v>
      </c>
      <c r="MHP50" s="43">
        <f t="shared" si="404"/>
        <v>0</v>
      </c>
      <c r="MHQ50" s="43">
        <f t="shared" si="404"/>
        <v>0</v>
      </c>
      <c r="MHR50" s="43">
        <f t="shared" si="404"/>
        <v>0</v>
      </c>
      <c r="MHS50" s="43">
        <f t="shared" si="404"/>
        <v>0</v>
      </c>
      <c r="MHT50" s="43">
        <f t="shared" si="404"/>
        <v>0</v>
      </c>
      <c r="MHU50" s="43">
        <f t="shared" si="404"/>
        <v>0</v>
      </c>
      <c r="MHV50" s="43">
        <f t="shared" si="404"/>
        <v>0</v>
      </c>
      <c r="MHW50" s="43">
        <f t="shared" si="404"/>
        <v>0</v>
      </c>
      <c r="MHX50" s="43">
        <f t="shared" si="404"/>
        <v>0</v>
      </c>
      <c r="MHY50" s="43">
        <f t="shared" si="404"/>
        <v>0</v>
      </c>
      <c r="MHZ50" s="43">
        <f t="shared" si="404"/>
        <v>0</v>
      </c>
      <c r="MIA50" s="43">
        <f t="shared" si="404"/>
        <v>0</v>
      </c>
      <c r="MIB50" s="43">
        <f t="shared" si="404"/>
        <v>0</v>
      </c>
      <c r="MIC50" s="43">
        <f t="shared" si="404"/>
        <v>0</v>
      </c>
      <c r="MID50" s="43">
        <f t="shared" si="404"/>
        <v>0</v>
      </c>
      <c r="MIE50" s="43">
        <f t="shared" si="404"/>
        <v>0</v>
      </c>
      <c r="MIF50" s="43">
        <f t="shared" si="404"/>
        <v>0</v>
      </c>
      <c r="MIG50" s="43">
        <f t="shared" si="404"/>
        <v>0</v>
      </c>
      <c r="MIH50" s="43">
        <f t="shared" si="404"/>
        <v>0</v>
      </c>
      <c r="MII50" s="43">
        <f t="shared" si="404"/>
        <v>0</v>
      </c>
      <c r="MIJ50" s="43">
        <f t="shared" ref="MIJ50:MKU50" si="405">SUM(MIJ47:MIJ49)</f>
        <v>0</v>
      </c>
      <c r="MIK50" s="43">
        <f t="shared" si="405"/>
        <v>0</v>
      </c>
      <c r="MIL50" s="43">
        <f t="shared" si="405"/>
        <v>0</v>
      </c>
      <c r="MIM50" s="43">
        <f t="shared" si="405"/>
        <v>0</v>
      </c>
      <c r="MIN50" s="43">
        <f t="shared" si="405"/>
        <v>0</v>
      </c>
      <c r="MIO50" s="43">
        <f t="shared" si="405"/>
        <v>0</v>
      </c>
      <c r="MIP50" s="43">
        <f t="shared" si="405"/>
        <v>0</v>
      </c>
      <c r="MIQ50" s="43">
        <f t="shared" si="405"/>
        <v>0</v>
      </c>
      <c r="MIR50" s="43">
        <f t="shared" si="405"/>
        <v>0</v>
      </c>
      <c r="MIS50" s="43">
        <f t="shared" si="405"/>
        <v>0</v>
      </c>
      <c r="MIT50" s="43">
        <f t="shared" si="405"/>
        <v>0</v>
      </c>
      <c r="MIU50" s="43">
        <f t="shared" si="405"/>
        <v>0</v>
      </c>
      <c r="MIV50" s="43">
        <f t="shared" si="405"/>
        <v>0</v>
      </c>
      <c r="MIW50" s="43">
        <f t="shared" si="405"/>
        <v>0</v>
      </c>
      <c r="MIX50" s="43">
        <f t="shared" si="405"/>
        <v>0</v>
      </c>
      <c r="MIY50" s="43">
        <f t="shared" si="405"/>
        <v>0</v>
      </c>
      <c r="MIZ50" s="43">
        <f t="shared" si="405"/>
        <v>0</v>
      </c>
      <c r="MJA50" s="43">
        <f t="shared" si="405"/>
        <v>0</v>
      </c>
      <c r="MJB50" s="43">
        <f t="shared" si="405"/>
        <v>0</v>
      </c>
      <c r="MJC50" s="43">
        <f t="shared" si="405"/>
        <v>0</v>
      </c>
      <c r="MJD50" s="43">
        <f t="shared" si="405"/>
        <v>0</v>
      </c>
      <c r="MJE50" s="43">
        <f t="shared" si="405"/>
        <v>0</v>
      </c>
      <c r="MJF50" s="43">
        <f t="shared" si="405"/>
        <v>0</v>
      </c>
      <c r="MJG50" s="43">
        <f t="shared" si="405"/>
        <v>0</v>
      </c>
      <c r="MJH50" s="43">
        <f t="shared" si="405"/>
        <v>0</v>
      </c>
      <c r="MJI50" s="43">
        <f t="shared" si="405"/>
        <v>0</v>
      </c>
      <c r="MJJ50" s="43">
        <f t="shared" si="405"/>
        <v>0</v>
      </c>
      <c r="MJK50" s="43">
        <f t="shared" si="405"/>
        <v>0</v>
      </c>
      <c r="MJL50" s="43">
        <f t="shared" si="405"/>
        <v>0</v>
      </c>
      <c r="MJM50" s="43">
        <f t="shared" si="405"/>
        <v>0</v>
      </c>
      <c r="MJN50" s="43">
        <f t="shared" si="405"/>
        <v>0</v>
      </c>
      <c r="MJO50" s="43">
        <f t="shared" si="405"/>
        <v>0</v>
      </c>
      <c r="MJP50" s="43">
        <f t="shared" si="405"/>
        <v>0</v>
      </c>
      <c r="MJQ50" s="43">
        <f t="shared" si="405"/>
        <v>0</v>
      </c>
      <c r="MJR50" s="43">
        <f t="shared" si="405"/>
        <v>0</v>
      </c>
      <c r="MJS50" s="43">
        <f t="shared" si="405"/>
        <v>0</v>
      </c>
      <c r="MJT50" s="43">
        <f t="shared" si="405"/>
        <v>0</v>
      </c>
      <c r="MJU50" s="43">
        <f t="shared" si="405"/>
        <v>0</v>
      </c>
      <c r="MJV50" s="43">
        <f t="shared" si="405"/>
        <v>0</v>
      </c>
      <c r="MJW50" s="43">
        <f t="shared" si="405"/>
        <v>0</v>
      </c>
      <c r="MJX50" s="43">
        <f t="shared" si="405"/>
        <v>0</v>
      </c>
      <c r="MJY50" s="43">
        <f t="shared" si="405"/>
        <v>0</v>
      </c>
      <c r="MJZ50" s="43">
        <f t="shared" si="405"/>
        <v>0</v>
      </c>
      <c r="MKA50" s="43">
        <f t="shared" si="405"/>
        <v>0</v>
      </c>
      <c r="MKB50" s="43">
        <f t="shared" si="405"/>
        <v>0</v>
      </c>
      <c r="MKC50" s="43">
        <f t="shared" si="405"/>
        <v>0</v>
      </c>
      <c r="MKD50" s="43">
        <f t="shared" si="405"/>
        <v>0</v>
      </c>
      <c r="MKE50" s="43">
        <f t="shared" si="405"/>
        <v>0</v>
      </c>
      <c r="MKF50" s="43">
        <f t="shared" si="405"/>
        <v>0</v>
      </c>
      <c r="MKG50" s="43">
        <f t="shared" si="405"/>
        <v>0</v>
      </c>
      <c r="MKH50" s="43">
        <f t="shared" si="405"/>
        <v>0</v>
      </c>
      <c r="MKI50" s="43">
        <f t="shared" si="405"/>
        <v>0</v>
      </c>
      <c r="MKJ50" s="43">
        <f t="shared" si="405"/>
        <v>0</v>
      </c>
      <c r="MKK50" s="43">
        <f t="shared" si="405"/>
        <v>0</v>
      </c>
      <c r="MKL50" s="43">
        <f t="shared" si="405"/>
        <v>0</v>
      </c>
      <c r="MKM50" s="43">
        <f t="shared" si="405"/>
        <v>0</v>
      </c>
      <c r="MKN50" s="43">
        <f t="shared" si="405"/>
        <v>0</v>
      </c>
      <c r="MKO50" s="43">
        <f t="shared" si="405"/>
        <v>0</v>
      </c>
      <c r="MKP50" s="43">
        <f t="shared" si="405"/>
        <v>0</v>
      </c>
      <c r="MKQ50" s="43">
        <f t="shared" si="405"/>
        <v>0</v>
      </c>
      <c r="MKR50" s="43">
        <f t="shared" si="405"/>
        <v>0</v>
      </c>
      <c r="MKS50" s="43">
        <f t="shared" si="405"/>
        <v>0</v>
      </c>
      <c r="MKT50" s="43">
        <f t="shared" si="405"/>
        <v>0</v>
      </c>
      <c r="MKU50" s="43">
        <f t="shared" si="405"/>
        <v>0</v>
      </c>
      <c r="MKV50" s="43">
        <f t="shared" ref="MKV50:MNG50" si="406">SUM(MKV47:MKV49)</f>
        <v>0</v>
      </c>
      <c r="MKW50" s="43">
        <f t="shared" si="406"/>
        <v>0</v>
      </c>
      <c r="MKX50" s="43">
        <f t="shared" si="406"/>
        <v>0</v>
      </c>
      <c r="MKY50" s="43">
        <f t="shared" si="406"/>
        <v>0</v>
      </c>
      <c r="MKZ50" s="43">
        <f t="shared" si="406"/>
        <v>0</v>
      </c>
      <c r="MLA50" s="43">
        <f t="shared" si="406"/>
        <v>0</v>
      </c>
      <c r="MLB50" s="43">
        <f t="shared" si="406"/>
        <v>0</v>
      </c>
      <c r="MLC50" s="43">
        <f t="shared" si="406"/>
        <v>0</v>
      </c>
      <c r="MLD50" s="43">
        <f t="shared" si="406"/>
        <v>0</v>
      </c>
      <c r="MLE50" s="43">
        <f t="shared" si="406"/>
        <v>0</v>
      </c>
      <c r="MLF50" s="43">
        <f t="shared" si="406"/>
        <v>0</v>
      </c>
      <c r="MLG50" s="43">
        <f t="shared" si="406"/>
        <v>0</v>
      </c>
      <c r="MLH50" s="43">
        <f t="shared" si="406"/>
        <v>0</v>
      </c>
      <c r="MLI50" s="43">
        <f t="shared" si="406"/>
        <v>0</v>
      </c>
      <c r="MLJ50" s="43">
        <f t="shared" si="406"/>
        <v>0</v>
      </c>
      <c r="MLK50" s="43">
        <f t="shared" si="406"/>
        <v>0</v>
      </c>
      <c r="MLL50" s="43">
        <f t="shared" si="406"/>
        <v>0</v>
      </c>
      <c r="MLM50" s="43">
        <f t="shared" si="406"/>
        <v>0</v>
      </c>
      <c r="MLN50" s="43">
        <f t="shared" si="406"/>
        <v>0</v>
      </c>
      <c r="MLO50" s="43">
        <f t="shared" si="406"/>
        <v>0</v>
      </c>
      <c r="MLP50" s="43">
        <f t="shared" si="406"/>
        <v>0</v>
      </c>
      <c r="MLQ50" s="43">
        <f t="shared" si="406"/>
        <v>0</v>
      </c>
      <c r="MLR50" s="43">
        <f t="shared" si="406"/>
        <v>0</v>
      </c>
      <c r="MLS50" s="43">
        <f t="shared" si="406"/>
        <v>0</v>
      </c>
      <c r="MLT50" s="43">
        <f t="shared" si="406"/>
        <v>0</v>
      </c>
      <c r="MLU50" s="43">
        <f t="shared" si="406"/>
        <v>0</v>
      </c>
      <c r="MLV50" s="43">
        <f t="shared" si="406"/>
        <v>0</v>
      </c>
      <c r="MLW50" s="43">
        <f t="shared" si="406"/>
        <v>0</v>
      </c>
      <c r="MLX50" s="43">
        <f t="shared" si="406"/>
        <v>0</v>
      </c>
      <c r="MLY50" s="43">
        <f t="shared" si="406"/>
        <v>0</v>
      </c>
      <c r="MLZ50" s="43">
        <f t="shared" si="406"/>
        <v>0</v>
      </c>
      <c r="MMA50" s="43">
        <f t="shared" si="406"/>
        <v>0</v>
      </c>
      <c r="MMB50" s="43">
        <f t="shared" si="406"/>
        <v>0</v>
      </c>
      <c r="MMC50" s="43">
        <f t="shared" si="406"/>
        <v>0</v>
      </c>
      <c r="MMD50" s="43">
        <f t="shared" si="406"/>
        <v>0</v>
      </c>
      <c r="MME50" s="43">
        <f t="shared" si="406"/>
        <v>0</v>
      </c>
      <c r="MMF50" s="43">
        <f t="shared" si="406"/>
        <v>0</v>
      </c>
      <c r="MMG50" s="43">
        <f t="shared" si="406"/>
        <v>0</v>
      </c>
      <c r="MMH50" s="43">
        <f t="shared" si="406"/>
        <v>0</v>
      </c>
      <c r="MMI50" s="43">
        <f t="shared" si="406"/>
        <v>0</v>
      </c>
      <c r="MMJ50" s="43">
        <f t="shared" si="406"/>
        <v>0</v>
      </c>
      <c r="MMK50" s="43">
        <f t="shared" si="406"/>
        <v>0</v>
      </c>
      <c r="MML50" s="43">
        <f t="shared" si="406"/>
        <v>0</v>
      </c>
      <c r="MMM50" s="43">
        <f t="shared" si="406"/>
        <v>0</v>
      </c>
      <c r="MMN50" s="43">
        <f t="shared" si="406"/>
        <v>0</v>
      </c>
      <c r="MMO50" s="43">
        <f t="shared" si="406"/>
        <v>0</v>
      </c>
      <c r="MMP50" s="43">
        <f t="shared" si="406"/>
        <v>0</v>
      </c>
      <c r="MMQ50" s="43">
        <f t="shared" si="406"/>
        <v>0</v>
      </c>
      <c r="MMR50" s="43">
        <f t="shared" si="406"/>
        <v>0</v>
      </c>
      <c r="MMS50" s="43">
        <f t="shared" si="406"/>
        <v>0</v>
      </c>
      <c r="MMT50" s="43">
        <f t="shared" si="406"/>
        <v>0</v>
      </c>
      <c r="MMU50" s="43">
        <f t="shared" si="406"/>
        <v>0</v>
      </c>
      <c r="MMV50" s="43">
        <f t="shared" si="406"/>
        <v>0</v>
      </c>
      <c r="MMW50" s="43">
        <f t="shared" si="406"/>
        <v>0</v>
      </c>
      <c r="MMX50" s="43">
        <f t="shared" si="406"/>
        <v>0</v>
      </c>
      <c r="MMY50" s="43">
        <f t="shared" si="406"/>
        <v>0</v>
      </c>
      <c r="MMZ50" s="43">
        <f t="shared" si="406"/>
        <v>0</v>
      </c>
      <c r="MNA50" s="43">
        <f t="shared" si="406"/>
        <v>0</v>
      </c>
      <c r="MNB50" s="43">
        <f t="shared" si="406"/>
        <v>0</v>
      </c>
      <c r="MNC50" s="43">
        <f t="shared" si="406"/>
        <v>0</v>
      </c>
      <c r="MND50" s="43">
        <f t="shared" si="406"/>
        <v>0</v>
      </c>
      <c r="MNE50" s="43">
        <f t="shared" si="406"/>
        <v>0</v>
      </c>
      <c r="MNF50" s="43">
        <f t="shared" si="406"/>
        <v>0</v>
      </c>
      <c r="MNG50" s="43">
        <f t="shared" si="406"/>
        <v>0</v>
      </c>
      <c r="MNH50" s="43">
        <f t="shared" ref="MNH50:MPS50" si="407">SUM(MNH47:MNH49)</f>
        <v>0</v>
      </c>
      <c r="MNI50" s="43">
        <f t="shared" si="407"/>
        <v>0</v>
      </c>
      <c r="MNJ50" s="43">
        <f t="shared" si="407"/>
        <v>0</v>
      </c>
      <c r="MNK50" s="43">
        <f t="shared" si="407"/>
        <v>0</v>
      </c>
      <c r="MNL50" s="43">
        <f t="shared" si="407"/>
        <v>0</v>
      </c>
      <c r="MNM50" s="43">
        <f t="shared" si="407"/>
        <v>0</v>
      </c>
      <c r="MNN50" s="43">
        <f t="shared" si="407"/>
        <v>0</v>
      </c>
      <c r="MNO50" s="43">
        <f t="shared" si="407"/>
        <v>0</v>
      </c>
      <c r="MNP50" s="43">
        <f t="shared" si="407"/>
        <v>0</v>
      </c>
      <c r="MNQ50" s="43">
        <f t="shared" si="407"/>
        <v>0</v>
      </c>
      <c r="MNR50" s="43">
        <f t="shared" si="407"/>
        <v>0</v>
      </c>
      <c r="MNS50" s="43">
        <f t="shared" si="407"/>
        <v>0</v>
      </c>
      <c r="MNT50" s="43">
        <f t="shared" si="407"/>
        <v>0</v>
      </c>
      <c r="MNU50" s="43">
        <f t="shared" si="407"/>
        <v>0</v>
      </c>
      <c r="MNV50" s="43">
        <f t="shared" si="407"/>
        <v>0</v>
      </c>
      <c r="MNW50" s="43">
        <f t="shared" si="407"/>
        <v>0</v>
      </c>
      <c r="MNX50" s="43">
        <f t="shared" si="407"/>
        <v>0</v>
      </c>
      <c r="MNY50" s="43">
        <f t="shared" si="407"/>
        <v>0</v>
      </c>
      <c r="MNZ50" s="43">
        <f t="shared" si="407"/>
        <v>0</v>
      </c>
      <c r="MOA50" s="43">
        <f t="shared" si="407"/>
        <v>0</v>
      </c>
      <c r="MOB50" s="43">
        <f t="shared" si="407"/>
        <v>0</v>
      </c>
      <c r="MOC50" s="43">
        <f t="shared" si="407"/>
        <v>0</v>
      </c>
      <c r="MOD50" s="43">
        <f t="shared" si="407"/>
        <v>0</v>
      </c>
      <c r="MOE50" s="43">
        <f t="shared" si="407"/>
        <v>0</v>
      </c>
      <c r="MOF50" s="43">
        <f t="shared" si="407"/>
        <v>0</v>
      </c>
      <c r="MOG50" s="43">
        <f t="shared" si="407"/>
        <v>0</v>
      </c>
      <c r="MOH50" s="43">
        <f t="shared" si="407"/>
        <v>0</v>
      </c>
      <c r="MOI50" s="43">
        <f t="shared" si="407"/>
        <v>0</v>
      </c>
      <c r="MOJ50" s="43">
        <f t="shared" si="407"/>
        <v>0</v>
      </c>
      <c r="MOK50" s="43">
        <f t="shared" si="407"/>
        <v>0</v>
      </c>
      <c r="MOL50" s="43">
        <f t="shared" si="407"/>
        <v>0</v>
      </c>
      <c r="MOM50" s="43">
        <f t="shared" si="407"/>
        <v>0</v>
      </c>
      <c r="MON50" s="43">
        <f t="shared" si="407"/>
        <v>0</v>
      </c>
      <c r="MOO50" s="43">
        <f t="shared" si="407"/>
        <v>0</v>
      </c>
      <c r="MOP50" s="43">
        <f t="shared" si="407"/>
        <v>0</v>
      </c>
      <c r="MOQ50" s="43">
        <f t="shared" si="407"/>
        <v>0</v>
      </c>
      <c r="MOR50" s="43">
        <f t="shared" si="407"/>
        <v>0</v>
      </c>
      <c r="MOS50" s="43">
        <f t="shared" si="407"/>
        <v>0</v>
      </c>
      <c r="MOT50" s="43">
        <f t="shared" si="407"/>
        <v>0</v>
      </c>
      <c r="MOU50" s="43">
        <f t="shared" si="407"/>
        <v>0</v>
      </c>
      <c r="MOV50" s="43">
        <f t="shared" si="407"/>
        <v>0</v>
      </c>
      <c r="MOW50" s="43">
        <f t="shared" si="407"/>
        <v>0</v>
      </c>
      <c r="MOX50" s="43">
        <f t="shared" si="407"/>
        <v>0</v>
      </c>
      <c r="MOY50" s="43">
        <f t="shared" si="407"/>
        <v>0</v>
      </c>
      <c r="MOZ50" s="43">
        <f t="shared" si="407"/>
        <v>0</v>
      </c>
      <c r="MPA50" s="43">
        <f t="shared" si="407"/>
        <v>0</v>
      </c>
      <c r="MPB50" s="43">
        <f t="shared" si="407"/>
        <v>0</v>
      </c>
      <c r="MPC50" s="43">
        <f t="shared" si="407"/>
        <v>0</v>
      </c>
      <c r="MPD50" s="43">
        <f t="shared" si="407"/>
        <v>0</v>
      </c>
      <c r="MPE50" s="43">
        <f t="shared" si="407"/>
        <v>0</v>
      </c>
      <c r="MPF50" s="43">
        <f t="shared" si="407"/>
        <v>0</v>
      </c>
      <c r="MPG50" s="43">
        <f t="shared" si="407"/>
        <v>0</v>
      </c>
      <c r="MPH50" s="43">
        <f t="shared" si="407"/>
        <v>0</v>
      </c>
      <c r="MPI50" s="43">
        <f t="shared" si="407"/>
        <v>0</v>
      </c>
      <c r="MPJ50" s="43">
        <f t="shared" si="407"/>
        <v>0</v>
      </c>
      <c r="MPK50" s="43">
        <f t="shared" si="407"/>
        <v>0</v>
      </c>
      <c r="MPL50" s="43">
        <f t="shared" si="407"/>
        <v>0</v>
      </c>
      <c r="MPM50" s="43">
        <f t="shared" si="407"/>
        <v>0</v>
      </c>
      <c r="MPN50" s="43">
        <f t="shared" si="407"/>
        <v>0</v>
      </c>
      <c r="MPO50" s="43">
        <f t="shared" si="407"/>
        <v>0</v>
      </c>
      <c r="MPP50" s="43">
        <f t="shared" si="407"/>
        <v>0</v>
      </c>
      <c r="MPQ50" s="43">
        <f t="shared" si="407"/>
        <v>0</v>
      </c>
      <c r="MPR50" s="43">
        <f t="shared" si="407"/>
        <v>0</v>
      </c>
      <c r="MPS50" s="43">
        <f t="shared" si="407"/>
        <v>0</v>
      </c>
      <c r="MPT50" s="43">
        <f t="shared" ref="MPT50:MSE50" si="408">SUM(MPT47:MPT49)</f>
        <v>0</v>
      </c>
      <c r="MPU50" s="43">
        <f t="shared" si="408"/>
        <v>0</v>
      </c>
      <c r="MPV50" s="43">
        <f t="shared" si="408"/>
        <v>0</v>
      </c>
      <c r="MPW50" s="43">
        <f t="shared" si="408"/>
        <v>0</v>
      </c>
      <c r="MPX50" s="43">
        <f t="shared" si="408"/>
        <v>0</v>
      </c>
      <c r="MPY50" s="43">
        <f t="shared" si="408"/>
        <v>0</v>
      </c>
      <c r="MPZ50" s="43">
        <f t="shared" si="408"/>
        <v>0</v>
      </c>
      <c r="MQA50" s="43">
        <f t="shared" si="408"/>
        <v>0</v>
      </c>
      <c r="MQB50" s="43">
        <f t="shared" si="408"/>
        <v>0</v>
      </c>
      <c r="MQC50" s="43">
        <f t="shared" si="408"/>
        <v>0</v>
      </c>
      <c r="MQD50" s="43">
        <f t="shared" si="408"/>
        <v>0</v>
      </c>
      <c r="MQE50" s="43">
        <f t="shared" si="408"/>
        <v>0</v>
      </c>
      <c r="MQF50" s="43">
        <f t="shared" si="408"/>
        <v>0</v>
      </c>
      <c r="MQG50" s="43">
        <f t="shared" si="408"/>
        <v>0</v>
      </c>
      <c r="MQH50" s="43">
        <f t="shared" si="408"/>
        <v>0</v>
      </c>
      <c r="MQI50" s="43">
        <f t="shared" si="408"/>
        <v>0</v>
      </c>
      <c r="MQJ50" s="43">
        <f t="shared" si="408"/>
        <v>0</v>
      </c>
      <c r="MQK50" s="43">
        <f t="shared" si="408"/>
        <v>0</v>
      </c>
      <c r="MQL50" s="43">
        <f t="shared" si="408"/>
        <v>0</v>
      </c>
      <c r="MQM50" s="43">
        <f t="shared" si="408"/>
        <v>0</v>
      </c>
      <c r="MQN50" s="43">
        <f t="shared" si="408"/>
        <v>0</v>
      </c>
      <c r="MQO50" s="43">
        <f t="shared" si="408"/>
        <v>0</v>
      </c>
      <c r="MQP50" s="43">
        <f t="shared" si="408"/>
        <v>0</v>
      </c>
      <c r="MQQ50" s="43">
        <f t="shared" si="408"/>
        <v>0</v>
      </c>
      <c r="MQR50" s="43">
        <f t="shared" si="408"/>
        <v>0</v>
      </c>
      <c r="MQS50" s="43">
        <f t="shared" si="408"/>
        <v>0</v>
      </c>
      <c r="MQT50" s="43">
        <f t="shared" si="408"/>
        <v>0</v>
      </c>
      <c r="MQU50" s="43">
        <f t="shared" si="408"/>
        <v>0</v>
      </c>
      <c r="MQV50" s="43">
        <f t="shared" si="408"/>
        <v>0</v>
      </c>
      <c r="MQW50" s="43">
        <f t="shared" si="408"/>
        <v>0</v>
      </c>
      <c r="MQX50" s="43">
        <f t="shared" si="408"/>
        <v>0</v>
      </c>
      <c r="MQY50" s="43">
        <f t="shared" si="408"/>
        <v>0</v>
      </c>
      <c r="MQZ50" s="43">
        <f t="shared" si="408"/>
        <v>0</v>
      </c>
      <c r="MRA50" s="43">
        <f t="shared" si="408"/>
        <v>0</v>
      </c>
      <c r="MRB50" s="43">
        <f t="shared" si="408"/>
        <v>0</v>
      </c>
      <c r="MRC50" s="43">
        <f t="shared" si="408"/>
        <v>0</v>
      </c>
      <c r="MRD50" s="43">
        <f t="shared" si="408"/>
        <v>0</v>
      </c>
      <c r="MRE50" s="43">
        <f t="shared" si="408"/>
        <v>0</v>
      </c>
      <c r="MRF50" s="43">
        <f t="shared" si="408"/>
        <v>0</v>
      </c>
      <c r="MRG50" s="43">
        <f t="shared" si="408"/>
        <v>0</v>
      </c>
      <c r="MRH50" s="43">
        <f t="shared" si="408"/>
        <v>0</v>
      </c>
      <c r="MRI50" s="43">
        <f t="shared" si="408"/>
        <v>0</v>
      </c>
      <c r="MRJ50" s="43">
        <f t="shared" si="408"/>
        <v>0</v>
      </c>
      <c r="MRK50" s="43">
        <f t="shared" si="408"/>
        <v>0</v>
      </c>
      <c r="MRL50" s="43">
        <f t="shared" si="408"/>
        <v>0</v>
      </c>
      <c r="MRM50" s="43">
        <f t="shared" si="408"/>
        <v>0</v>
      </c>
      <c r="MRN50" s="43">
        <f t="shared" si="408"/>
        <v>0</v>
      </c>
      <c r="MRO50" s="43">
        <f t="shared" si="408"/>
        <v>0</v>
      </c>
      <c r="MRP50" s="43">
        <f t="shared" si="408"/>
        <v>0</v>
      </c>
      <c r="MRQ50" s="43">
        <f t="shared" si="408"/>
        <v>0</v>
      </c>
      <c r="MRR50" s="43">
        <f t="shared" si="408"/>
        <v>0</v>
      </c>
      <c r="MRS50" s="43">
        <f t="shared" si="408"/>
        <v>0</v>
      </c>
      <c r="MRT50" s="43">
        <f t="shared" si="408"/>
        <v>0</v>
      </c>
      <c r="MRU50" s="43">
        <f t="shared" si="408"/>
        <v>0</v>
      </c>
      <c r="MRV50" s="43">
        <f t="shared" si="408"/>
        <v>0</v>
      </c>
      <c r="MRW50" s="43">
        <f t="shared" si="408"/>
        <v>0</v>
      </c>
      <c r="MRX50" s="43">
        <f t="shared" si="408"/>
        <v>0</v>
      </c>
      <c r="MRY50" s="43">
        <f t="shared" si="408"/>
        <v>0</v>
      </c>
      <c r="MRZ50" s="43">
        <f t="shared" si="408"/>
        <v>0</v>
      </c>
      <c r="MSA50" s="43">
        <f t="shared" si="408"/>
        <v>0</v>
      </c>
      <c r="MSB50" s="43">
        <f t="shared" si="408"/>
        <v>0</v>
      </c>
      <c r="MSC50" s="43">
        <f t="shared" si="408"/>
        <v>0</v>
      </c>
      <c r="MSD50" s="43">
        <f t="shared" si="408"/>
        <v>0</v>
      </c>
      <c r="MSE50" s="43">
        <f t="shared" si="408"/>
        <v>0</v>
      </c>
      <c r="MSF50" s="43">
        <f t="shared" ref="MSF50:MUQ50" si="409">SUM(MSF47:MSF49)</f>
        <v>0</v>
      </c>
      <c r="MSG50" s="43">
        <f t="shared" si="409"/>
        <v>0</v>
      </c>
      <c r="MSH50" s="43">
        <f t="shared" si="409"/>
        <v>0</v>
      </c>
      <c r="MSI50" s="43">
        <f t="shared" si="409"/>
        <v>0</v>
      </c>
      <c r="MSJ50" s="43">
        <f t="shared" si="409"/>
        <v>0</v>
      </c>
      <c r="MSK50" s="43">
        <f t="shared" si="409"/>
        <v>0</v>
      </c>
      <c r="MSL50" s="43">
        <f t="shared" si="409"/>
        <v>0</v>
      </c>
      <c r="MSM50" s="43">
        <f t="shared" si="409"/>
        <v>0</v>
      </c>
      <c r="MSN50" s="43">
        <f t="shared" si="409"/>
        <v>0</v>
      </c>
      <c r="MSO50" s="43">
        <f t="shared" si="409"/>
        <v>0</v>
      </c>
      <c r="MSP50" s="43">
        <f t="shared" si="409"/>
        <v>0</v>
      </c>
      <c r="MSQ50" s="43">
        <f t="shared" si="409"/>
        <v>0</v>
      </c>
      <c r="MSR50" s="43">
        <f t="shared" si="409"/>
        <v>0</v>
      </c>
      <c r="MSS50" s="43">
        <f t="shared" si="409"/>
        <v>0</v>
      </c>
      <c r="MST50" s="43">
        <f t="shared" si="409"/>
        <v>0</v>
      </c>
      <c r="MSU50" s="43">
        <f t="shared" si="409"/>
        <v>0</v>
      </c>
      <c r="MSV50" s="43">
        <f t="shared" si="409"/>
        <v>0</v>
      </c>
      <c r="MSW50" s="43">
        <f t="shared" si="409"/>
        <v>0</v>
      </c>
      <c r="MSX50" s="43">
        <f t="shared" si="409"/>
        <v>0</v>
      </c>
      <c r="MSY50" s="43">
        <f t="shared" si="409"/>
        <v>0</v>
      </c>
      <c r="MSZ50" s="43">
        <f t="shared" si="409"/>
        <v>0</v>
      </c>
      <c r="MTA50" s="43">
        <f t="shared" si="409"/>
        <v>0</v>
      </c>
      <c r="MTB50" s="43">
        <f t="shared" si="409"/>
        <v>0</v>
      </c>
      <c r="MTC50" s="43">
        <f t="shared" si="409"/>
        <v>0</v>
      </c>
      <c r="MTD50" s="43">
        <f t="shared" si="409"/>
        <v>0</v>
      </c>
      <c r="MTE50" s="43">
        <f t="shared" si="409"/>
        <v>0</v>
      </c>
      <c r="MTF50" s="43">
        <f t="shared" si="409"/>
        <v>0</v>
      </c>
      <c r="MTG50" s="43">
        <f t="shared" si="409"/>
        <v>0</v>
      </c>
      <c r="MTH50" s="43">
        <f t="shared" si="409"/>
        <v>0</v>
      </c>
      <c r="MTI50" s="43">
        <f t="shared" si="409"/>
        <v>0</v>
      </c>
      <c r="MTJ50" s="43">
        <f t="shared" si="409"/>
        <v>0</v>
      </c>
      <c r="MTK50" s="43">
        <f t="shared" si="409"/>
        <v>0</v>
      </c>
      <c r="MTL50" s="43">
        <f t="shared" si="409"/>
        <v>0</v>
      </c>
      <c r="MTM50" s="43">
        <f t="shared" si="409"/>
        <v>0</v>
      </c>
      <c r="MTN50" s="43">
        <f t="shared" si="409"/>
        <v>0</v>
      </c>
      <c r="MTO50" s="43">
        <f t="shared" si="409"/>
        <v>0</v>
      </c>
      <c r="MTP50" s="43">
        <f t="shared" si="409"/>
        <v>0</v>
      </c>
      <c r="MTQ50" s="43">
        <f t="shared" si="409"/>
        <v>0</v>
      </c>
      <c r="MTR50" s="43">
        <f t="shared" si="409"/>
        <v>0</v>
      </c>
      <c r="MTS50" s="43">
        <f t="shared" si="409"/>
        <v>0</v>
      </c>
      <c r="MTT50" s="43">
        <f t="shared" si="409"/>
        <v>0</v>
      </c>
      <c r="MTU50" s="43">
        <f t="shared" si="409"/>
        <v>0</v>
      </c>
      <c r="MTV50" s="43">
        <f t="shared" si="409"/>
        <v>0</v>
      </c>
      <c r="MTW50" s="43">
        <f t="shared" si="409"/>
        <v>0</v>
      </c>
      <c r="MTX50" s="43">
        <f t="shared" si="409"/>
        <v>0</v>
      </c>
      <c r="MTY50" s="43">
        <f t="shared" si="409"/>
        <v>0</v>
      </c>
      <c r="MTZ50" s="43">
        <f t="shared" si="409"/>
        <v>0</v>
      </c>
      <c r="MUA50" s="43">
        <f t="shared" si="409"/>
        <v>0</v>
      </c>
      <c r="MUB50" s="43">
        <f t="shared" si="409"/>
        <v>0</v>
      </c>
      <c r="MUC50" s="43">
        <f t="shared" si="409"/>
        <v>0</v>
      </c>
      <c r="MUD50" s="43">
        <f t="shared" si="409"/>
        <v>0</v>
      </c>
      <c r="MUE50" s="43">
        <f t="shared" si="409"/>
        <v>0</v>
      </c>
      <c r="MUF50" s="43">
        <f t="shared" si="409"/>
        <v>0</v>
      </c>
      <c r="MUG50" s="43">
        <f t="shared" si="409"/>
        <v>0</v>
      </c>
      <c r="MUH50" s="43">
        <f t="shared" si="409"/>
        <v>0</v>
      </c>
      <c r="MUI50" s="43">
        <f t="shared" si="409"/>
        <v>0</v>
      </c>
      <c r="MUJ50" s="43">
        <f t="shared" si="409"/>
        <v>0</v>
      </c>
      <c r="MUK50" s="43">
        <f t="shared" si="409"/>
        <v>0</v>
      </c>
      <c r="MUL50" s="43">
        <f t="shared" si="409"/>
        <v>0</v>
      </c>
      <c r="MUM50" s="43">
        <f t="shared" si="409"/>
        <v>0</v>
      </c>
      <c r="MUN50" s="43">
        <f t="shared" si="409"/>
        <v>0</v>
      </c>
      <c r="MUO50" s="43">
        <f t="shared" si="409"/>
        <v>0</v>
      </c>
      <c r="MUP50" s="43">
        <f t="shared" si="409"/>
        <v>0</v>
      </c>
      <c r="MUQ50" s="43">
        <f t="shared" si="409"/>
        <v>0</v>
      </c>
      <c r="MUR50" s="43">
        <f t="shared" ref="MUR50:MXC50" si="410">SUM(MUR47:MUR49)</f>
        <v>0</v>
      </c>
      <c r="MUS50" s="43">
        <f t="shared" si="410"/>
        <v>0</v>
      </c>
      <c r="MUT50" s="43">
        <f t="shared" si="410"/>
        <v>0</v>
      </c>
      <c r="MUU50" s="43">
        <f t="shared" si="410"/>
        <v>0</v>
      </c>
      <c r="MUV50" s="43">
        <f t="shared" si="410"/>
        <v>0</v>
      </c>
      <c r="MUW50" s="43">
        <f t="shared" si="410"/>
        <v>0</v>
      </c>
      <c r="MUX50" s="43">
        <f t="shared" si="410"/>
        <v>0</v>
      </c>
      <c r="MUY50" s="43">
        <f t="shared" si="410"/>
        <v>0</v>
      </c>
      <c r="MUZ50" s="43">
        <f t="shared" si="410"/>
        <v>0</v>
      </c>
      <c r="MVA50" s="43">
        <f t="shared" si="410"/>
        <v>0</v>
      </c>
      <c r="MVB50" s="43">
        <f t="shared" si="410"/>
        <v>0</v>
      </c>
      <c r="MVC50" s="43">
        <f t="shared" si="410"/>
        <v>0</v>
      </c>
      <c r="MVD50" s="43">
        <f t="shared" si="410"/>
        <v>0</v>
      </c>
      <c r="MVE50" s="43">
        <f t="shared" si="410"/>
        <v>0</v>
      </c>
      <c r="MVF50" s="43">
        <f t="shared" si="410"/>
        <v>0</v>
      </c>
      <c r="MVG50" s="43">
        <f t="shared" si="410"/>
        <v>0</v>
      </c>
      <c r="MVH50" s="43">
        <f t="shared" si="410"/>
        <v>0</v>
      </c>
      <c r="MVI50" s="43">
        <f t="shared" si="410"/>
        <v>0</v>
      </c>
      <c r="MVJ50" s="43">
        <f t="shared" si="410"/>
        <v>0</v>
      </c>
      <c r="MVK50" s="43">
        <f t="shared" si="410"/>
        <v>0</v>
      </c>
      <c r="MVL50" s="43">
        <f t="shared" si="410"/>
        <v>0</v>
      </c>
      <c r="MVM50" s="43">
        <f t="shared" si="410"/>
        <v>0</v>
      </c>
      <c r="MVN50" s="43">
        <f t="shared" si="410"/>
        <v>0</v>
      </c>
      <c r="MVO50" s="43">
        <f t="shared" si="410"/>
        <v>0</v>
      </c>
      <c r="MVP50" s="43">
        <f t="shared" si="410"/>
        <v>0</v>
      </c>
      <c r="MVQ50" s="43">
        <f t="shared" si="410"/>
        <v>0</v>
      </c>
      <c r="MVR50" s="43">
        <f t="shared" si="410"/>
        <v>0</v>
      </c>
      <c r="MVS50" s="43">
        <f t="shared" si="410"/>
        <v>0</v>
      </c>
      <c r="MVT50" s="43">
        <f t="shared" si="410"/>
        <v>0</v>
      </c>
      <c r="MVU50" s="43">
        <f t="shared" si="410"/>
        <v>0</v>
      </c>
      <c r="MVV50" s="43">
        <f t="shared" si="410"/>
        <v>0</v>
      </c>
      <c r="MVW50" s="43">
        <f t="shared" si="410"/>
        <v>0</v>
      </c>
      <c r="MVX50" s="43">
        <f t="shared" si="410"/>
        <v>0</v>
      </c>
      <c r="MVY50" s="43">
        <f t="shared" si="410"/>
        <v>0</v>
      </c>
      <c r="MVZ50" s="43">
        <f t="shared" si="410"/>
        <v>0</v>
      </c>
      <c r="MWA50" s="43">
        <f t="shared" si="410"/>
        <v>0</v>
      </c>
      <c r="MWB50" s="43">
        <f t="shared" si="410"/>
        <v>0</v>
      </c>
      <c r="MWC50" s="43">
        <f t="shared" si="410"/>
        <v>0</v>
      </c>
      <c r="MWD50" s="43">
        <f t="shared" si="410"/>
        <v>0</v>
      </c>
      <c r="MWE50" s="43">
        <f t="shared" si="410"/>
        <v>0</v>
      </c>
      <c r="MWF50" s="43">
        <f t="shared" si="410"/>
        <v>0</v>
      </c>
      <c r="MWG50" s="43">
        <f t="shared" si="410"/>
        <v>0</v>
      </c>
      <c r="MWH50" s="43">
        <f t="shared" si="410"/>
        <v>0</v>
      </c>
      <c r="MWI50" s="43">
        <f t="shared" si="410"/>
        <v>0</v>
      </c>
      <c r="MWJ50" s="43">
        <f t="shared" si="410"/>
        <v>0</v>
      </c>
      <c r="MWK50" s="43">
        <f t="shared" si="410"/>
        <v>0</v>
      </c>
      <c r="MWL50" s="43">
        <f t="shared" si="410"/>
        <v>0</v>
      </c>
      <c r="MWM50" s="43">
        <f t="shared" si="410"/>
        <v>0</v>
      </c>
      <c r="MWN50" s="43">
        <f t="shared" si="410"/>
        <v>0</v>
      </c>
      <c r="MWO50" s="43">
        <f t="shared" si="410"/>
        <v>0</v>
      </c>
      <c r="MWP50" s="43">
        <f t="shared" si="410"/>
        <v>0</v>
      </c>
      <c r="MWQ50" s="43">
        <f t="shared" si="410"/>
        <v>0</v>
      </c>
      <c r="MWR50" s="43">
        <f t="shared" si="410"/>
        <v>0</v>
      </c>
      <c r="MWS50" s="43">
        <f t="shared" si="410"/>
        <v>0</v>
      </c>
      <c r="MWT50" s="43">
        <f t="shared" si="410"/>
        <v>0</v>
      </c>
      <c r="MWU50" s="43">
        <f t="shared" si="410"/>
        <v>0</v>
      </c>
      <c r="MWV50" s="43">
        <f t="shared" si="410"/>
        <v>0</v>
      </c>
      <c r="MWW50" s="43">
        <f t="shared" si="410"/>
        <v>0</v>
      </c>
      <c r="MWX50" s="43">
        <f t="shared" si="410"/>
        <v>0</v>
      </c>
      <c r="MWY50" s="43">
        <f t="shared" si="410"/>
        <v>0</v>
      </c>
      <c r="MWZ50" s="43">
        <f t="shared" si="410"/>
        <v>0</v>
      </c>
      <c r="MXA50" s="43">
        <f t="shared" si="410"/>
        <v>0</v>
      </c>
      <c r="MXB50" s="43">
        <f t="shared" si="410"/>
        <v>0</v>
      </c>
      <c r="MXC50" s="43">
        <f t="shared" si="410"/>
        <v>0</v>
      </c>
      <c r="MXD50" s="43">
        <f t="shared" ref="MXD50:MZO50" si="411">SUM(MXD47:MXD49)</f>
        <v>0</v>
      </c>
      <c r="MXE50" s="43">
        <f t="shared" si="411"/>
        <v>0</v>
      </c>
      <c r="MXF50" s="43">
        <f t="shared" si="411"/>
        <v>0</v>
      </c>
      <c r="MXG50" s="43">
        <f t="shared" si="411"/>
        <v>0</v>
      </c>
      <c r="MXH50" s="43">
        <f t="shared" si="411"/>
        <v>0</v>
      </c>
      <c r="MXI50" s="43">
        <f t="shared" si="411"/>
        <v>0</v>
      </c>
      <c r="MXJ50" s="43">
        <f t="shared" si="411"/>
        <v>0</v>
      </c>
      <c r="MXK50" s="43">
        <f t="shared" si="411"/>
        <v>0</v>
      </c>
      <c r="MXL50" s="43">
        <f t="shared" si="411"/>
        <v>0</v>
      </c>
      <c r="MXM50" s="43">
        <f t="shared" si="411"/>
        <v>0</v>
      </c>
      <c r="MXN50" s="43">
        <f t="shared" si="411"/>
        <v>0</v>
      </c>
      <c r="MXO50" s="43">
        <f t="shared" si="411"/>
        <v>0</v>
      </c>
      <c r="MXP50" s="43">
        <f t="shared" si="411"/>
        <v>0</v>
      </c>
      <c r="MXQ50" s="43">
        <f t="shared" si="411"/>
        <v>0</v>
      </c>
      <c r="MXR50" s="43">
        <f t="shared" si="411"/>
        <v>0</v>
      </c>
      <c r="MXS50" s="43">
        <f t="shared" si="411"/>
        <v>0</v>
      </c>
      <c r="MXT50" s="43">
        <f t="shared" si="411"/>
        <v>0</v>
      </c>
      <c r="MXU50" s="43">
        <f t="shared" si="411"/>
        <v>0</v>
      </c>
      <c r="MXV50" s="43">
        <f t="shared" si="411"/>
        <v>0</v>
      </c>
      <c r="MXW50" s="43">
        <f t="shared" si="411"/>
        <v>0</v>
      </c>
      <c r="MXX50" s="43">
        <f t="shared" si="411"/>
        <v>0</v>
      </c>
      <c r="MXY50" s="43">
        <f t="shared" si="411"/>
        <v>0</v>
      </c>
      <c r="MXZ50" s="43">
        <f t="shared" si="411"/>
        <v>0</v>
      </c>
      <c r="MYA50" s="43">
        <f t="shared" si="411"/>
        <v>0</v>
      </c>
      <c r="MYB50" s="43">
        <f t="shared" si="411"/>
        <v>0</v>
      </c>
      <c r="MYC50" s="43">
        <f t="shared" si="411"/>
        <v>0</v>
      </c>
      <c r="MYD50" s="43">
        <f t="shared" si="411"/>
        <v>0</v>
      </c>
      <c r="MYE50" s="43">
        <f t="shared" si="411"/>
        <v>0</v>
      </c>
      <c r="MYF50" s="43">
        <f t="shared" si="411"/>
        <v>0</v>
      </c>
      <c r="MYG50" s="43">
        <f t="shared" si="411"/>
        <v>0</v>
      </c>
      <c r="MYH50" s="43">
        <f t="shared" si="411"/>
        <v>0</v>
      </c>
      <c r="MYI50" s="43">
        <f t="shared" si="411"/>
        <v>0</v>
      </c>
      <c r="MYJ50" s="43">
        <f t="shared" si="411"/>
        <v>0</v>
      </c>
      <c r="MYK50" s="43">
        <f t="shared" si="411"/>
        <v>0</v>
      </c>
      <c r="MYL50" s="43">
        <f t="shared" si="411"/>
        <v>0</v>
      </c>
      <c r="MYM50" s="43">
        <f t="shared" si="411"/>
        <v>0</v>
      </c>
      <c r="MYN50" s="43">
        <f t="shared" si="411"/>
        <v>0</v>
      </c>
      <c r="MYO50" s="43">
        <f t="shared" si="411"/>
        <v>0</v>
      </c>
      <c r="MYP50" s="43">
        <f t="shared" si="411"/>
        <v>0</v>
      </c>
      <c r="MYQ50" s="43">
        <f t="shared" si="411"/>
        <v>0</v>
      </c>
      <c r="MYR50" s="43">
        <f t="shared" si="411"/>
        <v>0</v>
      </c>
      <c r="MYS50" s="43">
        <f t="shared" si="411"/>
        <v>0</v>
      </c>
      <c r="MYT50" s="43">
        <f t="shared" si="411"/>
        <v>0</v>
      </c>
      <c r="MYU50" s="43">
        <f t="shared" si="411"/>
        <v>0</v>
      </c>
      <c r="MYV50" s="43">
        <f t="shared" si="411"/>
        <v>0</v>
      </c>
      <c r="MYW50" s="43">
        <f t="shared" si="411"/>
        <v>0</v>
      </c>
      <c r="MYX50" s="43">
        <f t="shared" si="411"/>
        <v>0</v>
      </c>
      <c r="MYY50" s="43">
        <f t="shared" si="411"/>
        <v>0</v>
      </c>
      <c r="MYZ50" s="43">
        <f t="shared" si="411"/>
        <v>0</v>
      </c>
      <c r="MZA50" s="43">
        <f t="shared" si="411"/>
        <v>0</v>
      </c>
      <c r="MZB50" s="43">
        <f t="shared" si="411"/>
        <v>0</v>
      </c>
      <c r="MZC50" s="43">
        <f t="shared" si="411"/>
        <v>0</v>
      </c>
      <c r="MZD50" s="43">
        <f t="shared" si="411"/>
        <v>0</v>
      </c>
      <c r="MZE50" s="43">
        <f t="shared" si="411"/>
        <v>0</v>
      </c>
      <c r="MZF50" s="43">
        <f t="shared" si="411"/>
        <v>0</v>
      </c>
      <c r="MZG50" s="43">
        <f t="shared" si="411"/>
        <v>0</v>
      </c>
      <c r="MZH50" s="43">
        <f t="shared" si="411"/>
        <v>0</v>
      </c>
      <c r="MZI50" s="43">
        <f t="shared" si="411"/>
        <v>0</v>
      </c>
      <c r="MZJ50" s="43">
        <f t="shared" si="411"/>
        <v>0</v>
      </c>
      <c r="MZK50" s="43">
        <f t="shared" si="411"/>
        <v>0</v>
      </c>
      <c r="MZL50" s="43">
        <f t="shared" si="411"/>
        <v>0</v>
      </c>
      <c r="MZM50" s="43">
        <f t="shared" si="411"/>
        <v>0</v>
      </c>
      <c r="MZN50" s="43">
        <f t="shared" si="411"/>
        <v>0</v>
      </c>
      <c r="MZO50" s="43">
        <f t="shared" si="411"/>
        <v>0</v>
      </c>
      <c r="MZP50" s="43">
        <f t="shared" ref="MZP50:NCA50" si="412">SUM(MZP47:MZP49)</f>
        <v>0</v>
      </c>
      <c r="MZQ50" s="43">
        <f t="shared" si="412"/>
        <v>0</v>
      </c>
      <c r="MZR50" s="43">
        <f t="shared" si="412"/>
        <v>0</v>
      </c>
      <c r="MZS50" s="43">
        <f t="shared" si="412"/>
        <v>0</v>
      </c>
      <c r="MZT50" s="43">
        <f t="shared" si="412"/>
        <v>0</v>
      </c>
      <c r="MZU50" s="43">
        <f t="shared" si="412"/>
        <v>0</v>
      </c>
      <c r="MZV50" s="43">
        <f t="shared" si="412"/>
        <v>0</v>
      </c>
      <c r="MZW50" s="43">
        <f t="shared" si="412"/>
        <v>0</v>
      </c>
      <c r="MZX50" s="43">
        <f t="shared" si="412"/>
        <v>0</v>
      </c>
      <c r="MZY50" s="43">
        <f t="shared" si="412"/>
        <v>0</v>
      </c>
      <c r="MZZ50" s="43">
        <f t="shared" si="412"/>
        <v>0</v>
      </c>
      <c r="NAA50" s="43">
        <f t="shared" si="412"/>
        <v>0</v>
      </c>
      <c r="NAB50" s="43">
        <f t="shared" si="412"/>
        <v>0</v>
      </c>
      <c r="NAC50" s="43">
        <f t="shared" si="412"/>
        <v>0</v>
      </c>
      <c r="NAD50" s="43">
        <f t="shared" si="412"/>
        <v>0</v>
      </c>
      <c r="NAE50" s="43">
        <f t="shared" si="412"/>
        <v>0</v>
      </c>
      <c r="NAF50" s="43">
        <f t="shared" si="412"/>
        <v>0</v>
      </c>
      <c r="NAG50" s="43">
        <f t="shared" si="412"/>
        <v>0</v>
      </c>
      <c r="NAH50" s="43">
        <f t="shared" si="412"/>
        <v>0</v>
      </c>
      <c r="NAI50" s="43">
        <f t="shared" si="412"/>
        <v>0</v>
      </c>
      <c r="NAJ50" s="43">
        <f t="shared" si="412"/>
        <v>0</v>
      </c>
      <c r="NAK50" s="43">
        <f t="shared" si="412"/>
        <v>0</v>
      </c>
      <c r="NAL50" s="43">
        <f t="shared" si="412"/>
        <v>0</v>
      </c>
      <c r="NAM50" s="43">
        <f t="shared" si="412"/>
        <v>0</v>
      </c>
      <c r="NAN50" s="43">
        <f t="shared" si="412"/>
        <v>0</v>
      </c>
      <c r="NAO50" s="43">
        <f t="shared" si="412"/>
        <v>0</v>
      </c>
      <c r="NAP50" s="43">
        <f t="shared" si="412"/>
        <v>0</v>
      </c>
      <c r="NAQ50" s="43">
        <f t="shared" si="412"/>
        <v>0</v>
      </c>
      <c r="NAR50" s="43">
        <f t="shared" si="412"/>
        <v>0</v>
      </c>
      <c r="NAS50" s="43">
        <f t="shared" si="412"/>
        <v>0</v>
      </c>
      <c r="NAT50" s="43">
        <f t="shared" si="412"/>
        <v>0</v>
      </c>
      <c r="NAU50" s="43">
        <f t="shared" si="412"/>
        <v>0</v>
      </c>
      <c r="NAV50" s="43">
        <f t="shared" si="412"/>
        <v>0</v>
      </c>
      <c r="NAW50" s="43">
        <f t="shared" si="412"/>
        <v>0</v>
      </c>
      <c r="NAX50" s="43">
        <f t="shared" si="412"/>
        <v>0</v>
      </c>
      <c r="NAY50" s="43">
        <f t="shared" si="412"/>
        <v>0</v>
      </c>
      <c r="NAZ50" s="43">
        <f t="shared" si="412"/>
        <v>0</v>
      </c>
      <c r="NBA50" s="43">
        <f t="shared" si="412"/>
        <v>0</v>
      </c>
      <c r="NBB50" s="43">
        <f t="shared" si="412"/>
        <v>0</v>
      </c>
      <c r="NBC50" s="43">
        <f t="shared" si="412"/>
        <v>0</v>
      </c>
      <c r="NBD50" s="43">
        <f t="shared" si="412"/>
        <v>0</v>
      </c>
      <c r="NBE50" s="43">
        <f t="shared" si="412"/>
        <v>0</v>
      </c>
      <c r="NBF50" s="43">
        <f t="shared" si="412"/>
        <v>0</v>
      </c>
      <c r="NBG50" s="43">
        <f t="shared" si="412"/>
        <v>0</v>
      </c>
      <c r="NBH50" s="43">
        <f t="shared" si="412"/>
        <v>0</v>
      </c>
      <c r="NBI50" s="43">
        <f t="shared" si="412"/>
        <v>0</v>
      </c>
      <c r="NBJ50" s="43">
        <f t="shared" si="412"/>
        <v>0</v>
      </c>
      <c r="NBK50" s="43">
        <f t="shared" si="412"/>
        <v>0</v>
      </c>
      <c r="NBL50" s="43">
        <f t="shared" si="412"/>
        <v>0</v>
      </c>
      <c r="NBM50" s="43">
        <f t="shared" si="412"/>
        <v>0</v>
      </c>
      <c r="NBN50" s="43">
        <f t="shared" si="412"/>
        <v>0</v>
      </c>
      <c r="NBO50" s="43">
        <f t="shared" si="412"/>
        <v>0</v>
      </c>
      <c r="NBP50" s="43">
        <f t="shared" si="412"/>
        <v>0</v>
      </c>
      <c r="NBQ50" s="43">
        <f t="shared" si="412"/>
        <v>0</v>
      </c>
      <c r="NBR50" s="43">
        <f t="shared" si="412"/>
        <v>0</v>
      </c>
      <c r="NBS50" s="43">
        <f t="shared" si="412"/>
        <v>0</v>
      </c>
      <c r="NBT50" s="43">
        <f t="shared" si="412"/>
        <v>0</v>
      </c>
      <c r="NBU50" s="43">
        <f t="shared" si="412"/>
        <v>0</v>
      </c>
      <c r="NBV50" s="43">
        <f t="shared" si="412"/>
        <v>0</v>
      </c>
      <c r="NBW50" s="43">
        <f t="shared" si="412"/>
        <v>0</v>
      </c>
      <c r="NBX50" s="43">
        <f t="shared" si="412"/>
        <v>0</v>
      </c>
      <c r="NBY50" s="43">
        <f t="shared" si="412"/>
        <v>0</v>
      </c>
      <c r="NBZ50" s="43">
        <f t="shared" si="412"/>
        <v>0</v>
      </c>
      <c r="NCA50" s="43">
        <f t="shared" si="412"/>
        <v>0</v>
      </c>
      <c r="NCB50" s="43">
        <f t="shared" ref="NCB50:NEM50" si="413">SUM(NCB47:NCB49)</f>
        <v>0</v>
      </c>
      <c r="NCC50" s="43">
        <f t="shared" si="413"/>
        <v>0</v>
      </c>
      <c r="NCD50" s="43">
        <f t="shared" si="413"/>
        <v>0</v>
      </c>
      <c r="NCE50" s="43">
        <f t="shared" si="413"/>
        <v>0</v>
      </c>
      <c r="NCF50" s="43">
        <f t="shared" si="413"/>
        <v>0</v>
      </c>
      <c r="NCG50" s="43">
        <f t="shared" si="413"/>
        <v>0</v>
      </c>
      <c r="NCH50" s="43">
        <f t="shared" si="413"/>
        <v>0</v>
      </c>
      <c r="NCI50" s="43">
        <f t="shared" si="413"/>
        <v>0</v>
      </c>
      <c r="NCJ50" s="43">
        <f t="shared" si="413"/>
        <v>0</v>
      </c>
      <c r="NCK50" s="43">
        <f t="shared" si="413"/>
        <v>0</v>
      </c>
      <c r="NCL50" s="43">
        <f t="shared" si="413"/>
        <v>0</v>
      </c>
      <c r="NCM50" s="43">
        <f t="shared" si="413"/>
        <v>0</v>
      </c>
      <c r="NCN50" s="43">
        <f t="shared" si="413"/>
        <v>0</v>
      </c>
      <c r="NCO50" s="43">
        <f t="shared" si="413"/>
        <v>0</v>
      </c>
      <c r="NCP50" s="43">
        <f t="shared" si="413"/>
        <v>0</v>
      </c>
      <c r="NCQ50" s="43">
        <f t="shared" si="413"/>
        <v>0</v>
      </c>
      <c r="NCR50" s="43">
        <f t="shared" si="413"/>
        <v>0</v>
      </c>
      <c r="NCS50" s="43">
        <f t="shared" si="413"/>
        <v>0</v>
      </c>
      <c r="NCT50" s="43">
        <f t="shared" si="413"/>
        <v>0</v>
      </c>
      <c r="NCU50" s="43">
        <f t="shared" si="413"/>
        <v>0</v>
      </c>
      <c r="NCV50" s="43">
        <f t="shared" si="413"/>
        <v>0</v>
      </c>
      <c r="NCW50" s="43">
        <f t="shared" si="413"/>
        <v>0</v>
      </c>
      <c r="NCX50" s="43">
        <f t="shared" si="413"/>
        <v>0</v>
      </c>
      <c r="NCY50" s="43">
        <f t="shared" si="413"/>
        <v>0</v>
      </c>
      <c r="NCZ50" s="43">
        <f t="shared" si="413"/>
        <v>0</v>
      </c>
      <c r="NDA50" s="43">
        <f t="shared" si="413"/>
        <v>0</v>
      </c>
      <c r="NDB50" s="43">
        <f t="shared" si="413"/>
        <v>0</v>
      </c>
      <c r="NDC50" s="43">
        <f t="shared" si="413"/>
        <v>0</v>
      </c>
      <c r="NDD50" s="43">
        <f t="shared" si="413"/>
        <v>0</v>
      </c>
      <c r="NDE50" s="43">
        <f t="shared" si="413"/>
        <v>0</v>
      </c>
      <c r="NDF50" s="43">
        <f t="shared" si="413"/>
        <v>0</v>
      </c>
      <c r="NDG50" s="43">
        <f t="shared" si="413"/>
        <v>0</v>
      </c>
      <c r="NDH50" s="43">
        <f t="shared" si="413"/>
        <v>0</v>
      </c>
      <c r="NDI50" s="43">
        <f t="shared" si="413"/>
        <v>0</v>
      </c>
      <c r="NDJ50" s="43">
        <f t="shared" si="413"/>
        <v>0</v>
      </c>
      <c r="NDK50" s="43">
        <f t="shared" si="413"/>
        <v>0</v>
      </c>
      <c r="NDL50" s="43">
        <f t="shared" si="413"/>
        <v>0</v>
      </c>
      <c r="NDM50" s="43">
        <f t="shared" si="413"/>
        <v>0</v>
      </c>
      <c r="NDN50" s="43">
        <f t="shared" si="413"/>
        <v>0</v>
      </c>
      <c r="NDO50" s="43">
        <f t="shared" si="413"/>
        <v>0</v>
      </c>
      <c r="NDP50" s="43">
        <f t="shared" si="413"/>
        <v>0</v>
      </c>
      <c r="NDQ50" s="43">
        <f t="shared" si="413"/>
        <v>0</v>
      </c>
      <c r="NDR50" s="43">
        <f t="shared" si="413"/>
        <v>0</v>
      </c>
      <c r="NDS50" s="43">
        <f t="shared" si="413"/>
        <v>0</v>
      </c>
      <c r="NDT50" s="43">
        <f t="shared" si="413"/>
        <v>0</v>
      </c>
      <c r="NDU50" s="43">
        <f t="shared" si="413"/>
        <v>0</v>
      </c>
      <c r="NDV50" s="43">
        <f t="shared" si="413"/>
        <v>0</v>
      </c>
      <c r="NDW50" s="43">
        <f t="shared" si="413"/>
        <v>0</v>
      </c>
      <c r="NDX50" s="43">
        <f t="shared" si="413"/>
        <v>0</v>
      </c>
      <c r="NDY50" s="43">
        <f t="shared" si="413"/>
        <v>0</v>
      </c>
      <c r="NDZ50" s="43">
        <f t="shared" si="413"/>
        <v>0</v>
      </c>
      <c r="NEA50" s="43">
        <f t="shared" si="413"/>
        <v>0</v>
      </c>
      <c r="NEB50" s="43">
        <f t="shared" si="413"/>
        <v>0</v>
      </c>
      <c r="NEC50" s="43">
        <f t="shared" si="413"/>
        <v>0</v>
      </c>
      <c r="NED50" s="43">
        <f t="shared" si="413"/>
        <v>0</v>
      </c>
      <c r="NEE50" s="43">
        <f t="shared" si="413"/>
        <v>0</v>
      </c>
      <c r="NEF50" s="43">
        <f t="shared" si="413"/>
        <v>0</v>
      </c>
      <c r="NEG50" s="43">
        <f t="shared" si="413"/>
        <v>0</v>
      </c>
      <c r="NEH50" s="43">
        <f t="shared" si="413"/>
        <v>0</v>
      </c>
      <c r="NEI50" s="43">
        <f t="shared" si="413"/>
        <v>0</v>
      </c>
      <c r="NEJ50" s="43">
        <f t="shared" si="413"/>
        <v>0</v>
      </c>
      <c r="NEK50" s="43">
        <f t="shared" si="413"/>
        <v>0</v>
      </c>
      <c r="NEL50" s="43">
        <f t="shared" si="413"/>
        <v>0</v>
      </c>
      <c r="NEM50" s="43">
        <f t="shared" si="413"/>
        <v>0</v>
      </c>
      <c r="NEN50" s="43">
        <f t="shared" ref="NEN50:NGY50" si="414">SUM(NEN47:NEN49)</f>
        <v>0</v>
      </c>
      <c r="NEO50" s="43">
        <f t="shared" si="414"/>
        <v>0</v>
      </c>
      <c r="NEP50" s="43">
        <f t="shared" si="414"/>
        <v>0</v>
      </c>
      <c r="NEQ50" s="43">
        <f t="shared" si="414"/>
        <v>0</v>
      </c>
      <c r="NER50" s="43">
        <f t="shared" si="414"/>
        <v>0</v>
      </c>
      <c r="NES50" s="43">
        <f t="shared" si="414"/>
        <v>0</v>
      </c>
      <c r="NET50" s="43">
        <f t="shared" si="414"/>
        <v>0</v>
      </c>
      <c r="NEU50" s="43">
        <f t="shared" si="414"/>
        <v>0</v>
      </c>
      <c r="NEV50" s="43">
        <f t="shared" si="414"/>
        <v>0</v>
      </c>
      <c r="NEW50" s="43">
        <f t="shared" si="414"/>
        <v>0</v>
      </c>
      <c r="NEX50" s="43">
        <f t="shared" si="414"/>
        <v>0</v>
      </c>
      <c r="NEY50" s="43">
        <f t="shared" si="414"/>
        <v>0</v>
      </c>
      <c r="NEZ50" s="43">
        <f t="shared" si="414"/>
        <v>0</v>
      </c>
      <c r="NFA50" s="43">
        <f t="shared" si="414"/>
        <v>0</v>
      </c>
      <c r="NFB50" s="43">
        <f t="shared" si="414"/>
        <v>0</v>
      </c>
      <c r="NFC50" s="43">
        <f t="shared" si="414"/>
        <v>0</v>
      </c>
      <c r="NFD50" s="43">
        <f t="shared" si="414"/>
        <v>0</v>
      </c>
      <c r="NFE50" s="43">
        <f t="shared" si="414"/>
        <v>0</v>
      </c>
      <c r="NFF50" s="43">
        <f t="shared" si="414"/>
        <v>0</v>
      </c>
      <c r="NFG50" s="43">
        <f t="shared" si="414"/>
        <v>0</v>
      </c>
      <c r="NFH50" s="43">
        <f t="shared" si="414"/>
        <v>0</v>
      </c>
      <c r="NFI50" s="43">
        <f t="shared" si="414"/>
        <v>0</v>
      </c>
      <c r="NFJ50" s="43">
        <f t="shared" si="414"/>
        <v>0</v>
      </c>
      <c r="NFK50" s="43">
        <f t="shared" si="414"/>
        <v>0</v>
      </c>
      <c r="NFL50" s="43">
        <f t="shared" si="414"/>
        <v>0</v>
      </c>
      <c r="NFM50" s="43">
        <f t="shared" si="414"/>
        <v>0</v>
      </c>
      <c r="NFN50" s="43">
        <f t="shared" si="414"/>
        <v>0</v>
      </c>
      <c r="NFO50" s="43">
        <f t="shared" si="414"/>
        <v>0</v>
      </c>
      <c r="NFP50" s="43">
        <f t="shared" si="414"/>
        <v>0</v>
      </c>
      <c r="NFQ50" s="43">
        <f t="shared" si="414"/>
        <v>0</v>
      </c>
      <c r="NFR50" s="43">
        <f t="shared" si="414"/>
        <v>0</v>
      </c>
      <c r="NFS50" s="43">
        <f t="shared" si="414"/>
        <v>0</v>
      </c>
      <c r="NFT50" s="43">
        <f t="shared" si="414"/>
        <v>0</v>
      </c>
      <c r="NFU50" s="43">
        <f t="shared" si="414"/>
        <v>0</v>
      </c>
      <c r="NFV50" s="43">
        <f t="shared" si="414"/>
        <v>0</v>
      </c>
      <c r="NFW50" s="43">
        <f t="shared" si="414"/>
        <v>0</v>
      </c>
      <c r="NFX50" s="43">
        <f t="shared" si="414"/>
        <v>0</v>
      </c>
      <c r="NFY50" s="43">
        <f t="shared" si="414"/>
        <v>0</v>
      </c>
      <c r="NFZ50" s="43">
        <f t="shared" si="414"/>
        <v>0</v>
      </c>
      <c r="NGA50" s="43">
        <f t="shared" si="414"/>
        <v>0</v>
      </c>
      <c r="NGB50" s="43">
        <f t="shared" si="414"/>
        <v>0</v>
      </c>
      <c r="NGC50" s="43">
        <f t="shared" si="414"/>
        <v>0</v>
      </c>
      <c r="NGD50" s="43">
        <f t="shared" si="414"/>
        <v>0</v>
      </c>
      <c r="NGE50" s="43">
        <f t="shared" si="414"/>
        <v>0</v>
      </c>
      <c r="NGF50" s="43">
        <f t="shared" si="414"/>
        <v>0</v>
      </c>
      <c r="NGG50" s="43">
        <f t="shared" si="414"/>
        <v>0</v>
      </c>
      <c r="NGH50" s="43">
        <f t="shared" si="414"/>
        <v>0</v>
      </c>
      <c r="NGI50" s="43">
        <f t="shared" si="414"/>
        <v>0</v>
      </c>
      <c r="NGJ50" s="43">
        <f t="shared" si="414"/>
        <v>0</v>
      </c>
      <c r="NGK50" s="43">
        <f t="shared" si="414"/>
        <v>0</v>
      </c>
      <c r="NGL50" s="43">
        <f t="shared" si="414"/>
        <v>0</v>
      </c>
      <c r="NGM50" s="43">
        <f t="shared" si="414"/>
        <v>0</v>
      </c>
      <c r="NGN50" s="43">
        <f t="shared" si="414"/>
        <v>0</v>
      </c>
      <c r="NGO50" s="43">
        <f t="shared" si="414"/>
        <v>0</v>
      </c>
      <c r="NGP50" s="43">
        <f t="shared" si="414"/>
        <v>0</v>
      </c>
      <c r="NGQ50" s="43">
        <f t="shared" si="414"/>
        <v>0</v>
      </c>
      <c r="NGR50" s="43">
        <f t="shared" si="414"/>
        <v>0</v>
      </c>
      <c r="NGS50" s="43">
        <f t="shared" si="414"/>
        <v>0</v>
      </c>
      <c r="NGT50" s="43">
        <f t="shared" si="414"/>
        <v>0</v>
      </c>
      <c r="NGU50" s="43">
        <f t="shared" si="414"/>
        <v>0</v>
      </c>
      <c r="NGV50" s="43">
        <f t="shared" si="414"/>
        <v>0</v>
      </c>
      <c r="NGW50" s="43">
        <f t="shared" si="414"/>
        <v>0</v>
      </c>
      <c r="NGX50" s="43">
        <f t="shared" si="414"/>
        <v>0</v>
      </c>
      <c r="NGY50" s="43">
        <f t="shared" si="414"/>
        <v>0</v>
      </c>
      <c r="NGZ50" s="43">
        <f t="shared" ref="NGZ50:NJK50" si="415">SUM(NGZ47:NGZ49)</f>
        <v>0</v>
      </c>
      <c r="NHA50" s="43">
        <f t="shared" si="415"/>
        <v>0</v>
      </c>
      <c r="NHB50" s="43">
        <f t="shared" si="415"/>
        <v>0</v>
      </c>
      <c r="NHC50" s="43">
        <f t="shared" si="415"/>
        <v>0</v>
      </c>
      <c r="NHD50" s="43">
        <f t="shared" si="415"/>
        <v>0</v>
      </c>
      <c r="NHE50" s="43">
        <f t="shared" si="415"/>
        <v>0</v>
      </c>
      <c r="NHF50" s="43">
        <f t="shared" si="415"/>
        <v>0</v>
      </c>
      <c r="NHG50" s="43">
        <f t="shared" si="415"/>
        <v>0</v>
      </c>
      <c r="NHH50" s="43">
        <f t="shared" si="415"/>
        <v>0</v>
      </c>
      <c r="NHI50" s="43">
        <f t="shared" si="415"/>
        <v>0</v>
      </c>
      <c r="NHJ50" s="43">
        <f t="shared" si="415"/>
        <v>0</v>
      </c>
      <c r="NHK50" s="43">
        <f t="shared" si="415"/>
        <v>0</v>
      </c>
      <c r="NHL50" s="43">
        <f t="shared" si="415"/>
        <v>0</v>
      </c>
      <c r="NHM50" s="43">
        <f t="shared" si="415"/>
        <v>0</v>
      </c>
      <c r="NHN50" s="43">
        <f t="shared" si="415"/>
        <v>0</v>
      </c>
      <c r="NHO50" s="43">
        <f t="shared" si="415"/>
        <v>0</v>
      </c>
      <c r="NHP50" s="43">
        <f t="shared" si="415"/>
        <v>0</v>
      </c>
      <c r="NHQ50" s="43">
        <f t="shared" si="415"/>
        <v>0</v>
      </c>
      <c r="NHR50" s="43">
        <f t="shared" si="415"/>
        <v>0</v>
      </c>
      <c r="NHS50" s="43">
        <f t="shared" si="415"/>
        <v>0</v>
      </c>
      <c r="NHT50" s="43">
        <f t="shared" si="415"/>
        <v>0</v>
      </c>
      <c r="NHU50" s="43">
        <f t="shared" si="415"/>
        <v>0</v>
      </c>
      <c r="NHV50" s="43">
        <f t="shared" si="415"/>
        <v>0</v>
      </c>
      <c r="NHW50" s="43">
        <f t="shared" si="415"/>
        <v>0</v>
      </c>
      <c r="NHX50" s="43">
        <f t="shared" si="415"/>
        <v>0</v>
      </c>
      <c r="NHY50" s="43">
        <f t="shared" si="415"/>
        <v>0</v>
      </c>
      <c r="NHZ50" s="43">
        <f t="shared" si="415"/>
        <v>0</v>
      </c>
      <c r="NIA50" s="43">
        <f t="shared" si="415"/>
        <v>0</v>
      </c>
      <c r="NIB50" s="43">
        <f t="shared" si="415"/>
        <v>0</v>
      </c>
      <c r="NIC50" s="43">
        <f t="shared" si="415"/>
        <v>0</v>
      </c>
      <c r="NID50" s="43">
        <f t="shared" si="415"/>
        <v>0</v>
      </c>
      <c r="NIE50" s="43">
        <f t="shared" si="415"/>
        <v>0</v>
      </c>
      <c r="NIF50" s="43">
        <f t="shared" si="415"/>
        <v>0</v>
      </c>
      <c r="NIG50" s="43">
        <f t="shared" si="415"/>
        <v>0</v>
      </c>
      <c r="NIH50" s="43">
        <f t="shared" si="415"/>
        <v>0</v>
      </c>
      <c r="NII50" s="43">
        <f t="shared" si="415"/>
        <v>0</v>
      </c>
      <c r="NIJ50" s="43">
        <f t="shared" si="415"/>
        <v>0</v>
      </c>
      <c r="NIK50" s="43">
        <f t="shared" si="415"/>
        <v>0</v>
      </c>
      <c r="NIL50" s="43">
        <f t="shared" si="415"/>
        <v>0</v>
      </c>
      <c r="NIM50" s="43">
        <f t="shared" si="415"/>
        <v>0</v>
      </c>
      <c r="NIN50" s="43">
        <f t="shared" si="415"/>
        <v>0</v>
      </c>
      <c r="NIO50" s="43">
        <f t="shared" si="415"/>
        <v>0</v>
      </c>
      <c r="NIP50" s="43">
        <f t="shared" si="415"/>
        <v>0</v>
      </c>
      <c r="NIQ50" s="43">
        <f t="shared" si="415"/>
        <v>0</v>
      </c>
      <c r="NIR50" s="43">
        <f t="shared" si="415"/>
        <v>0</v>
      </c>
      <c r="NIS50" s="43">
        <f t="shared" si="415"/>
        <v>0</v>
      </c>
      <c r="NIT50" s="43">
        <f t="shared" si="415"/>
        <v>0</v>
      </c>
      <c r="NIU50" s="43">
        <f t="shared" si="415"/>
        <v>0</v>
      </c>
      <c r="NIV50" s="43">
        <f t="shared" si="415"/>
        <v>0</v>
      </c>
      <c r="NIW50" s="43">
        <f t="shared" si="415"/>
        <v>0</v>
      </c>
      <c r="NIX50" s="43">
        <f t="shared" si="415"/>
        <v>0</v>
      </c>
      <c r="NIY50" s="43">
        <f t="shared" si="415"/>
        <v>0</v>
      </c>
      <c r="NIZ50" s="43">
        <f t="shared" si="415"/>
        <v>0</v>
      </c>
      <c r="NJA50" s="43">
        <f t="shared" si="415"/>
        <v>0</v>
      </c>
      <c r="NJB50" s="43">
        <f t="shared" si="415"/>
        <v>0</v>
      </c>
      <c r="NJC50" s="43">
        <f t="shared" si="415"/>
        <v>0</v>
      </c>
      <c r="NJD50" s="43">
        <f t="shared" si="415"/>
        <v>0</v>
      </c>
      <c r="NJE50" s="43">
        <f t="shared" si="415"/>
        <v>0</v>
      </c>
      <c r="NJF50" s="43">
        <f t="shared" si="415"/>
        <v>0</v>
      </c>
      <c r="NJG50" s="43">
        <f t="shared" si="415"/>
        <v>0</v>
      </c>
      <c r="NJH50" s="43">
        <f t="shared" si="415"/>
        <v>0</v>
      </c>
      <c r="NJI50" s="43">
        <f t="shared" si="415"/>
        <v>0</v>
      </c>
      <c r="NJJ50" s="43">
        <f t="shared" si="415"/>
        <v>0</v>
      </c>
      <c r="NJK50" s="43">
        <f t="shared" si="415"/>
        <v>0</v>
      </c>
      <c r="NJL50" s="43">
        <f t="shared" ref="NJL50:NLW50" si="416">SUM(NJL47:NJL49)</f>
        <v>0</v>
      </c>
      <c r="NJM50" s="43">
        <f t="shared" si="416"/>
        <v>0</v>
      </c>
      <c r="NJN50" s="43">
        <f t="shared" si="416"/>
        <v>0</v>
      </c>
      <c r="NJO50" s="43">
        <f t="shared" si="416"/>
        <v>0</v>
      </c>
      <c r="NJP50" s="43">
        <f t="shared" si="416"/>
        <v>0</v>
      </c>
      <c r="NJQ50" s="43">
        <f t="shared" si="416"/>
        <v>0</v>
      </c>
      <c r="NJR50" s="43">
        <f t="shared" si="416"/>
        <v>0</v>
      </c>
      <c r="NJS50" s="43">
        <f t="shared" si="416"/>
        <v>0</v>
      </c>
      <c r="NJT50" s="43">
        <f t="shared" si="416"/>
        <v>0</v>
      </c>
      <c r="NJU50" s="43">
        <f t="shared" si="416"/>
        <v>0</v>
      </c>
      <c r="NJV50" s="43">
        <f t="shared" si="416"/>
        <v>0</v>
      </c>
      <c r="NJW50" s="43">
        <f t="shared" si="416"/>
        <v>0</v>
      </c>
      <c r="NJX50" s="43">
        <f t="shared" si="416"/>
        <v>0</v>
      </c>
      <c r="NJY50" s="43">
        <f t="shared" si="416"/>
        <v>0</v>
      </c>
      <c r="NJZ50" s="43">
        <f t="shared" si="416"/>
        <v>0</v>
      </c>
      <c r="NKA50" s="43">
        <f t="shared" si="416"/>
        <v>0</v>
      </c>
      <c r="NKB50" s="43">
        <f t="shared" si="416"/>
        <v>0</v>
      </c>
      <c r="NKC50" s="43">
        <f t="shared" si="416"/>
        <v>0</v>
      </c>
      <c r="NKD50" s="43">
        <f t="shared" si="416"/>
        <v>0</v>
      </c>
      <c r="NKE50" s="43">
        <f t="shared" si="416"/>
        <v>0</v>
      </c>
      <c r="NKF50" s="43">
        <f t="shared" si="416"/>
        <v>0</v>
      </c>
      <c r="NKG50" s="43">
        <f t="shared" si="416"/>
        <v>0</v>
      </c>
      <c r="NKH50" s="43">
        <f t="shared" si="416"/>
        <v>0</v>
      </c>
      <c r="NKI50" s="43">
        <f t="shared" si="416"/>
        <v>0</v>
      </c>
      <c r="NKJ50" s="43">
        <f t="shared" si="416"/>
        <v>0</v>
      </c>
      <c r="NKK50" s="43">
        <f t="shared" si="416"/>
        <v>0</v>
      </c>
      <c r="NKL50" s="43">
        <f t="shared" si="416"/>
        <v>0</v>
      </c>
      <c r="NKM50" s="43">
        <f t="shared" si="416"/>
        <v>0</v>
      </c>
      <c r="NKN50" s="43">
        <f t="shared" si="416"/>
        <v>0</v>
      </c>
      <c r="NKO50" s="43">
        <f t="shared" si="416"/>
        <v>0</v>
      </c>
      <c r="NKP50" s="43">
        <f t="shared" si="416"/>
        <v>0</v>
      </c>
      <c r="NKQ50" s="43">
        <f t="shared" si="416"/>
        <v>0</v>
      </c>
      <c r="NKR50" s="43">
        <f t="shared" si="416"/>
        <v>0</v>
      </c>
      <c r="NKS50" s="43">
        <f t="shared" si="416"/>
        <v>0</v>
      </c>
      <c r="NKT50" s="43">
        <f t="shared" si="416"/>
        <v>0</v>
      </c>
      <c r="NKU50" s="43">
        <f t="shared" si="416"/>
        <v>0</v>
      </c>
      <c r="NKV50" s="43">
        <f t="shared" si="416"/>
        <v>0</v>
      </c>
      <c r="NKW50" s="43">
        <f t="shared" si="416"/>
        <v>0</v>
      </c>
      <c r="NKX50" s="43">
        <f t="shared" si="416"/>
        <v>0</v>
      </c>
      <c r="NKY50" s="43">
        <f t="shared" si="416"/>
        <v>0</v>
      </c>
      <c r="NKZ50" s="43">
        <f t="shared" si="416"/>
        <v>0</v>
      </c>
      <c r="NLA50" s="43">
        <f t="shared" si="416"/>
        <v>0</v>
      </c>
      <c r="NLB50" s="43">
        <f t="shared" si="416"/>
        <v>0</v>
      </c>
      <c r="NLC50" s="43">
        <f t="shared" si="416"/>
        <v>0</v>
      </c>
      <c r="NLD50" s="43">
        <f t="shared" si="416"/>
        <v>0</v>
      </c>
      <c r="NLE50" s="43">
        <f t="shared" si="416"/>
        <v>0</v>
      </c>
      <c r="NLF50" s="43">
        <f t="shared" si="416"/>
        <v>0</v>
      </c>
      <c r="NLG50" s="43">
        <f t="shared" si="416"/>
        <v>0</v>
      </c>
      <c r="NLH50" s="43">
        <f t="shared" si="416"/>
        <v>0</v>
      </c>
      <c r="NLI50" s="43">
        <f t="shared" si="416"/>
        <v>0</v>
      </c>
      <c r="NLJ50" s="43">
        <f t="shared" si="416"/>
        <v>0</v>
      </c>
      <c r="NLK50" s="43">
        <f t="shared" si="416"/>
        <v>0</v>
      </c>
      <c r="NLL50" s="43">
        <f t="shared" si="416"/>
        <v>0</v>
      </c>
      <c r="NLM50" s="43">
        <f t="shared" si="416"/>
        <v>0</v>
      </c>
      <c r="NLN50" s="43">
        <f t="shared" si="416"/>
        <v>0</v>
      </c>
      <c r="NLO50" s="43">
        <f t="shared" si="416"/>
        <v>0</v>
      </c>
      <c r="NLP50" s="43">
        <f t="shared" si="416"/>
        <v>0</v>
      </c>
      <c r="NLQ50" s="43">
        <f t="shared" si="416"/>
        <v>0</v>
      </c>
      <c r="NLR50" s="43">
        <f t="shared" si="416"/>
        <v>0</v>
      </c>
      <c r="NLS50" s="43">
        <f t="shared" si="416"/>
        <v>0</v>
      </c>
      <c r="NLT50" s="43">
        <f t="shared" si="416"/>
        <v>0</v>
      </c>
      <c r="NLU50" s="43">
        <f t="shared" si="416"/>
        <v>0</v>
      </c>
      <c r="NLV50" s="43">
        <f t="shared" si="416"/>
        <v>0</v>
      </c>
      <c r="NLW50" s="43">
        <f t="shared" si="416"/>
        <v>0</v>
      </c>
      <c r="NLX50" s="43">
        <f t="shared" ref="NLX50:NOI50" si="417">SUM(NLX47:NLX49)</f>
        <v>0</v>
      </c>
      <c r="NLY50" s="43">
        <f t="shared" si="417"/>
        <v>0</v>
      </c>
      <c r="NLZ50" s="43">
        <f t="shared" si="417"/>
        <v>0</v>
      </c>
      <c r="NMA50" s="43">
        <f t="shared" si="417"/>
        <v>0</v>
      </c>
      <c r="NMB50" s="43">
        <f t="shared" si="417"/>
        <v>0</v>
      </c>
      <c r="NMC50" s="43">
        <f t="shared" si="417"/>
        <v>0</v>
      </c>
      <c r="NMD50" s="43">
        <f t="shared" si="417"/>
        <v>0</v>
      </c>
      <c r="NME50" s="43">
        <f t="shared" si="417"/>
        <v>0</v>
      </c>
      <c r="NMF50" s="43">
        <f t="shared" si="417"/>
        <v>0</v>
      </c>
      <c r="NMG50" s="43">
        <f t="shared" si="417"/>
        <v>0</v>
      </c>
      <c r="NMH50" s="43">
        <f t="shared" si="417"/>
        <v>0</v>
      </c>
      <c r="NMI50" s="43">
        <f t="shared" si="417"/>
        <v>0</v>
      </c>
      <c r="NMJ50" s="43">
        <f t="shared" si="417"/>
        <v>0</v>
      </c>
      <c r="NMK50" s="43">
        <f t="shared" si="417"/>
        <v>0</v>
      </c>
      <c r="NML50" s="43">
        <f t="shared" si="417"/>
        <v>0</v>
      </c>
      <c r="NMM50" s="43">
        <f t="shared" si="417"/>
        <v>0</v>
      </c>
      <c r="NMN50" s="43">
        <f t="shared" si="417"/>
        <v>0</v>
      </c>
      <c r="NMO50" s="43">
        <f t="shared" si="417"/>
        <v>0</v>
      </c>
      <c r="NMP50" s="43">
        <f t="shared" si="417"/>
        <v>0</v>
      </c>
      <c r="NMQ50" s="43">
        <f t="shared" si="417"/>
        <v>0</v>
      </c>
      <c r="NMR50" s="43">
        <f t="shared" si="417"/>
        <v>0</v>
      </c>
      <c r="NMS50" s="43">
        <f t="shared" si="417"/>
        <v>0</v>
      </c>
      <c r="NMT50" s="43">
        <f t="shared" si="417"/>
        <v>0</v>
      </c>
      <c r="NMU50" s="43">
        <f t="shared" si="417"/>
        <v>0</v>
      </c>
      <c r="NMV50" s="43">
        <f t="shared" si="417"/>
        <v>0</v>
      </c>
      <c r="NMW50" s="43">
        <f t="shared" si="417"/>
        <v>0</v>
      </c>
      <c r="NMX50" s="43">
        <f t="shared" si="417"/>
        <v>0</v>
      </c>
      <c r="NMY50" s="43">
        <f t="shared" si="417"/>
        <v>0</v>
      </c>
      <c r="NMZ50" s="43">
        <f t="shared" si="417"/>
        <v>0</v>
      </c>
      <c r="NNA50" s="43">
        <f t="shared" si="417"/>
        <v>0</v>
      </c>
      <c r="NNB50" s="43">
        <f t="shared" si="417"/>
        <v>0</v>
      </c>
      <c r="NNC50" s="43">
        <f t="shared" si="417"/>
        <v>0</v>
      </c>
      <c r="NND50" s="43">
        <f t="shared" si="417"/>
        <v>0</v>
      </c>
      <c r="NNE50" s="43">
        <f t="shared" si="417"/>
        <v>0</v>
      </c>
      <c r="NNF50" s="43">
        <f t="shared" si="417"/>
        <v>0</v>
      </c>
      <c r="NNG50" s="43">
        <f t="shared" si="417"/>
        <v>0</v>
      </c>
      <c r="NNH50" s="43">
        <f t="shared" si="417"/>
        <v>0</v>
      </c>
      <c r="NNI50" s="43">
        <f t="shared" si="417"/>
        <v>0</v>
      </c>
      <c r="NNJ50" s="43">
        <f t="shared" si="417"/>
        <v>0</v>
      </c>
      <c r="NNK50" s="43">
        <f t="shared" si="417"/>
        <v>0</v>
      </c>
      <c r="NNL50" s="43">
        <f t="shared" si="417"/>
        <v>0</v>
      </c>
      <c r="NNM50" s="43">
        <f t="shared" si="417"/>
        <v>0</v>
      </c>
      <c r="NNN50" s="43">
        <f t="shared" si="417"/>
        <v>0</v>
      </c>
      <c r="NNO50" s="43">
        <f t="shared" si="417"/>
        <v>0</v>
      </c>
      <c r="NNP50" s="43">
        <f t="shared" si="417"/>
        <v>0</v>
      </c>
      <c r="NNQ50" s="43">
        <f t="shared" si="417"/>
        <v>0</v>
      </c>
      <c r="NNR50" s="43">
        <f t="shared" si="417"/>
        <v>0</v>
      </c>
      <c r="NNS50" s="43">
        <f t="shared" si="417"/>
        <v>0</v>
      </c>
      <c r="NNT50" s="43">
        <f t="shared" si="417"/>
        <v>0</v>
      </c>
      <c r="NNU50" s="43">
        <f t="shared" si="417"/>
        <v>0</v>
      </c>
      <c r="NNV50" s="43">
        <f t="shared" si="417"/>
        <v>0</v>
      </c>
      <c r="NNW50" s="43">
        <f t="shared" si="417"/>
        <v>0</v>
      </c>
      <c r="NNX50" s="43">
        <f t="shared" si="417"/>
        <v>0</v>
      </c>
      <c r="NNY50" s="43">
        <f t="shared" si="417"/>
        <v>0</v>
      </c>
      <c r="NNZ50" s="43">
        <f t="shared" si="417"/>
        <v>0</v>
      </c>
      <c r="NOA50" s="43">
        <f t="shared" si="417"/>
        <v>0</v>
      </c>
      <c r="NOB50" s="43">
        <f t="shared" si="417"/>
        <v>0</v>
      </c>
      <c r="NOC50" s="43">
        <f t="shared" si="417"/>
        <v>0</v>
      </c>
      <c r="NOD50" s="43">
        <f t="shared" si="417"/>
        <v>0</v>
      </c>
      <c r="NOE50" s="43">
        <f t="shared" si="417"/>
        <v>0</v>
      </c>
      <c r="NOF50" s="43">
        <f t="shared" si="417"/>
        <v>0</v>
      </c>
      <c r="NOG50" s="43">
        <f t="shared" si="417"/>
        <v>0</v>
      </c>
      <c r="NOH50" s="43">
        <f t="shared" si="417"/>
        <v>0</v>
      </c>
      <c r="NOI50" s="43">
        <f t="shared" si="417"/>
        <v>0</v>
      </c>
      <c r="NOJ50" s="43">
        <f t="shared" ref="NOJ50:NQU50" si="418">SUM(NOJ47:NOJ49)</f>
        <v>0</v>
      </c>
      <c r="NOK50" s="43">
        <f t="shared" si="418"/>
        <v>0</v>
      </c>
      <c r="NOL50" s="43">
        <f t="shared" si="418"/>
        <v>0</v>
      </c>
      <c r="NOM50" s="43">
        <f t="shared" si="418"/>
        <v>0</v>
      </c>
      <c r="NON50" s="43">
        <f t="shared" si="418"/>
        <v>0</v>
      </c>
      <c r="NOO50" s="43">
        <f t="shared" si="418"/>
        <v>0</v>
      </c>
      <c r="NOP50" s="43">
        <f t="shared" si="418"/>
        <v>0</v>
      </c>
      <c r="NOQ50" s="43">
        <f t="shared" si="418"/>
        <v>0</v>
      </c>
      <c r="NOR50" s="43">
        <f t="shared" si="418"/>
        <v>0</v>
      </c>
      <c r="NOS50" s="43">
        <f t="shared" si="418"/>
        <v>0</v>
      </c>
      <c r="NOT50" s="43">
        <f t="shared" si="418"/>
        <v>0</v>
      </c>
      <c r="NOU50" s="43">
        <f t="shared" si="418"/>
        <v>0</v>
      </c>
      <c r="NOV50" s="43">
        <f t="shared" si="418"/>
        <v>0</v>
      </c>
      <c r="NOW50" s="43">
        <f t="shared" si="418"/>
        <v>0</v>
      </c>
      <c r="NOX50" s="43">
        <f t="shared" si="418"/>
        <v>0</v>
      </c>
      <c r="NOY50" s="43">
        <f t="shared" si="418"/>
        <v>0</v>
      </c>
      <c r="NOZ50" s="43">
        <f t="shared" si="418"/>
        <v>0</v>
      </c>
      <c r="NPA50" s="43">
        <f t="shared" si="418"/>
        <v>0</v>
      </c>
      <c r="NPB50" s="43">
        <f t="shared" si="418"/>
        <v>0</v>
      </c>
      <c r="NPC50" s="43">
        <f t="shared" si="418"/>
        <v>0</v>
      </c>
      <c r="NPD50" s="43">
        <f t="shared" si="418"/>
        <v>0</v>
      </c>
      <c r="NPE50" s="43">
        <f t="shared" si="418"/>
        <v>0</v>
      </c>
      <c r="NPF50" s="43">
        <f t="shared" si="418"/>
        <v>0</v>
      </c>
      <c r="NPG50" s="43">
        <f t="shared" si="418"/>
        <v>0</v>
      </c>
      <c r="NPH50" s="43">
        <f t="shared" si="418"/>
        <v>0</v>
      </c>
      <c r="NPI50" s="43">
        <f t="shared" si="418"/>
        <v>0</v>
      </c>
      <c r="NPJ50" s="43">
        <f t="shared" si="418"/>
        <v>0</v>
      </c>
      <c r="NPK50" s="43">
        <f t="shared" si="418"/>
        <v>0</v>
      </c>
      <c r="NPL50" s="43">
        <f t="shared" si="418"/>
        <v>0</v>
      </c>
      <c r="NPM50" s="43">
        <f t="shared" si="418"/>
        <v>0</v>
      </c>
      <c r="NPN50" s="43">
        <f t="shared" si="418"/>
        <v>0</v>
      </c>
      <c r="NPO50" s="43">
        <f t="shared" si="418"/>
        <v>0</v>
      </c>
      <c r="NPP50" s="43">
        <f t="shared" si="418"/>
        <v>0</v>
      </c>
      <c r="NPQ50" s="43">
        <f t="shared" si="418"/>
        <v>0</v>
      </c>
      <c r="NPR50" s="43">
        <f t="shared" si="418"/>
        <v>0</v>
      </c>
      <c r="NPS50" s="43">
        <f t="shared" si="418"/>
        <v>0</v>
      </c>
      <c r="NPT50" s="43">
        <f t="shared" si="418"/>
        <v>0</v>
      </c>
      <c r="NPU50" s="43">
        <f t="shared" si="418"/>
        <v>0</v>
      </c>
      <c r="NPV50" s="43">
        <f t="shared" si="418"/>
        <v>0</v>
      </c>
      <c r="NPW50" s="43">
        <f t="shared" si="418"/>
        <v>0</v>
      </c>
      <c r="NPX50" s="43">
        <f t="shared" si="418"/>
        <v>0</v>
      </c>
      <c r="NPY50" s="43">
        <f t="shared" si="418"/>
        <v>0</v>
      </c>
      <c r="NPZ50" s="43">
        <f t="shared" si="418"/>
        <v>0</v>
      </c>
      <c r="NQA50" s="43">
        <f t="shared" si="418"/>
        <v>0</v>
      </c>
      <c r="NQB50" s="43">
        <f t="shared" si="418"/>
        <v>0</v>
      </c>
      <c r="NQC50" s="43">
        <f t="shared" si="418"/>
        <v>0</v>
      </c>
      <c r="NQD50" s="43">
        <f t="shared" si="418"/>
        <v>0</v>
      </c>
      <c r="NQE50" s="43">
        <f t="shared" si="418"/>
        <v>0</v>
      </c>
      <c r="NQF50" s="43">
        <f t="shared" si="418"/>
        <v>0</v>
      </c>
      <c r="NQG50" s="43">
        <f t="shared" si="418"/>
        <v>0</v>
      </c>
      <c r="NQH50" s="43">
        <f t="shared" si="418"/>
        <v>0</v>
      </c>
      <c r="NQI50" s="43">
        <f t="shared" si="418"/>
        <v>0</v>
      </c>
      <c r="NQJ50" s="43">
        <f t="shared" si="418"/>
        <v>0</v>
      </c>
      <c r="NQK50" s="43">
        <f t="shared" si="418"/>
        <v>0</v>
      </c>
      <c r="NQL50" s="43">
        <f t="shared" si="418"/>
        <v>0</v>
      </c>
      <c r="NQM50" s="43">
        <f t="shared" si="418"/>
        <v>0</v>
      </c>
      <c r="NQN50" s="43">
        <f t="shared" si="418"/>
        <v>0</v>
      </c>
      <c r="NQO50" s="43">
        <f t="shared" si="418"/>
        <v>0</v>
      </c>
      <c r="NQP50" s="43">
        <f t="shared" si="418"/>
        <v>0</v>
      </c>
      <c r="NQQ50" s="43">
        <f t="shared" si="418"/>
        <v>0</v>
      </c>
      <c r="NQR50" s="43">
        <f t="shared" si="418"/>
        <v>0</v>
      </c>
      <c r="NQS50" s="43">
        <f t="shared" si="418"/>
        <v>0</v>
      </c>
      <c r="NQT50" s="43">
        <f t="shared" si="418"/>
        <v>0</v>
      </c>
      <c r="NQU50" s="43">
        <f t="shared" si="418"/>
        <v>0</v>
      </c>
      <c r="NQV50" s="43">
        <f t="shared" ref="NQV50:NTG50" si="419">SUM(NQV47:NQV49)</f>
        <v>0</v>
      </c>
      <c r="NQW50" s="43">
        <f t="shared" si="419"/>
        <v>0</v>
      </c>
      <c r="NQX50" s="43">
        <f t="shared" si="419"/>
        <v>0</v>
      </c>
      <c r="NQY50" s="43">
        <f t="shared" si="419"/>
        <v>0</v>
      </c>
      <c r="NQZ50" s="43">
        <f t="shared" si="419"/>
        <v>0</v>
      </c>
      <c r="NRA50" s="43">
        <f t="shared" si="419"/>
        <v>0</v>
      </c>
      <c r="NRB50" s="43">
        <f t="shared" si="419"/>
        <v>0</v>
      </c>
      <c r="NRC50" s="43">
        <f t="shared" si="419"/>
        <v>0</v>
      </c>
      <c r="NRD50" s="43">
        <f t="shared" si="419"/>
        <v>0</v>
      </c>
      <c r="NRE50" s="43">
        <f t="shared" si="419"/>
        <v>0</v>
      </c>
      <c r="NRF50" s="43">
        <f t="shared" si="419"/>
        <v>0</v>
      </c>
      <c r="NRG50" s="43">
        <f t="shared" si="419"/>
        <v>0</v>
      </c>
      <c r="NRH50" s="43">
        <f t="shared" si="419"/>
        <v>0</v>
      </c>
      <c r="NRI50" s="43">
        <f t="shared" si="419"/>
        <v>0</v>
      </c>
      <c r="NRJ50" s="43">
        <f t="shared" si="419"/>
        <v>0</v>
      </c>
      <c r="NRK50" s="43">
        <f t="shared" si="419"/>
        <v>0</v>
      </c>
      <c r="NRL50" s="43">
        <f t="shared" si="419"/>
        <v>0</v>
      </c>
      <c r="NRM50" s="43">
        <f t="shared" si="419"/>
        <v>0</v>
      </c>
      <c r="NRN50" s="43">
        <f t="shared" si="419"/>
        <v>0</v>
      </c>
      <c r="NRO50" s="43">
        <f t="shared" si="419"/>
        <v>0</v>
      </c>
      <c r="NRP50" s="43">
        <f t="shared" si="419"/>
        <v>0</v>
      </c>
      <c r="NRQ50" s="43">
        <f t="shared" si="419"/>
        <v>0</v>
      </c>
      <c r="NRR50" s="43">
        <f t="shared" si="419"/>
        <v>0</v>
      </c>
      <c r="NRS50" s="43">
        <f t="shared" si="419"/>
        <v>0</v>
      </c>
      <c r="NRT50" s="43">
        <f t="shared" si="419"/>
        <v>0</v>
      </c>
      <c r="NRU50" s="43">
        <f t="shared" si="419"/>
        <v>0</v>
      </c>
      <c r="NRV50" s="43">
        <f t="shared" si="419"/>
        <v>0</v>
      </c>
      <c r="NRW50" s="43">
        <f t="shared" si="419"/>
        <v>0</v>
      </c>
      <c r="NRX50" s="43">
        <f t="shared" si="419"/>
        <v>0</v>
      </c>
      <c r="NRY50" s="43">
        <f t="shared" si="419"/>
        <v>0</v>
      </c>
      <c r="NRZ50" s="43">
        <f t="shared" si="419"/>
        <v>0</v>
      </c>
      <c r="NSA50" s="43">
        <f t="shared" si="419"/>
        <v>0</v>
      </c>
      <c r="NSB50" s="43">
        <f t="shared" si="419"/>
        <v>0</v>
      </c>
      <c r="NSC50" s="43">
        <f t="shared" si="419"/>
        <v>0</v>
      </c>
      <c r="NSD50" s="43">
        <f t="shared" si="419"/>
        <v>0</v>
      </c>
      <c r="NSE50" s="43">
        <f t="shared" si="419"/>
        <v>0</v>
      </c>
      <c r="NSF50" s="43">
        <f t="shared" si="419"/>
        <v>0</v>
      </c>
      <c r="NSG50" s="43">
        <f t="shared" si="419"/>
        <v>0</v>
      </c>
      <c r="NSH50" s="43">
        <f t="shared" si="419"/>
        <v>0</v>
      </c>
      <c r="NSI50" s="43">
        <f t="shared" si="419"/>
        <v>0</v>
      </c>
      <c r="NSJ50" s="43">
        <f t="shared" si="419"/>
        <v>0</v>
      </c>
      <c r="NSK50" s="43">
        <f t="shared" si="419"/>
        <v>0</v>
      </c>
      <c r="NSL50" s="43">
        <f t="shared" si="419"/>
        <v>0</v>
      </c>
      <c r="NSM50" s="43">
        <f t="shared" si="419"/>
        <v>0</v>
      </c>
      <c r="NSN50" s="43">
        <f t="shared" si="419"/>
        <v>0</v>
      </c>
      <c r="NSO50" s="43">
        <f t="shared" si="419"/>
        <v>0</v>
      </c>
      <c r="NSP50" s="43">
        <f t="shared" si="419"/>
        <v>0</v>
      </c>
      <c r="NSQ50" s="43">
        <f t="shared" si="419"/>
        <v>0</v>
      </c>
      <c r="NSR50" s="43">
        <f t="shared" si="419"/>
        <v>0</v>
      </c>
      <c r="NSS50" s="43">
        <f t="shared" si="419"/>
        <v>0</v>
      </c>
      <c r="NST50" s="43">
        <f t="shared" si="419"/>
        <v>0</v>
      </c>
      <c r="NSU50" s="43">
        <f t="shared" si="419"/>
        <v>0</v>
      </c>
      <c r="NSV50" s="43">
        <f t="shared" si="419"/>
        <v>0</v>
      </c>
      <c r="NSW50" s="43">
        <f t="shared" si="419"/>
        <v>0</v>
      </c>
      <c r="NSX50" s="43">
        <f t="shared" si="419"/>
        <v>0</v>
      </c>
      <c r="NSY50" s="43">
        <f t="shared" si="419"/>
        <v>0</v>
      </c>
      <c r="NSZ50" s="43">
        <f t="shared" si="419"/>
        <v>0</v>
      </c>
      <c r="NTA50" s="43">
        <f t="shared" si="419"/>
        <v>0</v>
      </c>
      <c r="NTB50" s="43">
        <f t="shared" si="419"/>
        <v>0</v>
      </c>
      <c r="NTC50" s="43">
        <f t="shared" si="419"/>
        <v>0</v>
      </c>
      <c r="NTD50" s="43">
        <f t="shared" si="419"/>
        <v>0</v>
      </c>
      <c r="NTE50" s="43">
        <f t="shared" si="419"/>
        <v>0</v>
      </c>
      <c r="NTF50" s="43">
        <f t="shared" si="419"/>
        <v>0</v>
      </c>
      <c r="NTG50" s="43">
        <f t="shared" si="419"/>
        <v>0</v>
      </c>
      <c r="NTH50" s="43">
        <f t="shared" ref="NTH50:NVS50" si="420">SUM(NTH47:NTH49)</f>
        <v>0</v>
      </c>
      <c r="NTI50" s="43">
        <f t="shared" si="420"/>
        <v>0</v>
      </c>
      <c r="NTJ50" s="43">
        <f t="shared" si="420"/>
        <v>0</v>
      </c>
      <c r="NTK50" s="43">
        <f t="shared" si="420"/>
        <v>0</v>
      </c>
      <c r="NTL50" s="43">
        <f t="shared" si="420"/>
        <v>0</v>
      </c>
      <c r="NTM50" s="43">
        <f t="shared" si="420"/>
        <v>0</v>
      </c>
      <c r="NTN50" s="43">
        <f t="shared" si="420"/>
        <v>0</v>
      </c>
      <c r="NTO50" s="43">
        <f t="shared" si="420"/>
        <v>0</v>
      </c>
      <c r="NTP50" s="43">
        <f t="shared" si="420"/>
        <v>0</v>
      </c>
      <c r="NTQ50" s="43">
        <f t="shared" si="420"/>
        <v>0</v>
      </c>
      <c r="NTR50" s="43">
        <f t="shared" si="420"/>
        <v>0</v>
      </c>
      <c r="NTS50" s="43">
        <f t="shared" si="420"/>
        <v>0</v>
      </c>
      <c r="NTT50" s="43">
        <f t="shared" si="420"/>
        <v>0</v>
      </c>
      <c r="NTU50" s="43">
        <f t="shared" si="420"/>
        <v>0</v>
      </c>
      <c r="NTV50" s="43">
        <f t="shared" si="420"/>
        <v>0</v>
      </c>
      <c r="NTW50" s="43">
        <f t="shared" si="420"/>
        <v>0</v>
      </c>
      <c r="NTX50" s="43">
        <f t="shared" si="420"/>
        <v>0</v>
      </c>
      <c r="NTY50" s="43">
        <f t="shared" si="420"/>
        <v>0</v>
      </c>
      <c r="NTZ50" s="43">
        <f t="shared" si="420"/>
        <v>0</v>
      </c>
      <c r="NUA50" s="43">
        <f t="shared" si="420"/>
        <v>0</v>
      </c>
      <c r="NUB50" s="43">
        <f t="shared" si="420"/>
        <v>0</v>
      </c>
      <c r="NUC50" s="43">
        <f t="shared" si="420"/>
        <v>0</v>
      </c>
      <c r="NUD50" s="43">
        <f t="shared" si="420"/>
        <v>0</v>
      </c>
      <c r="NUE50" s="43">
        <f t="shared" si="420"/>
        <v>0</v>
      </c>
      <c r="NUF50" s="43">
        <f t="shared" si="420"/>
        <v>0</v>
      </c>
      <c r="NUG50" s="43">
        <f t="shared" si="420"/>
        <v>0</v>
      </c>
      <c r="NUH50" s="43">
        <f t="shared" si="420"/>
        <v>0</v>
      </c>
      <c r="NUI50" s="43">
        <f t="shared" si="420"/>
        <v>0</v>
      </c>
      <c r="NUJ50" s="43">
        <f t="shared" si="420"/>
        <v>0</v>
      </c>
      <c r="NUK50" s="43">
        <f t="shared" si="420"/>
        <v>0</v>
      </c>
      <c r="NUL50" s="43">
        <f t="shared" si="420"/>
        <v>0</v>
      </c>
      <c r="NUM50" s="43">
        <f t="shared" si="420"/>
        <v>0</v>
      </c>
      <c r="NUN50" s="43">
        <f t="shared" si="420"/>
        <v>0</v>
      </c>
      <c r="NUO50" s="43">
        <f t="shared" si="420"/>
        <v>0</v>
      </c>
      <c r="NUP50" s="43">
        <f t="shared" si="420"/>
        <v>0</v>
      </c>
      <c r="NUQ50" s="43">
        <f t="shared" si="420"/>
        <v>0</v>
      </c>
      <c r="NUR50" s="43">
        <f t="shared" si="420"/>
        <v>0</v>
      </c>
      <c r="NUS50" s="43">
        <f t="shared" si="420"/>
        <v>0</v>
      </c>
      <c r="NUT50" s="43">
        <f t="shared" si="420"/>
        <v>0</v>
      </c>
      <c r="NUU50" s="43">
        <f t="shared" si="420"/>
        <v>0</v>
      </c>
      <c r="NUV50" s="43">
        <f t="shared" si="420"/>
        <v>0</v>
      </c>
      <c r="NUW50" s="43">
        <f t="shared" si="420"/>
        <v>0</v>
      </c>
      <c r="NUX50" s="43">
        <f t="shared" si="420"/>
        <v>0</v>
      </c>
      <c r="NUY50" s="43">
        <f t="shared" si="420"/>
        <v>0</v>
      </c>
      <c r="NUZ50" s="43">
        <f t="shared" si="420"/>
        <v>0</v>
      </c>
      <c r="NVA50" s="43">
        <f t="shared" si="420"/>
        <v>0</v>
      </c>
      <c r="NVB50" s="43">
        <f t="shared" si="420"/>
        <v>0</v>
      </c>
      <c r="NVC50" s="43">
        <f t="shared" si="420"/>
        <v>0</v>
      </c>
      <c r="NVD50" s="43">
        <f t="shared" si="420"/>
        <v>0</v>
      </c>
      <c r="NVE50" s="43">
        <f t="shared" si="420"/>
        <v>0</v>
      </c>
      <c r="NVF50" s="43">
        <f t="shared" si="420"/>
        <v>0</v>
      </c>
      <c r="NVG50" s="43">
        <f t="shared" si="420"/>
        <v>0</v>
      </c>
      <c r="NVH50" s="43">
        <f t="shared" si="420"/>
        <v>0</v>
      </c>
      <c r="NVI50" s="43">
        <f t="shared" si="420"/>
        <v>0</v>
      </c>
      <c r="NVJ50" s="43">
        <f t="shared" si="420"/>
        <v>0</v>
      </c>
      <c r="NVK50" s="43">
        <f t="shared" si="420"/>
        <v>0</v>
      </c>
      <c r="NVL50" s="43">
        <f t="shared" si="420"/>
        <v>0</v>
      </c>
      <c r="NVM50" s="43">
        <f t="shared" si="420"/>
        <v>0</v>
      </c>
      <c r="NVN50" s="43">
        <f t="shared" si="420"/>
        <v>0</v>
      </c>
      <c r="NVO50" s="43">
        <f t="shared" si="420"/>
        <v>0</v>
      </c>
      <c r="NVP50" s="43">
        <f t="shared" si="420"/>
        <v>0</v>
      </c>
      <c r="NVQ50" s="43">
        <f t="shared" si="420"/>
        <v>0</v>
      </c>
      <c r="NVR50" s="43">
        <f t="shared" si="420"/>
        <v>0</v>
      </c>
      <c r="NVS50" s="43">
        <f t="shared" si="420"/>
        <v>0</v>
      </c>
      <c r="NVT50" s="43">
        <f t="shared" ref="NVT50:NYE50" si="421">SUM(NVT47:NVT49)</f>
        <v>0</v>
      </c>
      <c r="NVU50" s="43">
        <f t="shared" si="421"/>
        <v>0</v>
      </c>
      <c r="NVV50" s="43">
        <f t="shared" si="421"/>
        <v>0</v>
      </c>
      <c r="NVW50" s="43">
        <f t="shared" si="421"/>
        <v>0</v>
      </c>
      <c r="NVX50" s="43">
        <f t="shared" si="421"/>
        <v>0</v>
      </c>
      <c r="NVY50" s="43">
        <f t="shared" si="421"/>
        <v>0</v>
      </c>
      <c r="NVZ50" s="43">
        <f t="shared" si="421"/>
        <v>0</v>
      </c>
      <c r="NWA50" s="43">
        <f t="shared" si="421"/>
        <v>0</v>
      </c>
      <c r="NWB50" s="43">
        <f t="shared" si="421"/>
        <v>0</v>
      </c>
      <c r="NWC50" s="43">
        <f t="shared" si="421"/>
        <v>0</v>
      </c>
      <c r="NWD50" s="43">
        <f t="shared" si="421"/>
        <v>0</v>
      </c>
      <c r="NWE50" s="43">
        <f t="shared" si="421"/>
        <v>0</v>
      </c>
      <c r="NWF50" s="43">
        <f t="shared" si="421"/>
        <v>0</v>
      </c>
      <c r="NWG50" s="43">
        <f t="shared" si="421"/>
        <v>0</v>
      </c>
      <c r="NWH50" s="43">
        <f t="shared" si="421"/>
        <v>0</v>
      </c>
      <c r="NWI50" s="43">
        <f t="shared" si="421"/>
        <v>0</v>
      </c>
      <c r="NWJ50" s="43">
        <f t="shared" si="421"/>
        <v>0</v>
      </c>
      <c r="NWK50" s="43">
        <f t="shared" si="421"/>
        <v>0</v>
      </c>
      <c r="NWL50" s="43">
        <f t="shared" si="421"/>
        <v>0</v>
      </c>
      <c r="NWM50" s="43">
        <f t="shared" si="421"/>
        <v>0</v>
      </c>
      <c r="NWN50" s="43">
        <f t="shared" si="421"/>
        <v>0</v>
      </c>
      <c r="NWO50" s="43">
        <f t="shared" si="421"/>
        <v>0</v>
      </c>
      <c r="NWP50" s="43">
        <f t="shared" si="421"/>
        <v>0</v>
      </c>
      <c r="NWQ50" s="43">
        <f t="shared" si="421"/>
        <v>0</v>
      </c>
      <c r="NWR50" s="43">
        <f t="shared" si="421"/>
        <v>0</v>
      </c>
      <c r="NWS50" s="43">
        <f t="shared" si="421"/>
        <v>0</v>
      </c>
      <c r="NWT50" s="43">
        <f t="shared" si="421"/>
        <v>0</v>
      </c>
      <c r="NWU50" s="43">
        <f t="shared" si="421"/>
        <v>0</v>
      </c>
      <c r="NWV50" s="43">
        <f t="shared" si="421"/>
        <v>0</v>
      </c>
      <c r="NWW50" s="43">
        <f t="shared" si="421"/>
        <v>0</v>
      </c>
      <c r="NWX50" s="43">
        <f t="shared" si="421"/>
        <v>0</v>
      </c>
      <c r="NWY50" s="43">
        <f t="shared" si="421"/>
        <v>0</v>
      </c>
      <c r="NWZ50" s="43">
        <f t="shared" si="421"/>
        <v>0</v>
      </c>
      <c r="NXA50" s="43">
        <f t="shared" si="421"/>
        <v>0</v>
      </c>
      <c r="NXB50" s="43">
        <f t="shared" si="421"/>
        <v>0</v>
      </c>
      <c r="NXC50" s="43">
        <f t="shared" si="421"/>
        <v>0</v>
      </c>
      <c r="NXD50" s="43">
        <f t="shared" si="421"/>
        <v>0</v>
      </c>
      <c r="NXE50" s="43">
        <f t="shared" si="421"/>
        <v>0</v>
      </c>
      <c r="NXF50" s="43">
        <f t="shared" si="421"/>
        <v>0</v>
      </c>
      <c r="NXG50" s="43">
        <f t="shared" si="421"/>
        <v>0</v>
      </c>
      <c r="NXH50" s="43">
        <f t="shared" si="421"/>
        <v>0</v>
      </c>
      <c r="NXI50" s="43">
        <f t="shared" si="421"/>
        <v>0</v>
      </c>
      <c r="NXJ50" s="43">
        <f t="shared" si="421"/>
        <v>0</v>
      </c>
      <c r="NXK50" s="43">
        <f t="shared" si="421"/>
        <v>0</v>
      </c>
      <c r="NXL50" s="43">
        <f t="shared" si="421"/>
        <v>0</v>
      </c>
      <c r="NXM50" s="43">
        <f t="shared" si="421"/>
        <v>0</v>
      </c>
      <c r="NXN50" s="43">
        <f t="shared" si="421"/>
        <v>0</v>
      </c>
      <c r="NXO50" s="43">
        <f t="shared" si="421"/>
        <v>0</v>
      </c>
      <c r="NXP50" s="43">
        <f t="shared" si="421"/>
        <v>0</v>
      </c>
      <c r="NXQ50" s="43">
        <f t="shared" si="421"/>
        <v>0</v>
      </c>
      <c r="NXR50" s="43">
        <f t="shared" si="421"/>
        <v>0</v>
      </c>
      <c r="NXS50" s="43">
        <f t="shared" si="421"/>
        <v>0</v>
      </c>
      <c r="NXT50" s="43">
        <f t="shared" si="421"/>
        <v>0</v>
      </c>
      <c r="NXU50" s="43">
        <f t="shared" si="421"/>
        <v>0</v>
      </c>
      <c r="NXV50" s="43">
        <f t="shared" si="421"/>
        <v>0</v>
      </c>
      <c r="NXW50" s="43">
        <f t="shared" si="421"/>
        <v>0</v>
      </c>
      <c r="NXX50" s="43">
        <f t="shared" si="421"/>
        <v>0</v>
      </c>
      <c r="NXY50" s="43">
        <f t="shared" si="421"/>
        <v>0</v>
      </c>
      <c r="NXZ50" s="43">
        <f t="shared" si="421"/>
        <v>0</v>
      </c>
      <c r="NYA50" s="43">
        <f t="shared" si="421"/>
        <v>0</v>
      </c>
      <c r="NYB50" s="43">
        <f t="shared" si="421"/>
        <v>0</v>
      </c>
      <c r="NYC50" s="43">
        <f t="shared" si="421"/>
        <v>0</v>
      </c>
      <c r="NYD50" s="43">
        <f t="shared" si="421"/>
        <v>0</v>
      </c>
      <c r="NYE50" s="43">
        <f t="shared" si="421"/>
        <v>0</v>
      </c>
      <c r="NYF50" s="43">
        <f t="shared" ref="NYF50:OAQ50" si="422">SUM(NYF47:NYF49)</f>
        <v>0</v>
      </c>
      <c r="NYG50" s="43">
        <f t="shared" si="422"/>
        <v>0</v>
      </c>
      <c r="NYH50" s="43">
        <f t="shared" si="422"/>
        <v>0</v>
      </c>
      <c r="NYI50" s="43">
        <f t="shared" si="422"/>
        <v>0</v>
      </c>
      <c r="NYJ50" s="43">
        <f t="shared" si="422"/>
        <v>0</v>
      </c>
      <c r="NYK50" s="43">
        <f t="shared" si="422"/>
        <v>0</v>
      </c>
      <c r="NYL50" s="43">
        <f t="shared" si="422"/>
        <v>0</v>
      </c>
      <c r="NYM50" s="43">
        <f t="shared" si="422"/>
        <v>0</v>
      </c>
      <c r="NYN50" s="43">
        <f t="shared" si="422"/>
        <v>0</v>
      </c>
      <c r="NYO50" s="43">
        <f t="shared" si="422"/>
        <v>0</v>
      </c>
      <c r="NYP50" s="43">
        <f t="shared" si="422"/>
        <v>0</v>
      </c>
      <c r="NYQ50" s="43">
        <f t="shared" si="422"/>
        <v>0</v>
      </c>
      <c r="NYR50" s="43">
        <f t="shared" si="422"/>
        <v>0</v>
      </c>
      <c r="NYS50" s="43">
        <f t="shared" si="422"/>
        <v>0</v>
      </c>
      <c r="NYT50" s="43">
        <f t="shared" si="422"/>
        <v>0</v>
      </c>
      <c r="NYU50" s="43">
        <f t="shared" si="422"/>
        <v>0</v>
      </c>
      <c r="NYV50" s="43">
        <f t="shared" si="422"/>
        <v>0</v>
      </c>
      <c r="NYW50" s="43">
        <f t="shared" si="422"/>
        <v>0</v>
      </c>
      <c r="NYX50" s="43">
        <f t="shared" si="422"/>
        <v>0</v>
      </c>
      <c r="NYY50" s="43">
        <f t="shared" si="422"/>
        <v>0</v>
      </c>
      <c r="NYZ50" s="43">
        <f t="shared" si="422"/>
        <v>0</v>
      </c>
      <c r="NZA50" s="43">
        <f t="shared" si="422"/>
        <v>0</v>
      </c>
      <c r="NZB50" s="43">
        <f t="shared" si="422"/>
        <v>0</v>
      </c>
      <c r="NZC50" s="43">
        <f t="shared" si="422"/>
        <v>0</v>
      </c>
      <c r="NZD50" s="43">
        <f t="shared" si="422"/>
        <v>0</v>
      </c>
      <c r="NZE50" s="43">
        <f t="shared" si="422"/>
        <v>0</v>
      </c>
      <c r="NZF50" s="43">
        <f t="shared" si="422"/>
        <v>0</v>
      </c>
      <c r="NZG50" s="43">
        <f t="shared" si="422"/>
        <v>0</v>
      </c>
      <c r="NZH50" s="43">
        <f t="shared" si="422"/>
        <v>0</v>
      </c>
      <c r="NZI50" s="43">
        <f t="shared" si="422"/>
        <v>0</v>
      </c>
      <c r="NZJ50" s="43">
        <f t="shared" si="422"/>
        <v>0</v>
      </c>
      <c r="NZK50" s="43">
        <f t="shared" si="422"/>
        <v>0</v>
      </c>
      <c r="NZL50" s="43">
        <f t="shared" si="422"/>
        <v>0</v>
      </c>
      <c r="NZM50" s="43">
        <f t="shared" si="422"/>
        <v>0</v>
      </c>
      <c r="NZN50" s="43">
        <f t="shared" si="422"/>
        <v>0</v>
      </c>
      <c r="NZO50" s="43">
        <f t="shared" si="422"/>
        <v>0</v>
      </c>
      <c r="NZP50" s="43">
        <f t="shared" si="422"/>
        <v>0</v>
      </c>
      <c r="NZQ50" s="43">
        <f t="shared" si="422"/>
        <v>0</v>
      </c>
      <c r="NZR50" s="43">
        <f t="shared" si="422"/>
        <v>0</v>
      </c>
      <c r="NZS50" s="43">
        <f t="shared" si="422"/>
        <v>0</v>
      </c>
      <c r="NZT50" s="43">
        <f t="shared" si="422"/>
        <v>0</v>
      </c>
      <c r="NZU50" s="43">
        <f t="shared" si="422"/>
        <v>0</v>
      </c>
      <c r="NZV50" s="43">
        <f t="shared" si="422"/>
        <v>0</v>
      </c>
      <c r="NZW50" s="43">
        <f t="shared" si="422"/>
        <v>0</v>
      </c>
      <c r="NZX50" s="43">
        <f t="shared" si="422"/>
        <v>0</v>
      </c>
      <c r="NZY50" s="43">
        <f t="shared" si="422"/>
        <v>0</v>
      </c>
      <c r="NZZ50" s="43">
        <f t="shared" si="422"/>
        <v>0</v>
      </c>
      <c r="OAA50" s="43">
        <f t="shared" si="422"/>
        <v>0</v>
      </c>
      <c r="OAB50" s="43">
        <f t="shared" si="422"/>
        <v>0</v>
      </c>
      <c r="OAC50" s="43">
        <f t="shared" si="422"/>
        <v>0</v>
      </c>
      <c r="OAD50" s="43">
        <f t="shared" si="422"/>
        <v>0</v>
      </c>
      <c r="OAE50" s="43">
        <f t="shared" si="422"/>
        <v>0</v>
      </c>
      <c r="OAF50" s="43">
        <f t="shared" si="422"/>
        <v>0</v>
      </c>
      <c r="OAG50" s="43">
        <f t="shared" si="422"/>
        <v>0</v>
      </c>
      <c r="OAH50" s="43">
        <f t="shared" si="422"/>
        <v>0</v>
      </c>
      <c r="OAI50" s="43">
        <f t="shared" si="422"/>
        <v>0</v>
      </c>
      <c r="OAJ50" s="43">
        <f t="shared" si="422"/>
        <v>0</v>
      </c>
      <c r="OAK50" s="43">
        <f t="shared" si="422"/>
        <v>0</v>
      </c>
      <c r="OAL50" s="43">
        <f t="shared" si="422"/>
        <v>0</v>
      </c>
      <c r="OAM50" s="43">
        <f t="shared" si="422"/>
        <v>0</v>
      </c>
      <c r="OAN50" s="43">
        <f t="shared" si="422"/>
        <v>0</v>
      </c>
      <c r="OAO50" s="43">
        <f t="shared" si="422"/>
        <v>0</v>
      </c>
      <c r="OAP50" s="43">
        <f t="shared" si="422"/>
        <v>0</v>
      </c>
      <c r="OAQ50" s="43">
        <f t="shared" si="422"/>
        <v>0</v>
      </c>
      <c r="OAR50" s="43">
        <f t="shared" ref="OAR50:ODC50" si="423">SUM(OAR47:OAR49)</f>
        <v>0</v>
      </c>
      <c r="OAS50" s="43">
        <f t="shared" si="423"/>
        <v>0</v>
      </c>
      <c r="OAT50" s="43">
        <f t="shared" si="423"/>
        <v>0</v>
      </c>
      <c r="OAU50" s="43">
        <f t="shared" si="423"/>
        <v>0</v>
      </c>
      <c r="OAV50" s="43">
        <f t="shared" si="423"/>
        <v>0</v>
      </c>
      <c r="OAW50" s="43">
        <f t="shared" si="423"/>
        <v>0</v>
      </c>
      <c r="OAX50" s="43">
        <f t="shared" si="423"/>
        <v>0</v>
      </c>
      <c r="OAY50" s="43">
        <f t="shared" si="423"/>
        <v>0</v>
      </c>
      <c r="OAZ50" s="43">
        <f t="shared" si="423"/>
        <v>0</v>
      </c>
      <c r="OBA50" s="43">
        <f t="shared" si="423"/>
        <v>0</v>
      </c>
      <c r="OBB50" s="43">
        <f t="shared" si="423"/>
        <v>0</v>
      </c>
      <c r="OBC50" s="43">
        <f t="shared" si="423"/>
        <v>0</v>
      </c>
      <c r="OBD50" s="43">
        <f t="shared" si="423"/>
        <v>0</v>
      </c>
      <c r="OBE50" s="43">
        <f t="shared" si="423"/>
        <v>0</v>
      </c>
      <c r="OBF50" s="43">
        <f t="shared" si="423"/>
        <v>0</v>
      </c>
      <c r="OBG50" s="43">
        <f t="shared" si="423"/>
        <v>0</v>
      </c>
      <c r="OBH50" s="43">
        <f t="shared" si="423"/>
        <v>0</v>
      </c>
      <c r="OBI50" s="43">
        <f t="shared" si="423"/>
        <v>0</v>
      </c>
      <c r="OBJ50" s="43">
        <f t="shared" si="423"/>
        <v>0</v>
      </c>
      <c r="OBK50" s="43">
        <f t="shared" si="423"/>
        <v>0</v>
      </c>
      <c r="OBL50" s="43">
        <f t="shared" si="423"/>
        <v>0</v>
      </c>
      <c r="OBM50" s="43">
        <f t="shared" si="423"/>
        <v>0</v>
      </c>
      <c r="OBN50" s="43">
        <f t="shared" si="423"/>
        <v>0</v>
      </c>
      <c r="OBO50" s="43">
        <f t="shared" si="423"/>
        <v>0</v>
      </c>
      <c r="OBP50" s="43">
        <f t="shared" si="423"/>
        <v>0</v>
      </c>
      <c r="OBQ50" s="43">
        <f t="shared" si="423"/>
        <v>0</v>
      </c>
      <c r="OBR50" s="43">
        <f t="shared" si="423"/>
        <v>0</v>
      </c>
      <c r="OBS50" s="43">
        <f t="shared" si="423"/>
        <v>0</v>
      </c>
      <c r="OBT50" s="43">
        <f t="shared" si="423"/>
        <v>0</v>
      </c>
      <c r="OBU50" s="43">
        <f t="shared" si="423"/>
        <v>0</v>
      </c>
      <c r="OBV50" s="43">
        <f t="shared" si="423"/>
        <v>0</v>
      </c>
      <c r="OBW50" s="43">
        <f t="shared" si="423"/>
        <v>0</v>
      </c>
      <c r="OBX50" s="43">
        <f t="shared" si="423"/>
        <v>0</v>
      </c>
      <c r="OBY50" s="43">
        <f t="shared" si="423"/>
        <v>0</v>
      </c>
      <c r="OBZ50" s="43">
        <f t="shared" si="423"/>
        <v>0</v>
      </c>
      <c r="OCA50" s="43">
        <f t="shared" si="423"/>
        <v>0</v>
      </c>
      <c r="OCB50" s="43">
        <f t="shared" si="423"/>
        <v>0</v>
      </c>
      <c r="OCC50" s="43">
        <f t="shared" si="423"/>
        <v>0</v>
      </c>
      <c r="OCD50" s="43">
        <f t="shared" si="423"/>
        <v>0</v>
      </c>
      <c r="OCE50" s="43">
        <f t="shared" si="423"/>
        <v>0</v>
      </c>
      <c r="OCF50" s="43">
        <f t="shared" si="423"/>
        <v>0</v>
      </c>
      <c r="OCG50" s="43">
        <f t="shared" si="423"/>
        <v>0</v>
      </c>
      <c r="OCH50" s="43">
        <f t="shared" si="423"/>
        <v>0</v>
      </c>
      <c r="OCI50" s="43">
        <f t="shared" si="423"/>
        <v>0</v>
      </c>
      <c r="OCJ50" s="43">
        <f t="shared" si="423"/>
        <v>0</v>
      </c>
      <c r="OCK50" s="43">
        <f t="shared" si="423"/>
        <v>0</v>
      </c>
      <c r="OCL50" s="43">
        <f t="shared" si="423"/>
        <v>0</v>
      </c>
      <c r="OCM50" s="43">
        <f t="shared" si="423"/>
        <v>0</v>
      </c>
      <c r="OCN50" s="43">
        <f t="shared" si="423"/>
        <v>0</v>
      </c>
      <c r="OCO50" s="43">
        <f t="shared" si="423"/>
        <v>0</v>
      </c>
      <c r="OCP50" s="43">
        <f t="shared" si="423"/>
        <v>0</v>
      </c>
      <c r="OCQ50" s="43">
        <f t="shared" si="423"/>
        <v>0</v>
      </c>
      <c r="OCR50" s="43">
        <f t="shared" si="423"/>
        <v>0</v>
      </c>
      <c r="OCS50" s="43">
        <f t="shared" si="423"/>
        <v>0</v>
      </c>
      <c r="OCT50" s="43">
        <f t="shared" si="423"/>
        <v>0</v>
      </c>
      <c r="OCU50" s="43">
        <f t="shared" si="423"/>
        <v>0</v>
      </c>
      <c r="OCV50" s="43">
        <f t="shared" si="423"/>
        <v>0</v>
      </c>
      <c r="OCW50" s="43">
        <f t="shared" si="423"/>
        <v>0</v>
      </c>
      <c r="OCX50" s="43">
        <f t="shared" si="423"/>
        <v>0</v>
      </c>
      <c r="OCY50" s="43">
        <f t="shared" si="423"/>
        <v>0</v>
      </c>
      <c r="OCZ50" s="43">
        <f t="shared" si="423"/>
        <v>0</v>
      </c>
      <c r="ODA50" s="43">
        <f t="shared" si="423"/>
        <v>0</v>
      </c>
      <c r="ODB50" s="43">
        <f t="shared" si="423"/>
        <v>0</v>
      </c>
      <c r="ODC50" s="43">
        <f t="shared" si="423"/>
        <v>0</v>
      </c>
      <c r="ODD50" s="43">
        <f t="shared" ref="ODD50:OFO50" si="424">SUM(ODD47:ODD49)</f>
        <v>0</v>
      </c>
      <c r="ODE50" s="43">
        <f t="shared" si="424"/>
        <v>0</v>
      </c>
      <c r="ODF50" s="43">
        <f t="shared" si="424"/>
        <v>0</v>
      </c>
      <c r="ODG50" s="43">
        <f t="shared" si="424"/>
        <v>0</v>
      </c>
      <c r="ODH50" s="43">
        <f t="shared" si="424"/>
        <v>0</v>
      </c>
      <c r="ODI50" s="43">
        <f t="shared" si="424"/>
        <v>0</v>
      </c>
      <c r="ODJ50" s="43">
        <f t="shared" si="424"/>
        <v>0</v>
      </c>
      <c r="ODK50" s="43">
        <f t="shared" si="424"/>
        <v>0</v>
      </c>
      <c r="ODL50" s="43">
        <f t="shared" si="424"/>
        <v>0</v>
      </c>
      <c r="ODM50" s="43">
        <f t="shared" si="424"/>
        <v>0</v>
      </c>
      <c r="ODN50" s="43">
        <f t="shared" si="424"/>
        <v>0</v>
      </c>
      <c r="ODO50" s="43">
        <f t="shared" si="424"/>
        <v>0</v>
      </c>
      <c r="ODP50" s="43">
        <f t="shared" si="424"/>
        <v>0</v>
      </c>
      <c r="ODQ50" s="43">
        <f t="shared" si="424"/>
        <v>0</v>
      </c>
      <c r="ODR50" s="43">
        <f t="shared" si="424"/>
        <v>0</v>
      </c>
      <c r="ODS50" s="43">
        <f t="shared" si="424"/>
        <v>0</v>
      </c>
      <c r="ODT50" s="43">
        <f t="shared" si="424"/>
        <v>0</v>
      </c>
      <c r="ODU50" s="43">
        <f t="shared" si="424"/>
        <v>0</v>
      </c>
      <c r="ODV50" s="43">
        <f t="shared" si="424"/>
        <v>0</v>
      </c>
      <c r="ODW50" s="43">
        <f t="shared" si="424"/>
        <v>0</v>
      </c>
      <c r="ODX50" s="43">
        <f t="shared" si="424"/>
        <v>0</v>
      </c>
      <c r="ODY50" s="43">
        <f t="shared" si="424"/>
        <v>0</v>
      </c>
      <c r="ODZ50" s="43">
        <f t="shared" si="424"/>
        <v>0</v>
      </c>
      <c r="OEA50" s="43">
        <f t="shared" si="424"/>
        <v>0</v>
      </c>
      <c r="OEB50" s="43">
        <f t="shared" si="424"/>
        <v>0</v>
      </c>
      <c r="OEC50" s="43">
        <f t="shared" si="424"/>
        <v>0</v>
      </c>
      <c r="OED50" s="43">
        <f t="shared" si="424"/>
        <v>0</v>
      </c>
      <c r="OEE50" s="43">
        <f t="shared" si="424"/>
        <v>0</v>
      </c>
      <c r="OEF50" s="43">
        <f t="shared" si="424"/>
        <v>0</v>
      </c>
      <c r="OEG50" s="43">
        <f t="shared" si="424"/>
        <v>0</v>
      </c>
      <c r="OEH50" s="43">
        <f t="shared" si="424"/>
        <v>0</v>
      </c>
      <c r="OEI50" s="43">
        <f t="shared" si="424"/>
        <v>0</v>
      </c>
      <c r="OEJ50" s="43">
        <f t="shared" si="424"/>
        <v>0</v>
      </c>
      <c r="OEK50" s="43">
        <f t="shared" si="424"/>
        <v>0</v>
      </c>
      <c r="OEL50" s="43">
        <f t="shared" si="424"/>
        <v>0</v>
      </c>
      <c r="OEM50" s="43">
        <f t="shared" si="424"/>
        <v>0</v>
      </c>
      <c r="OEN50" s="43">
        <f t="shared" si="424"/>
        <v>0</v>
      </c>
      <c r="OEO50" s="43">
        <f t="shared" si="424"/>
        <v>0</v>
      </c>
      <c r="OEP50" s="43">
        <f t="shared" si="424"/>
        <v>0</v>
      </c>
      <c r="OEQ50" s="43">
        <f t="shared" si="424"/>
        <v>0</v>
      </c>
      <c r="OER50" s="43">
        <f t="shared" si="424"/>
        <v>0</v>
      </c>
      <c r="OES50" s="43">
        <f t="shared" si="424"/>
        <v>0</v>
      </c>
      <c r="OET50" s="43">
        <f t="shared" si="424"/>
        <v>0</v>
      </c>
      <c r="OEU50" s="43">
        <f t="shared" si="424"/>
        <v>0</v>
      </c>
      <c r="OEV50" s="43">
        <f t="shared" si="424"/>
        <v>0</v>
      </c>
      <c r="OEW50" s="43">
        <f t="shared" si="424"/>
        <v>0</v>
      </c>
      <c r="OEX50" s="43">
        <f t="shared" si="424"/>
        <v>0</v>
      </c>
      <c r="OEY50" s="43">
        <f t="shared" si="424"/>
        <v>0</v>
      </c>
      <c r="OEZ50" s="43">
        <f t="shared" si="424"/>
        <v>0</v>
      </c>
      <c r="OFA50" s="43">
        <f t="shared" si="424"/>
        <v>0</v>
      </c>
      <c r="OFB50" s="43">
        <f t="shared" si="424"/>
        <v>0</v>
      </c>
      <c r="OFC50" s="43">
        <f t="shared" si="424"/>
        <v>0</v>
      </c>
      <c r="OFD50" s="43">
        <f t="shared" si="424"/>
        <v>0</v>
      </c>
      <c r="OFE50" s="43">
        <f t="shared" si="424"/>
        <v>0</v>
      </c>
      <c r="OFF50" s="43">
        <f t="shared" si="424"/>
        <v>0</v>
      </c>
      <c r="OFG50" s="43">
        <f t="shared" si="424"/>
        <v>0</v>
      </c>
      <c r="OFH50" s="43">
        <f t="shared" si="424"/>
        <v>0</v>
      </c>
      <c r="OFI50" s="43">
        <f t="shared" si="424"/>
        <v>0</v>
      </c>
      <c r="OFJ50" s="43">
        <f t="shared" si="424"/>
        <v>0</v>
      </c>
      <c r="OFK50" s="43">
        <f t="shared" si="424"/>
        <v>0</v>
      </c>
      <c r="OFL50" s="43">
        <f t="shared" si="424"/>
        <v>0</v>
      </c>
      <c r="OFM50" s="43">
        <f t="shared" si="424"/>
        <v>0</v>
      </c>
      <c r="OFN50" s="43">
        <f t="shared" si="424"/>
        <v>0</v>
      </c>
      <c r="OFO50" s="43">
        <f t="shared" si="424"/>
        <v>0</v>
      </c>
      <c r="OFP50" s="43">
        <f t="shared" ref="OFP50:OIA50" si="425">SUM(OFP47:OFP49)</f>
        <v>0</v>
      </c>
      <c r="OFQ50" s="43">
        <f t="shared" si="425"/>
        <v>0</v>
      </c>
      <c r="OFR50" s="43">
        <f t="shared" si="425"/>
        <v>0</v>
      </c>
      <c r="OFS50" s="43">
        <f t="shared" si="425"/>
        <v>0</v>
      </c>
      <c r="OFT50" s="43">
        <f t="shared" si="425"/>
        <v>0</v>
      </c>
      <c r="OFU50" s="43">
        <f t="shared" si="425"/>
        <v>0</v>
      </c>
      <c r="OFV50" s="43">
        <f t="shared" si="425"/>
        <v>0</v>
      </c>
      <c r="OFW50" s="43">
        <f t="shared" si="425"/>
        <v>0</v>
      </c>
      <c r="OFX50" s="43">
        <f t="shared" si="425"/>
        <v>0</v>
      </c>
      <c r="OFY50" s="43">
        <f t="shared" si="425"/>
        <v>0</v>
      </c>
      <c r="OFZ50" s="43">
        <f t="shared" si="425"/>
        <v>0</v>
      </c>
      <c r="OGA50" s="43">
        <f t="shared" si="425"/>
        <v>0</v>
      </c>
      <c r="OGB50" s="43">
        <f t="shared" si="425"/>
        <v>0</v>
      </c>
      <c r="OGC50" s="43">
        <f t="shared" si="425"/>
        <v>0</v>
      </c>
      <c r="OGD50" s="43">
        <f t="shared" si="425"/>
        <v>0</v>
      </c>
      <c r="OGE50" s="43">
        <f t="shared" si="425"/>
        <v>0</v>
      </c>
      <c r="OGF50" s="43">
        <f t="shared" si="425"/>
        <v>0</v>
      </c>
      <c r="OGG50" s="43">
        <f t="shared" si="425"/>
        <v>0</v>
      </c>
      <c r="OGH50" s="43">
        <f t="shared" si="425"/>
        <v>0</v>
      </c>
      <c r="OGI50" s="43">
        <f t="shared" si="425"/>
        <v>0</v>
      </c>
      <c r="OGJ50" s="43">
        <f t="shared" si="425"/>
        <v>0</v>
      </c>
      <c r="OGK50" s="43">
        <f t="shared" si="425"/>
        <v>0</v>
      </c>
      <c r="OGL50" s="43">
        <f t="shared" si="425"/>
        <v>0</v>
      </c>
      <c r="OGM50" s="43">
        <f t="shared" si="425"/>
        <v>0</v>
      </c>
      <c r="OGN50" s="43">
        <f t="shared" si="425"/>
        <v>0</v>
      </c>
      <c r="OGO50" s="43">
        <f t="shared" si="425"/>
        <v>0</v>
      </c>
      <c r="OGP50" s="43">
        <f t="shared" si="425"/>
        <v>0</v>
      </c>
      <c r="OGQ50" s="43">
        <f t="shared" si="425"/>
        <v>0</v>
      </c>
      <c r="OGR50" s="43">
        <f t="shared" si="425"/>
        <v>0</v>
      </c>
      <c r="OGS50" s="43">
        <f t="shared" si="425"/>
        <v>0</v>
      </c>
      <c r="OGT50" s="43">
        <f t="shared" si="425"/>
        <v>0</v>
      </c>
      <c r="OGU50" s="43">
        <f t="shared" si="425"/>
        <v>0</v>
      </c>
      <c r="OGV50" s="43">
        <f t="shared" si="425"/>
        <v>0</v>
      </c>
      <c r="OGW50" s="43">
        <f t="shared" si="425"/>
        <v>0</v>
      </c>
      <c r="OGX50" s="43">
        <f t="shared" si="425"/>
        <v>0</v>
      </c>
      <c r="OGY50" s="43">
        <f t="shared" si="425"/>
        <v>0</v>
      </c>
      <c r="OGZ50" s="43">
        <f t="shared" si="425"/>
        <v>0</v>
      </c>
      <c r="OHA50" s="43">
        <f t="shared" si="425"/>
        <v>0</v>
      </c>
      <c r="OHB50" s="43">
        <f t="shared" si="425"/>
        <v>0</v>
      </c>
      <c r="OHC50" s="43">
        <f t="shared" si="425"/>
        <v>0</v>
      </c>
      <c r="OHD50" s="43">
        <f t="shared" si="425"/>
        <v>0</v>
      </c>
      <c r="OHE50" s="43">
        <f t="shared" si="425"/>
        <v>0</v>
      </c>
      <c r="OHF50" s="43">
        <f t="shared" si="425"/>
        <v>0</v>
      </c>
      <c r="OHG50" s="43">
        <f t="shared" si="425"/>
        <v>0</v>
      </c>
      <c r="OHH50" s="43">
        <f t="shared" si="425"/>
        <v>0</v>
      </c>
      <c r="OHI50" s="43">
        <f t="shared" si="425"/>
        <v>0</v>
      </c>
      <c r="OHJ50" s="43">
        <f t="shared" si="425"/>
        <v>0</v>
      </c>
      <c r="OHK50" s="43">
        <f t="shared" si="425"/>
        <v>0</v>
      </c>
      <c r="OHL50" s="43">
        <f t="shared" si="425"/>
        <v>0</v>
      </c>
      <c r="OHM50" s="43">
        <f t="shared" si="425"/>
        <v>0</v>
      </c>
      <c r="OHN50" s="43">
        <f t="shared" si="425"/>
        <v>0</v>
      </c>
      <c r="OHO50" s="43">
        <f t="shared" si="425"/>
        <v>0</v>
      </c>
      <c r="OHP50" s="43">
        <f t="shared" si="425"/>
        <v>0</v>
      </c>
      <c r="OHQ50" s="43">
        <f t="shared" si="425"/>
        <v>0</v>
      </c>
      <c r="OHR50" s="43">
        <f t="shared" si="425"/>
        <v>0</v>
      </c>
      <c r="OHS50" s="43">
        <f t="shared" si="425"/>
        <v>0</v>
      </c>
      <c r="OHT50" s="43">
        <f t="shared" si="425"/>
        <v>0</v>
      </c>
      <c r="OHU50" s="43">
        <f t="shared" si="425"/>
        <v>0</v>
      </c>
      <c r="OHV50" s="43">
        <f t="shared" si="425"/>
        <v>0</v>
      </c>
      <c r="OHW50" s="43">
        <f t="shared" si="425"/>
        <v>0</v>
      </c>
      <c r="OHX50" s="43">
        <f t="shared" si="425"/>
        <v>0</v>
      </c>
      <c r="OHY50" s="43">
        <f t="shared" si="425"/>
        <v>0</v>
      </c>
      <c r="OHZ50" s="43">
        <f t="shared" si="425"/>
        <v>0</v>
      </c>
      <c r="OIA50" s="43">
        <f t="shared" si="425"/>
        <v>0</v>
      </c>
      <c r="OIB50" s="43">
        <f t="shared" ref="OIB50:OKM50" si="426">SUM(OIB47:OIB49)</f>
        <v>0</v>
      </c>
      <c r="OIC50" s="43">
        <f t="shared" si="426"/>
        <v>0</v>
      </c>
      <c r="OID50" s="43">
        <f t="shared" si="426"/>
        <v>0</v>
      </c>
      <c r="OIE50" s="43">
        <f t="shared" si="426"/>
        <v>0</v>
      </c>
      <c r="OIF50" s="43">
        <f t="shared" si="426"/>
        <v>0</v>
      </c>
      <c r="OIG50" s="43">
        <f t="shared" si="426"/>
        <v>0</v>
      </c>
      <c r="OIH50" s="43">
        <f t="shared" si="426"/>
        <v>0</v>
      </c>
      <c r="OII50" s="43">
        <f t="shared" si="426"/>
        <v>0</v>
      </c>
      <c r="OIJ50" s="43">
        <f t="shared" si="426"/>
        <v>0</v>
      </c>
      <c r="OIK50" s="43">
        <f t="shared" si="426"/>
        <v>0</v>
      </c>
      <c r="OIL50" s="43">
        <f t="shared" si="426"/>
        <v>0</v>
      </c>
      <c r="OIM50" s="43">
        <f t="shared" si="426"/>
        <v>0</v>
      </c>
      <c r="OIN50" s="43">
        <f t="shared" si="426"/>
        <v>0</v>
      </c>
      <c r="OIO50" s="43">
        <f t="shared" si="426"/>
        <v>0</v>
      </c>
      <c r="OIP50" s="43">
        <f t="shared" si="426"/>
        <v>0</v>
      </c>
      <c r="OIQ50" s="43">
        <f t="shared" si="426"/>
        <v>0</v>
      </c>
      <c r="OIR50" s="43">
        <f t="shared" si="426"/>
        <v>0</v>
      </c>
      <c r="OIS50" s="43">
        <f t="shared" si="426"/>
        <v>0</v>
      </c>
      <c r="OIT50" s="43">
        <f t="shared" si="426"/>
        <v>0</v>
      </c>
      <c r="OIU50" s="43">
        <f t="shared" si="426"/>
        <v>0</v>
      </c>
      <c r="OIV50" s="43">
        <f t="shared" si="426"/>
        <v>0</v>
      </c>
      <c r="OIW50" s="43">
        <f t="shared" si="426"/>
        <v>0</v>
      </c>
      <c r="OIX50" s="43">
        <f t="shared" si="426"/>
        <v>0</v>
      </c>
      <c r="OIY50" s="43">
        <f t="shared" si="426"/>
        <v>0</v>
      </c>
      <c r="OIZ50" s="43">
        <f t="shared" si="426"/>
        <v>0</v>
      </c>
      <c r="OJA50" s="43">
        <f t="shared" si="426"/>
        <v>0</v>
      </c>
      <c r="OJB50" s="43">
        <f t="shared" si="426"/>
        <v>0</v>
      </c>
      <c r="OJC50" s="43">
        <f t="shared" si="426"/>
        <v>0</v>
      </c>
      <c r="OJD50" s="43">
        <f t="shared" si="426"/>
        <v>0</v>
      </c>
      <c r="OJE50" s="43">
        <f t="shared" si="426"/>
        <v>0</v>
      </c>
      <c r="OJF50" s="43">
        <f t="shared" si="426"/>
        <v>0</v>
      </c>
      <c r="OJG50" s="43">
        <f t="shared" si="426"/>
        <v>0</v>
      </c>
      <c r="OJH50" s="43">
        <f t="shared" si="426"/>
        <v>0</v>
      </c>
      <c r="OJI50" s="43">
        <f t="shared" si="426"/>
        <v>0</v>
      </c>
      <c r="OJJ50" s="43">
        <f t="shared" si="426"/>
        <v>0</v>
      </c>
      <c r="OJK50" s="43">
        <f t="shared" si="426"/>
        <v>0</v>
      </c>
      <c r="OJL50" s="43">
        <f t="shared" si="426"/>
        <v>0</v>
      </c>
      <c r="OJM50" s="43">
        <f t="shared" si="426"/>
        <v>0</v>
      </c>
      <c r="OJN50" s="43">
        <f t="shared" si="426"/>
        <v>0</v>
      </c>
      <c r="OJO50" s="43">
        <f t="shared" si="426"/>
        <v>0</v>
      </c>
      <c r="OJP50" s="43">
        <f t="shared" si="426"/>
        <v>0</v>
      </c>
      <c r="OJQ50" s="43">
        <f t="shared" si="426"/>
        <v>0</v>
      </c>
      <c r="OJR50" s="43">
        <f t="shared" si="426"/>
        <v>0</v>
      </c>
      <c r="OJS50" s="43">
        <f t="shared" si="426"/>
        <v>0</v>
      </c>
      <c r="OJT50" s="43">
        <f t="shared" si="426"/>
        <v>0</v>
      </c>
      <c r="OJU50" s="43">
        <f t="shared" si="426"/>
        <v>0</v>
      </c>
      <c r="OJV50" s="43">
        <f t="shared" si="426"/>
        <v>0</v>
      </c>
      <c r="OJW50" s="43">
        <f t="shared" si="426"/>
        <v>0</v>
      </c>
      <c r="OJX50" s="43">
        <f t="shared" si="426"/>
        <v>0</v>
      </c>
      <c r="OJY50" s="43">
        <f t="shared" si="426"/>
        <v>0</v>
      </c>
      <c r="OJZ50" s="43">
        <f t="shared" si="426"/>
        <v>0</v>
      </c>
      <c r="OKA50" s="43">
        <f t="shared" si="426"/>
        <v>0</v>
      </c>
      <c r="OKB50" s="43">
        <f t="shared" si="426"/>
        <v>0</v>
      </c>
      <c r="OKC50" s="43">
        <f t="shared" si="426"/>
        <v>0</v>
      </c>
      <c r="OKD50" s="43">
        <f t="shared" si="426"/>
        <v>0</v>
      </c>
      <c r="OKE50" s="43">
        <f t="shared" si="426"/>
        <v>0</v>
      </c>
      <c r="OKF50" s="43">
        <f t="shared" si="426"/>
        <v>0</v>
      </c>
      <c r="OKG50" s="43">
        <f t="shared" si="426"/>
        <v>0</v>
      </c>
      <c r="OKH50" s="43">
        <f t="shared" si="426"/>
        <v>0</v>
      </c>
      <c r="OKI50" s="43">
        <f t="shared" si="426"/>
        <v>0</v>
      </c>
      <c r="OKJ50" s="43">
        <f t="shared" si="426"/>
        <v>0</v>
      </c>
      <c r="OKK50" s="43">
        <f t="shared" si="426"/>
        <v>0</v>
      </c>
      <c r="OKL50" s="43">
        <f t="shared" si="426"/>
        <v>0</v>
      </c>
      <c r="OKM50" s="43">
        <f t="shared" si="426"/>
        <v>0</v>
      </c>
      <c r="OKN50" s="43">
        <f t="shared" ref="OKN50:OMY50" si="427">SUM(OKN47:OKN49)</f>
        <v>0</v>
      </c>
      <c r="OKO50" s="43">
        <f t="shared" si="427"/>
        <v>0</v>
      </c>
      <c r="OKP50" s="43">
        <f t="shared" si="427"/>
        <v>0</v>
      </c>
      <c r="OKQ50" s="43">
        <f t="shared" si="427"/>
        <v>0</v>
      </c>
      <c r="OKR50" s="43">
        <f t="shared" si="427"/>
        <v>0</v>
      </c>
      <c r="OKS50" s="43">
        <f t="shared" si="427"/>
        <v>0</v>
      </c>
      <c r="OKT50" s="43">
        <f t="shared" si="427"/>
        <v>0</v>
      </c>
      <c r="OKU50" s="43">
        <f t="shared" si="427"/>
        <v>0</v>
      </c>
      <c r="OKV50" s="43">
        <f t="shared" si="427"/>
        <v>0</v>
      </c>
      <c r="OKW50" s="43">
        <f t="shared" si="427"/>
        <v>0</v>
      </c>
      <c r="OKX50" s="43">
        <f t="shared" si="427"/>
        <v>0</v>
      </c>
      <c r="OKY50" s="43">
        <f t="shared" si="427"/>
        <v>0</v>
      </c>
      <c r="OKZ50" s="43">
        <f t="shared" si="427"/>
        <v>0</v>
      </c>
      <c r="OLA50" s="43">
        <f t="shared" si="427"/>
        <v>0</v>
      </c>
      <c r="OLB50" s="43">
        <f t="shared" si="427"/>
        <v>0</v>
      </c>
      <c r="OLC50" s="43">
        <f t="shared" si="427"/>
        <v>0</v>
      </c>
      <c r="OLD50" s="43">
        <f t="shared" si="427"/>
        <v>0</v>
      </c>
      <c r="OLE50" s="43">
        <f t="shared" si="427"/>
        <v>0</v>
      </c>
      <c r="OLF50" s="43">
        <f t="shared" si="427"/>
        <v>0</v>
      </c>
      <c r="OLG50" s="43">
        <f t="shared" si="427"/>
        <v>0</v>
      </c>
      <c r="OLH50" s="43">
        <f t="shared" si="427"/>
        <v>0</v>
      </c>
      <c r="OLI50" s="43">
        <f t="shared" si="427"/>
        <v>0</v>
      </c>
      <c r="OLJ50" s="43">
        <f t="shared" si="427"/>
        <v>0</v>
      </c>
      <c r="OLK50" s="43">
        <f t="shared" si="427"/>
        <v>0</v>
      </c>
      <c r="OLL50" s="43">
        <f t="shared" si="427"/>
        <v>0</v>
      </c>
      <c r="OLM50" s="43">
        <f t="shared" si="427"/>
        <v>0</v>
      </c>
      <c r="OLN50" s="43">
        <f t="shared" si="427"/>
        <v>0</v>
      </c>
      <c r="OLO50" s="43">
        <f t="shared" si="427"/>
        <v>0</v>
      </c>
      <c r="OLP50" s="43">
        <f t="shared" si="427"/>
        <v>0</v>
      </c>
      <c r="OLQ50" s="43">
        <f t="shared" si="427"/>
        <v>0</v>
      </c>
      <c r="OLR50" s="43">
        <f t="shared" si="427"/>
        <v>0</v>
      </c>
      <c r="OLS50" s="43">
        <f t="shared" si="427"/>
        <v>0</v>
      </c>
      <c r="OLT50" s="43">
        <f t="shared" si="427"/>
        <v>0</v>
      </c>
      <c r="OLU50" s="43">
        <f t="shared" si="427"/>
        <v>0</v>
      </c>
      <c r="OLV50" s="43">
        <f t="shared" si="427"/>
        <v>0</v>
      </c>
      <c r="OLW50" s="43">
        <f t="shared" si="427"/>
        <v>0</v>
      </c>
      <c r="OLX50" s="43">
        <f t="shared" si="427"/>
        <v>0</v>
      </c>
      <c r="OLY50" s="43">
        <f t="shared" si="427"/>
        <v>0</v>
      </c>
      <c r="OLZ50" s="43">
        <f t="shared" si="427"/>
        <v>0</v>
      </c>
      <c r="OMA50" s="43">
        <f t="shared" si="427"/>
        <v>0</v>
      </c>
      <c r="OMB50" s="43">
        <f t="shared" si="427"/>
        <v>0</v>
      </c>
      <c r="OMC50" s="43">
        <f t="shared" si="427"/>
        <v>0</v>
      </c>
      <c r="OMD50" s="43">
        <f t="shared" si="427"/>
        <v>0</v>
      </c>
      <c r="OME50" s="43">
        <f t="shared" si="427"/>
        <v>0</v>
      </c>
      <c r="OMF50" s="43">
        <f t="shared" si="427"/>
        <v>0</v>
      </c>
      <c r="OMG50" s="43">
        <f t="shared" si="427"/>
        <v>0</v>
      </c>
      <c r="OMH50" s="43">
        <f t="shared" si="427"/>
        <v>0</v>
      </c>
      <c r="OMI50" s="43">
        <f t="shared" si="427"/>
        <v>0</v>
      </c>
      <c r="OMJ50" s="43">
        <f t="shared" si="427"/>
        <v>0</v>
      </c>
      <c r="OMK50" s="43">
        <f t="shared" si="427"/>
        <v>0</v>
      </c>
      <c r="OML50" s="43">
        <f t="shared" si="427"/>
        <v>0</v>
      </c>
      <c r="OMM50" s="43">
        <f t="shared" si="427"/>
        <v>0</v>
      </c>
      <c r="OMN50" s="43">
        <f t="shared" si="427"/>
        <v>0</v>
      </c>
      <c r="OMO50" s="43">
        <f t="shared" si="427"/>
        <v>0</v>
      </c>
      <c r="OMP50" s="43">
        <f t="shared" si="427"/>
        <v>0</v>
      </c>
      <c r="OMQ50" s="43">
        <f t="shared" si="427"/>
        <v>0</v>
      </c>
      <c r="OMR50" s="43">
        <f t="shared" si="427"/>
        <v>0</v>
      </c>
      <c r="OMS50" s="43">
        <f t="shared" si="427"/>
        <v>0</v>
      </c>
      <c r="OMT50" s="43">
        <f t="shared" si="427"/>
        <v>0</v>
      </c>
      <c r="OMU50" s="43">
        <f t="shared" si="427"/>
        <v>0</v>
      </c>
      <c r="OMV50" s="43">
        <f t="shared" si="427"/>
        <v>0</v>
      </c>
      <c r="OMW50" s="43">
        <f t="shared" si="427"/>
        <v>0</v>
      </c>
      <c r="OMX50" s="43">
        <f t="shared" si="427"/>
        <v>0</v>
      </c>
      <c r="OMY50" s="43">
        <f t="shared" si="427"/>
        <v>0</v>
      </c>
      <c r="OMZ50" s="43">
        <f t="shared" ref="OMZ50:OPK50" si="428">SUM(OMZ47:OMZ49)</f>
        <v>0</v>
      </c>
      <c r="ONA50" s="43">
        <f t="shared" si="428"/>
        <v>0</v>
      </c>
      <c r="ONB50" s="43">
        <f t="shared" si="428"/>
        <v>0</v>
      </c>
      <c r="ONC50" s="43">
        <f t="shared" si="428"/>
        <v>0</v>
      </c>
      <c r="OND50" s="43">
        <f t="shared" si="428"/>
        <v>0</v>
      </c>
      <c r="ONE50" s="43">
        <f t="shared" si="428"/>
        <v>0</v>
      </c>
      <c r="ONF50" s="43">
        <f t="shared" si="428"/>
        <v>0</v>
      </c>
      <c r="ONG50" s="43">
        <f t="shared" si="428"/>
        <v>0</v>
      </c>
      <c r="ONH50" s="43">
        <f t="shared" si="428"/>
        <v>0</v>
      </c>
      <c r="ONI50" s="43">
        <f t="shared" si="428"/>
        <v>0</v>
      </c>
      <c r="ONJ50" s="43">
        <f t="shared" si="428"/>
        <v>0</v>
      </c>
      <c r="ONK50" s="43">
        <f t="shared" si="428"/>
        <v>0</v>
      </c>
      <c r="ONL50" s="43">
        <f t="shared" si="428"/>
        <v>0</v>
      </c>
      <c r="ONM50" s="43">
        <f t="shared" si="428"/>
        <v>0</v>
      </c>
      <c r="ONN50" s="43">
        <f t="shared" si="428"/>
        <v>0</v>
      </c>
      <c r="ONO50" s="43">
        <f t="shared" si="428"/>
        <v>0</v>
      </c>
      <c r="ONP50" s="43">
        <f t="shared" si="428"/>
        <v>0</v>
      </c>
      <c r="ONQ50" s="43">
        <f t="shared" si="428"/>
        <v>0</v>
      </c>
      <c r="ONR50" s="43">
        <f t="shared" si="428"/>
        <v>0</v>
      </c>
      <c r="ONS50" s="43">
        <f t="shared" si="428"/>
        <v>0</v>
      </c>
      <c r="ONT50" s="43">
        <f t="shared" si="428"/>
        <v>0</v>
      </c>
      <c r="ONU50" s="43">
        <f t="shared" si="428"/>
        <v>0</v>
      </c>
      <c r="ONV50" s="43">
        <f t="shared" si="428"/>
        <v>0</v>
      </c>
      <c r="ONW50" s="43">
        <f t="shared" si="428"/>
        <v>0</v>
      </c>
      <c r="ONX50" s="43">
        <f t="shared" si="428"/>
        <v>0</v>
      </c>
      <c r="ONY50" s="43">
        <f t="shared" si="428"/>
        <v>0</v>
      </c>
      <c r="ONZ50" s="43">
        <f t="shared" si="428"/>
        <v>0</v>
      </c>
      <c r="OOA50" s="43">
        <f t="shared" si="428"/>
        <v>0</v>
      </c>
      <c r="OOB50" s="43">
        <f t="shared" si="428"/>
        <v>0</v>
      </c>
      <c r="OOC50" s="43">
        <f t="shared" si="428"/>
        <v>0</v>
      </c>
      <c r="OOD50" s="43">
        <f t="shared" si="428"/>
        <v>0</v>
      </c>
      <c r="OOE50" s="43">
        <f t="shared" si="428"/>
        <v>0</v>
      </c>
      <c r="OOF50" s="43">
        <f t="shared" si="428"/>
        <v>0</v>
      </c>
      <c r="OOG50" s="43">
        <f t="shared" si="428"/>
        <v>0</v>
      </c>
      <c r="OOH50" s="43">
        <f t="shared" si="428"/>
        <v>0</v>
      </c>
      <c r="OOI50" s="43">
        <f t="shared" si="428"/>
        <v>0</v>
      </c>
      <c r="OOJ50" s="43">
        <f t="shared" si="428"/>
        <v>0</v>
      </c>
      <c r="OOK50" s="43">
        <f t="shared" si="428"/>
        <v>0</v>
      </c>
      <c r="OOL50" s="43">
        <f t="shared" si="428"/>
        <v>0</v>
      </c>
      <c r="OOM50" s="43">
        <f t="shared" si="428"/>
        <v>0</v>
      </c>
      <c r="OON50" s="43">
        <f t="shared" si="428"/>
        <v>0</v>
      </c>
      <c r="OOO50" s="43">
        <f t="shared" si="428"/>
        <v>0</v>
      </c>
      <c r="OOP50" s="43">
        <f t="shared" si="428"/>
        <v>0</v>
      </c>
      <c r="OOQ50" s="43">
        <f t="shared" si="428"/>
        <v>0</v>
      </c>
      <c r="OOR50" s="43">
        <f t="shared" si="428"/>
        <v>0</v>
      </c>
      <c r="OOS50" s="43">
        <f t="shared" si="428"/>
        <v>0</v>
      </c>
      <c r="OOT50" s="43">
        <f t="shared" si="428"/>
        <v>0</v>
      </c>
      <c r="OOU50" s="43">
        <f t="shared" si="428"/>
        <v>0</v>
      </c>
      <c r="OOV50" s="43">
        <f t="shared" si="428"/>
        <v>0</v>
      </c>
      <c r="OOW50" s="43">
        <f t="shared" si="428"/>
        <v>0</v>
      </c>
      <c r="OOX50" s="43">
        <f t="shared" si="428"/>
        <v>0</v>
      </c>
      <c r="OOY50" s="43">
        <f t="shared" si="428"/>
        <v>0</v>
      </c>
      <c r="OOZ50" s="43">
        <f t="shared" si="428"/>
        <v>0</v>
      </c>
      <c r="OPA50" s="43">
        <f t="shared" si="428"/>
        <v>0</v>
      </c>
      <c r="OPB50" s="43">
        <f t="shared" si="428"/>
        <v>0</v>
      </c>
      <c r="OPC50" s="43">
        <f t="shared" si="428"/>
        <v>0</v>
      </c>
      <c r="OPD50" s="43">
        <f t="shared" si="428"/>
        <v>0</v>
      </c>
      <c r="OPE50" s="43">
        <f t="shared" si="428"/>
        <v>0</v>
      </c>
      <c r="OPF50" s="43">
        <f t="shared" si="428"/>
        <v>0</v>
      </c>
      <c r="OPG50" s="43">
        <f t="shared" si="428"/>
        <v>0</v>
      </c>
      <c r="OPH50" s="43">
        <f t="shared" si="428"/>
        <v>0</v>
      </c>
      <c r="OPI50" s="43">
        <f t="shared" si="428"/>
        <v>0</v>
      </c>
      <c r="OPJ50" s="43">
        <f t="shared" si="428"/>
        <v>0</v>
      </c>
      <c r="OPK50" s="43">
        <f t="shared" si="428"/>
        <v>0</v>
      </c>
      <c r="OPL50" s="43">
        <f t="shared" ref="OPL50:ORW50" si="429">SUM(OPL47:OPL49)</f>
        <v>0</v>
      </c>
      <c r="OPM50" s="43">
        <f t="shared" si="429"/>
        <v>0</v>
      </c>
      <c r="OPN50" s="43">
        <f t="shared" si="429"/>
        <v>0</v>
      </c>
      <c r="OPO50" s="43">
        <f t="shared" si="429"/>
        <v>0</v>
      </c>
      <c r="OPP50" s="43">
        <f t="shared" si="429"/>
        <v>0</v>
      </c>
      <c r="OPQ50" s="43">
        <f t="shared" si="429"/>
        <v>0</v>
      </c>
      <c r="OPR50" s="43">
        <f t="shared" si="429"/>
        <v>0</v>
      </c>
      <c r="OPS50" s="43">
        <f t="shared" si="429"/>
        <v>0</v>
      </c>
      <c r="OPT50" s="43">
        <f t="shared" si="429"/>
        <v>0</v>
      </c>
      <c r="OPU50" s="43">
        <f t="shared" si="429"/>
        <v>0</v>
      </c>
      <c r="OPV50" s="43">
        <f t="shared" si="429"/>
        <v>0</v>
      </c>
      <c r="OPW50" s="43">
        <f t="shared" si="429"/>
        <v>0</v>
      </c>
      <c r="OPX50" s="43">
        <f t="shared" si="429"/>
        <v>0</v>
      </c>
      <c r="OPY50" s="43">
        <f t="shared" si="429"/>
        <v>0</v>
      </c>
      <c r="OPZ50" s="43">
        <f t="shared" si="429"/>
        <v>0</v>
      </c>
      <c r="OQA50" s="43">
        <f t="shared" si="429"/>
        <v>0</v>
      </c>
      <c r="OQB50" s="43">
        <f t="shared" si="429"/>
        <v>0</v>
      </c>
      <c r="OQC50" s="43">
        <f t="shared" si="429"/>
        <v>0</v>
      </c>
      <c r="OQD50" s="43">
        <f t="shared" si="429"/>
        <v>0</v>
      </c>
      <c r="OQE50" s="43">
        <f t="shared" si="429"/>
        <v>0</v>
      </c>
      <c r="OQF50" s="43">
        <f t="shared" si="429"/>
        <v>0</v>
      </c>
      <c r="OQG50" s="43">
        <f t="shared" si="429"/>
        <v>0</v>
      </c>
      <c r="OQH50" s="43">
        <f t="shared" si="429"/>
        <v>0</v>
      </c>
      <c r="OQI50" s="43">
        <f t="shared" si="429"/>
        <v>0</v>
      </c>
      <c r="OQJ50" s="43">
        <f t="shared" si="429"/>
        <v>0</v>
      </c>
      <c r="OQK50" s="43">
        <f t="shared" si="429"/>
        <v>0</v>
      </c>
      <c r="OQL50" s="43">
        <f t="shared" si="429"/>
        <v>0</v>
      </c>
      <c r="OQM50" s="43">
        <f t="shared" si="429"/>
        <v>0</v>
      </c>
      <c r="OQN50" s="43">
        <f t="shared" si="429"/>
        <v>0</v>
      </c>
      <c r="OQO50" s="43">
        <f t="shared" si="429"/>
        <v>0</v>
      </c>
      <c r="OQP50" s="43">
        <f t="shared" si="429"/>
        <v>0</v>
      </c>
      <c r="OQQ50" s="43">
        <f t="shared" si="429"/>
        <v>0</v>
      </c>
      <c r="OQR50" s="43">
        <f t="shared" si="429"/>
        <v>0</v>
      </c>
      <c r="OQS50" s="43">
        <f t="shared" si="429"/>
        <v>0</v>
      </c>
      <c r="OQT50" s="43">
        <f t="shared" si="429"/>
        <v>0</v>
      </c>
      <c r="OQU50" s="43">
        <f t="shared" si="429"/>
        <v>0</v>
      </c>
      <c r="OQV50" s="43">
        <f t="shared" si="429"/>
        <v>0</v>
      </c>
      <c r="OQW50" s="43">
        <f t="shared" si="429"/>
        <v>0</v>
      </c>
      <c r="OQX50" s="43">
        <f t="shared" si="429"/>
        <v>0</v>
      </c>
      <c r="OQY50" s="43">
        <f t="shared" si="429"/>
        <v>0</v>
      </c>
      <c r="OQZ50" s="43">
        <f t="shared" si="429"/>
        <v>0</v>
      </c>
      <c r="ORA50" s="43">
        <f t="shared" si="429"/>
        <v>0</v>
      </c>
      <c r="ORB50" s="43">
        <f t="shared" si="429"/>
        <v>0</v>
      </c>
      <c r="ORC50" s="43">
        <f t="shared" si="429"/>
        <v>0</v>
      </c>
      <c r="ORD50" s="43">
        <f t="shared" si="429"/>
        <v>0</v>
      </c>
      <c r="ORE50" s="43">
        <f t="shared" si="429"/>
        <v>0</v>
      </c>
      <c r="ORF50" s="43">
        <f t="shared" si="429"/>
        <v>0</v>
      </c>
      <c r="ORG50" s="43">
        <f t="shared" si="429"/>
        <v>0</v>
      </c>
      <c r="ORH50" s="43">
        <f t="shared" si="429"/>
        <v>0</v>
      </c>
      <c r="ORI50" s="43">
        <f t="shared" si="429"/>
        <v>0</v>
      </c>
      <c r="ORJ50" s="43">
        <f t="shared" si="429"/>
        <v>0</v>
      </c>
      <c r="ORK50" s="43">
        <f t="shared" si="429"/>
        <v>0</v>
      </c>
      <c r="ORL50" s="43">
        <f t="shared" si="429"/>
        <v>0</v>
      </c>
      <c r="ORM50" s="43">
        <f t="shared" si="429"/>
        <v>0</v>
      </c>
      <c r="ORN50" s="43">
        <f t="shared" si="429"/>
        <v>0</v>
      </c>
      <c r="ORO50" s="43">
        <f t="shared" si="429"/>
        <v>0</v>
      </c>
      <c r="ORP50" s="43">
        <f t="shared" si="429"/>
        <v>0</v>
      </c>
      <c r="ORQ50" s="43">
        <f t="shared" si="429"/>
        <v>0</v>
      </c>
      <c r="ORR50" s="43">
        <f t="shared" si="429"/>
        <v>0</v>
      </c>
      <c r="ORS50" s="43">
        <f t="shared" si="429"/>
        <v>0</v>
      </c>
      <c r="ORT50" s="43">
        <f t="shared" si="429"/>
        <v>0</v>
      </c>
      <c r="ORU50" s="43">
        <f t="shared" si="429"/>
        <v>0</v>
      </c>
      <c r="ORV50" s="43">
        <f t="shared" si="429"/>
        <v>0</v>
      </c>
      <c r="ORW50" s="43">
        <f t="shared" si="429"/>
        <v>0</v>
      </c>
      <c r="ORX50" s="43">
        <f t="shared" ref="ORX50:OUI50" si="430">SUM(ORX47:ORX49)</f>
        <v>0</v>
      </c>
      <c r="ORY50" s="43">
        <f t="shared" si="430"/>
        <v>0</v>
      </c>
      <c r="ORZ50" s="43">
        <f t="shared" si="430"/>
        <v>0</v>
      </c>
      <c r="OSA50" s="43">
        <f t="shared" si="430"/>
        <v>0</v>
      </c>
      <c r="OSB50" s="43">
        <f t="shared" si="430"/>
        <v>0</v>
      </c>
      <c r="OSC50" s="43">
        <f t="shared" si="430"/>
        <v>0</v>
      </c>
      <c r="OSD50" s="43">
        <f t="shared" si="430"/>
        <v>0</v>
      </c>
      <c r="OSE50" s="43">
        <f t="shared" si="430"/>
        <v>0</v>
      </c>
      <c r="OSF50" s="43">
        <f t="shared" si="430"/>
        <v>0</v>
      </c>
      <c r="OSG50" s="43">
        <f t="shared" si="430"/>
        <v>0</v>
      </c>
      <c r="OSH50" s="43">
        <f t="shared" si="430"/>
        <v>0</v>
      </c>
      <c r="OSI50" s="43">
        <f t="shared" si="430"/>
        <v>0</v>
      </c>
      <c r="OSJ50" s="43">
        <f t="shared" si="430"/>
        <v>0</v>
      </c>
      <c r="OSK50" s="43">
        <f t="shared" si="430"/>
        <v>0</v>
      </c>
      <c r="OSL50" s="43">
        <f t="shared" si="430"/>
        <v>0</v>
      </c>
      <c r="OSM50" s="43">
        <f t="shared" si="430"/>
        <v>0</v>
      </c>
      <c r="OSN50" s="43">
        <f t="shared" si="430"/>
        <v>0</v>
      </c>
      <c r="OSO50" s="43">
        <f t="shared" si="430"/>
        <v>0</v>
      </c>
      <c r="OSP50" s="43">
        <f t="shared" si="430"/>
        <v>0</v>
      </c>
      <c r="OSQ50" s="43">
        <f t="shared" si="430"/>
        <v>0</v>
      </c>
      <c r="OSR50" s="43">
        <f t="shared" si="430"/>
        <v>0</v>
      </c>
      <c r="OSS50" s="43">
        <f t="shared" si="430"/>
        <v>0</v>
      </c>
      <c r="OST50" s="43">
        <f t="shared" si="430"/>
        <v>0</v>
      </c>
      <c r="OSU50" s="43">
        <f t="shared" si="430"/>
        <v>0</v>
      </c>
      <c r="OSV50" s="43">
        <f t="shared" si="430"/>
        <v>0</v>
      </c>
      <c r="OSW50" s="43">
        <f t="shared" si="430"/>
        <v>0</v>
      </c>
      <c r="OSX50" s="43">
        <f t="shared" si="430"/>
        <v>0</v>
      </c>
      <c r="OSY50" s="43">
        <f t="shared" si="430"/>
        <v>0</v>
      </c>
      <c r="OSZ50" s="43">
        <f t="shared" si="430"/>
        <v>0</v>
      </c>
      <c r="OTA50" s="43">
        <f t="shared" si="430"/>
        <v>0</v>
      </c>
      <c r="OTB50" s="43">
        <f t="shared" si="430"/>
        <v>0</v>
      </c>
      <c r="OTC50" s="43">
        <f t="shared" si="430"/>
        <v>0</v>
      </c>
      <c r="OTD50" s="43">
        <f t="shared" si="430"/>
        <v>0</v>
      </c>
      <c r="OTE50" s="43">
        <f t="shared" si="430"/>
        <v>0</v>
      </c>
      <c r="OTF50" s="43">
        <f t="shared" si="430"/>
        <v>0</v>
      </c>
      <c r="OTG50" s="43">
        <f t="shared" si="430"/>
        <v>0</v>
      </c>
      <c r="OTH50" s="43">
        <f t="shared" si="430"/>
        <v>0</v>
      </c>
      <c r="OTI50" s="43">
        <f t="shared" si="430"/>
        <v>0</v>
      </c>
      <c r="OTJ50" s="43">
        <f t="shared" si="430"/>
        <v>0</v>
      </c>
      <c r="OTK50" s="43">
        <f t="shared" si="430"/>
        <v>0</v>
      </c>
      <c r="OTL50" s="43">
        <f t="shared" si="430"/>
        <v>0</v>
      </c>
      <c r="OTM50" s="43">
        <f t="shared" si="430"/>
        <v>0</v>
      </c>
      <c r="OTN50" s="43">
        <f t="shared" si="430"/>
        <v>0</v>
      </c>
      <c r="OTO50" s="43">
        <f t="shared" si="430"/>
        <v>0</v>
      </c>
      <c r="OTP50" s="43">
        <f t="shared" si="430"/>
        <v>0</v>
      </c>
      <c r="OTQ50" s="43">
        <f t="shared" si="430"/>
        <v>0</v>
      </c>
      <c r="OTR50" s="43">
        <f t="shared" si="430"/>
        <v>0</v>
      </c>
      <c r="OTS50" s="43">
        <f t="shared" si="430"/>
        <v>0</v>
      </c>
      <c r="OTT50" s="43">
        <f t="shared" si="430"/>
        <v>0</v>
      </c>
      <c r="OTU50" s="43">
        <f t="shared" si="430"/>
        <v>0</v>
      </c>
      <c r="OTV50" s="43">
        <f t="shared" si="430"/>
        <v>0</v>
      </c>
      <c r="OTW50" s="43">
        <f t="shared" si="430"/>
        <v>0</v>
      </c>
      <c r="OTX50" s="43">
        <f t="shared" si="430"/>
        <v>0</v>
      </c>
      <c r="OTY50" s="43">
        <f t="shared" si="430"/>
        <v>0</v>
      </c>
      <c r="OTZ50" s="43">
        <f t="shared" si="430"/>
        <v>0</v>
      </c>
      <c r="OUA50" s="43">
        <f t="shared" si="430"/>
        <v>0</v>
      </c>
      <c r="OUB50" s="43">
        <f t="shared" si="430"/>
        <v>0</v>
      </c>
      <c r="OUC50" s="43">
        <f t="shared" si="430"/>
        <v>0</v>
      </c>
      <c r="OUD50" s="43">
        <f t="shared" si="430"/>
        <v>0</v>
      </c>
      <c r="OUE50" s="43">
        <f t="shared" si="430"/>
        <v>0</v>
      </c>
      <c r="OUF50" s="43">
        <f t="shared" si="430"/>
        <v>0</v>
      </c>
      <c r="OUG50" s="43">
        <f t="shared" si="430"/>
        <v>0</v>
      </c>
      <c r="OUH50" s="43">
        <f t="shared" si="430"/>
        <v>0</v>
      </c>
      <c r="OUI50" s="43">
        <f t="shared" si="430"/>
        <v>0</v>
      </c>
      <c r="OUJ50" s="43">
        <f t="shared" ref="OUJ50:OWU50" si="431">SUM(OUJ47:OUJ49)</f>
        <v>0</v>
      </c>
      <c r="OUK50" s="43">
        <f t="shared" si="431"/>
        <v>0</v>
      </c>
      <c r="OUL50" s="43">
        <f t="shared" si="431"/>
        <v>0</v>
      </c>
      <c r="OUM50" s="43">
        <f t="shared" si="431"/>
        <v>0</v>
      </c>
      <c r="OUN50" s="43">
        <f t="shared" si="431"/>
        <v>0</v>
      </c>
      <c r="OUO50" s="43">
        <f t="shared" si="431"/>
        <v>0</v>
      </c>
      <c r="OUP50" s="43">
        <f t="shared" si="431"/>
        <v>0</v>
      </c>
      <c r="OUQ50" s="43">
        <f t="shared" si="431"/>
        <v>0</v>
      </c>
      <c r="OUR50" s="43">
        <f t="shared" si="431"/>
        <v>0</v>
      </c>
      <c r="OUS50" s="43">
        <f t="shared" si="431"/>
        <v>0</v>
      </c>
      <c r="OUT50" s="43">
        <f t="shared" si="431"/>
        <v>0</v>
      </c>
      <c r="OUU50" s="43">
        <f t="shared" si="431"/>
        <v>0</v>
      </c>
      <c r="OUV50" s="43">
        <f t="shared" si="431"/>
        <v>0</v>
      </c>
      <c r="OUW50" s="43">
        <f t="shared" si="431"/>
        <v>0</v>
      </c>
      <c r="OUX50" s="43">
        <f t="shared" si="431"/>
        <v>0</v>
      </c>
      <c r="OUY50" s="43">
        <f t="shared" si="431"/>
        <v>0</v>
      </c>
      <c r="OUZ50" s="43">
        <f t="shared" si="431"/>
        <v>0</v>
      </c>
      <c r="OVA50" s="43">
        <f t="shared" si="431"/>
        <v>0</v>
      </c>
      <c r="OVB50" s="43">
        <f t="shared" si="431"/>
        <v>0</v>
      </c>
      <c r="OVC50" s="43">
        <f t="shared" si="431"/>
        <v>0</v>
      </c>
      <c r="OVD50" s="43">
        <f t="shared" si="431"/>
        <v>0</v>
      </c>
      <c r="OVE50" s="43">
        <f t="shared" si="431"/>
        <v>0</v>
      </c>
      <c r="OVF50" s="43">
        <f t="shared" si="431"/>
        <v>0</v>
      </c>
      <c r="OVG50" s="43">
        <f t="shared" si="431"/>
        <v>0</v>
      </c>
      <c r="OVH50" s="43">
        <f t="shared" si="431"/>
        <v>0</v>
      </c>
      <c r="OVI50" s="43">
        <f t="shared" si="431"/>
        <v>0</v>
      </c>
      <c r="OVJ50" s="43">
        <f t="shared" si="431"/>
        <v>0</v>
      </c>
      <c r="OVK50" s="43">
        <f t="shared" si="431"/>
        <v>0</v>
      </c>
      <c r="OVL50" s="43">
        <f t="shared" si="431"/>
        <v>0</v>
      </c>
      <c r="OVM50" s="43">
        <f t="shared" si="431"/>
        <v>0</v>
      </c>
      <c r="OVN50" s="43">
        <f t="shared" si="431"/>
        <v>0</v>
      </c>
      <c r="OVO50" s="43">
        <f t="shared" si="431"/>
        <v>0</v>
      </c>
      <c r="OVP50" s="43">
        <f t="shared" si="431"/>
        <v>0</v>
      </c>
      <c r="OVQ50" s="43">
        <f t="shared" si="431"/>
        <v>0</v>
      </c>
      <c r="OVR50" s="43">
        <f t="shared" si="431"/>
        <v>0</v>
      </c>
      <c r="OVS50" s="43">
        <f t="shared" si="431"/>
        <v>0</v>
      </c>
      <c r="OVT50" s="43">
        <f t="shared" si="431"/>
        <v>0</v>
      </c>
      <c r="OVU50" s="43">
        <f t="shared" si="431"/>
        <v>0</v>
      </c>
      <c r="OVV50" s="43">
        <f t="shared" si="431"/>
        <v>0</v>
      </c>
      <c r="OVW50" s="43">
        <f t="shared" si="431"/>
        <v>0</v>
      </c>
      <c r="OVX50" s="43">
        <f t="shared" si="431"/>
        <v>0</v>
      </c>
      <c r="OVY50" s="43">
        <f t="shared" si="431"/>
        <v>0</v>
      </c>
      <c r="OVZ50" s="43">
        <f t="shared" si="431"/>
        <v>0</v>
      </c>
      <c r="OWA50" s="43">
        <f t="shared" si="431"/>
        <v>0</v>
      </c>
      <c r="OWB50" s="43">
        <f t="shared" si="431"/>
        <v>0</v>
      </c>
      <c r="OWC50" s="43">
        <f t="shared" si="431"/>
        <v>0</v>
      </c>
      <c r="OWD50" s="43">
        <f t="shared" si="431"/>
        <v>0</v>
      </c>
      <c r="OWE50" s="43">
        <f t="shared" si="431"/>
        <v>0</v>
      </c>
      <c r="OWF50" s="43">
        <f t="shared" si="431"/>
        <v>0</v>
      </c>
      <c r="OWG50" s="43">
        <f t="shared" si="431"/>
        <v>0</v>
      </c>
      <c r="OWH50" s="43">
        <f t="shared" si="431"/>
        <v>0</v>
      </c>
      <c r="OWI50" s="43">
        <f t="shared" si="431"/>
        <v>0</v>
      </c>
      <c r="OWJ50" s="43">
        <f t="shared" si="431"/>
        <v>0</v>
      </c>
      <c r="OWK50" s="43">
        <f t="shared" si="431"/>
        <v>0</v>
      </c>
      <c r="OWL50" s="43">
        <f t="shared" si="431"/>
        <v>0</v>
      </c>
      <c r="OWM50" s="43">
        <f t="shared" si="431"/>
        <v>0</v>
      </c>
      <c r="OWN50" s="43">
        <f t="shared" si="431"/>
        <v>0</v>
      </c>
      <c r="OWO50" s="43">
        <f t="shared" si="431"/>
        <v>0</v>
      </c>
      <c r="OWP50" s="43">
        <f t="shared" si="431"/>
        <v>0</v>
      </c>
      <c r="OWQ50" s="43">
        <f t="shared" si="431"/>
        <v>0</v>
      </c>
      <c r="OWR50" s="43">
        <f t="shared" si="431"/>
        <v>0</v>
      </c>
      <c r="OWS50" s="43">
        <f t="shared" si="431"/>
        <v>0</v>
      </c>
      <c r="OWT50" s="43">
        <f t="shared" si="431"/>
        <v>0</v>
      </c>
      <c r="OWU50" s="43">
        <f t="shared" si="431"/>
        <v>0</v>
      </c>
      <c r="OWV50" s="43">
        <f t="shared" ref="OWV50:OZG50" si="432">SUM(OWV47:OWV49)</f>
        <v>0</v>
      </c>
      <c r="OWW50" s="43">
        <f t="shared" si="432"/>
        <v>0</v>
      </c>
      <c r="OWX50" s="43">
        <f t="shared" si="432"/>
        <v>0</v>
      </c>
      <c r="OWY50" s="43">
        <f t="shared" si="432"/>
        <v>0</v>
      </c>
      <c r="OWZ50" s="43">
        <f t="shared" si="432"/>
        <v>0</v>
      </c>
      <c r="OXA50" s="43">
        <f t="shared" si="432"/>
        <v>0</v>
      </c>
      <c r="OXB50" s="43">
        <f t="shared" si="432"/>
        <v>0</v>
      </c>
      <c r="OXC50" s="43">
        <f t="shared" si="432"/>
        <v>0</v>
      </c>
      <c r="OXD50" s="43">
        <f t="shared" si="432"/>
        <v>0</v>
      </c>
      <c r="OXE50" s="43">
        <f t="shared" si="432"/>
        <v>0</v>
      </c>
      <c r="OXF50" s="43">
        <f t="shared" si="432"/>
        <v>0</v>
      </c>
      <c r="OXG50" s="43">
        <f t="shared" si="432"/>
        <v>0</v>
      </c>
      <c r="OXH50" s="43">
        <f t="shared" si="432"/>
        <v>0</v>
      </c>
      <c r="OXI50" s="43">
        <f t="shared" si="432"/>
        <v>0</v>
      </c>
      <c r="OXJ50" s="43">
        <f t="shared" si="432"/>
        <v>0</v>
      </c>
      <c r="OXK50" s="43">
        <f t="shared" si="432"/>
        <v>0</v>
      </c>
      <c r="OXL50" s="43">
        <f t="shared" si="432"/>
        <v>0</v>
      </c>
      <c r="OXM50" s="43">
        <f t="shared" si="432"/>
        <v>0</v>
      </c>
      <c r="OXN50" s="43">
        <f t="shared" si="432"/>
        <v>0</v>
      </c>
      <c r="OXO50" s="43">
        <f t="shared" si="432"/>
        <v>0</v>
      </c>
      <c r="OXP50" s="43">
        <f t="shared" si="432"/>
        <v>0</v>
      </c>
      <c r="OXQ50" s="43">
        <f t="shared" si="432"/>
        <v>0</v>
      </c>
      <c r="OXR50" s="43">
        <f t="shared" si="432"/>
        <v>0</v>
      </c>
      <c r="OXS50" s="43">
        <f t="shared" si="432"/>
        <v>0</v>
      </c>
      <c r="OXT50" s="43">
        <f t="shared" si="432"/>
        <v>0</v>
      </c>
      <c r="OXU50" s="43">
        <f t="shared" si="432"/>
        <v>0</v>
      </c>
      <c r="OXV50" s="43">
        <f t="shared" si="432"/>
        <v>0</v>
      </c>
      <c r="OXW50" s="43">
        <f t="shared" si="432"/>
        <v>0</v>
      </c>
      <c r="OXX50" s="43">
        <f t="shared" si="432"/>
        <v>0</v>
      </c>
      <c r="OXY50" s="43">
        <f t="shared" si="432"/>
        <v>0</v>
      </c>
      <c r="OXZ50" s="43">
        <f t="shared" si="432"/>
        <v>0</v>
      </c>
      <c r="OYA50" s="43">
        <f t="shared" si="432"/>
        <v>0</v>
      </c>
      <c r="OYB50" s="43">
        <f t="shared" si="432"/>
        <v>0</v>
      </c>
      <c r="OYC50" s="43">
        <f t="shared" si="432"/>
        <v>0</v>
      </c>
      <c r="OYD50" s="43">
        <f t="shared" si="432"/>
        <v>0</v>
      </c>
      <c r="OYE50" s="43">
        <f t="shared" si="432"/>
        <v>0</v>
      </c>
      <c r="OYF50" s="43">
        <f t="shared" si="432"/>
        <v>0</v>
      </c>
      <c r="OYG50" s="43">
        <f t="shared" si="432"/>
        <v>0</v>
      </c>
      <c r="OYH50" s="43">
        <f t="shared" si="432"/>
        <v>0</v>
      </c>
      <c r="OYI50" s="43">
        <f t="shared" si="432"/>
        <v>0</v>
      </c>
      <c r="OYJ50" s="43">
        <f t="shared" si="432"/>
        <v>0</v>
      </c>
      <c r="OYK50" s="43">
        <f t="shared" si="432"/>
        <v>0</v>
      </c>
      <c r="OYL50" s="43">
        <f t="shared" si="432"/>
        <v>0</v>
      </c>
      <c r="OYM50" s="43">
        <f t="shared" si="432"/>
        <v>0</v>
      </c>
      <c r="OYN50" s="43">
        <f t="shared" si="432"/>
        <v>0</v>
      </c>
      <c r="OYO50" s="43">
        <f t="shared" si="432"/>
        <v>0</v>
      </c>
      <c r="OYP50" s="43">
        <f t="shared" si="432"/>
        <v>0</v>
      </c>
      <c r="OYQ50" s="43">
        <f t="shared" si="432"/>
        <v>0</v>
      </c>
      <c r="OYR50" s="43">
        <f t="shared" si="432"/>
        <v>0</v>
      </c>
      <c r="OYS50" s="43">
        <f t="shared" si="432"/>
        <v>0</v>
      </c>
      <c r="OYT50" s="43">
        <f t="shared" si="432"/>
        <v>0</v>
      </c>
      <c r="OYU50" s="43">
        <f t="shared" si="432"/>
        <v>0</v>
      </c>
      <c r="OYV50" s="43">
        <f t="shared" si="432"/>
        <v>0</v>
      </c>
      <c r="OYW50" s="43">
        <f t="shared" si="432"/>
        <v>0</v>
      </c>
      <c r="OYX50" s="43">
        <f t="shared" si="432"/>
        <v>0</v>
      </c>
      <c r="OYY50" s="43">
        <f t="shared" si="432"/>
        <v>0</v>
      </c>
      <c r="OYZ50" s="43">
        <f t="shared" si="432"/>
        <v>0</v>
      </c>
      <c r="OZA50" s="43">
        <f t="shared" si="432"/>
        <v>0</v>
      </c>
      <c r="OZB50" s="43">
        <f t="shared" si="432"/>
        <v>0</v>
      </c>
      <c r="OZC50" s="43">
        <f t="shared" si="432"/>
        <v>0</v>
      </c>
      <c r="OZD50" s="43">
        <f t="shared" si="432"/>
        <v>0</v>
      </c>
      <c r="OZE50" s="43">
        <f t="shared" si="432"/>
        <v>0</v>
      </c>
      <c r="OZF50" s="43">
        <f t="shared" si="432"/>
        <v>0</v>
      </c>
      <c r="OZG50" s="43">
        <f t="shared" si="432"/>
        <v>0</v>
      </c>
      <c r="OZH50" s="43">
        <f t="shared" ref="OZH50:PBS50" si="433">SUM(OZH47:OZH49)</f>
        <v>0</v>
      </c>
      <c r="OZI50" s="43">
        <f t="shared" si="433"/>
        <v>0</v>
      </c>
      <c r="OZJ50" s="43">
        <f t="shared" si="433"/>
        <v>0</v>
      </c>
      <c r="OZK50" s="43">
        <f t="shared" si="433"/>
        <v>0</v>
      </c>
      <c r="OZL50" s="43">
        <f t="shared" si="433"/>
        <v>0</v>
      </c>
      <c r="OZM50" s="43">
        <f t="shared" si="433"/>
        <v>0</v>
      </c>
      <c r="OZN50" s="43">
        <f t="shared" si="433"/>
        <v>0</v>
      </c>
      <c r="OZO50" s="43">
        <f t="shared" si="433"/>
        <v>0</v>
      </c>
      <c r="OZP50" s="43">
        <f t="shared" si="433"/>
        <v>0</v>
      </c>
      <c r="OZQ50" s="43">
        <f t="shared" si="433"/>
        <v>0</v>
      </c>
      <c r="OZR50" s="43">
        <f t="shared" si="433"/>
        <v>0</v>
      </c>
      <c r="OZS50" s="43">
        <f t="shared" si="433"/>
        <v>0</v>
      </c>
      <c r="OZT50" s="43">
        <f t="shared" si="433"/>
        <v>0</v>
      </c>
      <c r="OZU50" s="43">
        <f t="shared" si="433"/>
        <v>0</v>
      </c>
      <c r="OZV50" s="43">
        <f t="shared" si="433"/>
        <v>0</v>
      </c>
      <c r="OZW50" s="43">
        <f t="shared" si="433"/>
        <v>0</v>
      </c>
      <c r="OZX50" s="43">
        <f t="shared" si="433"/>
        <v>0</v>
      </c>
      <c r="OZY50" s="43">
        <f t="shared" si="433"/>
        <v>0</v>
      </c>
      <c r="OZZ50" s="43">
        <f t="shared" si="433"/>
        <v>0</v>
      </c>
      <c r="PAA50" s="43">
        <f t="shared" si="433"/>
        <v>0</v>
      </c>
      <c r="PAB50" s="43">
        <f t="shared" si="433"/>
        <v>0</v>
      </c>
      <c r="PAC50" s="43">
        <f t="shared" si="433"/>
        <v>0</v>
      </c>
      <c r="PAD50" s="43">
        <f t="shared" si="433"/>
        <v>0</v>
      </c>
      <c r="PAE50" s="43">
        <f t="shared" si="433"/>
        <v>0</v>
      </c>
      <c r="PAF50" s="43">
        <f t="shared" si="433"/>
        <v>0</v>
      </c>
      <c r="PAG50" s="43">
        <f t="shared" si="433"/>
        <v>0</v>
      </c>
      <c r="PAH50" s="43">
        <f t="shared" si="433"/>
        <v>0</v>
      </c>
      <c r="PAI50" s="43">
        <f t="shared" si="433"/>
        <v>0</v>
      </c>
      <c r="PAJ50" s="43">
        <f t="shared" si="433"/>
        <v>0</v>
      </c>
      <c r="PAK50" s="43">
        <f t="shared" si="433"/>
        <v>0</v>
      </c>
      <c r="PAL50" s="43">
        <f t="shared" si="433"/>
        <v>0</v>
      </c>
      <c r="PAM50" s="43">
        <f t="shared" si="433"/>
        <v>0</v>
      </c>
      <c r="PAN50" s="43">
        <f t="shared" si="433"/>
        <v>0</v>
      </c>
      <c r="PAO50" s="43">
        <f t="shared" si="433"/>
        <v>0</v>
      </c>
      <c r="PAP50" s="43">
        <f t="shared" si="433"/>
        <v>0</v>
      </c>
      <c r="PAQ50" s="43">
        <f t="shared" si="433"/>
        <v>0</v>
      </c>
      <c r="PAR50" s="43">
        <f t="shared" si="433"/>
        <v>0</v>
      </c>
      <c r="PAS50" s="43">
        <f t="shared" si="433"/>
        <v>0</v>
      </c>
      <c r="PAT50" s="43">
        <f t="shared" si="433"/>
        <v>0</v>
      </c>
      <c r="PAU50" s="43">
        <f t="shared" si="433"/>
        <v>0</v>
      </c>
      <c r="PAV50" s="43">
        <f t="shared" si="433"/>
        <v>0</v>
      </c>
      <c r="PAW50" s="43">
        <f t="shared" si="433"/>
        <v>0</v>
      </c>
      <c r="PAX50" s="43">
        <f t="shared" si="433"/>
        <v>0</v>
      </c>
      <c r="PAY50" s="43">
        <f t="shared" si="433"/>
        <v>0</v>
      </c>
      <c r="PAZ50" s="43">
        <f t="shared" si="433"/>
        <v>0</v>
      </c>
      <c r="PBA50" s="43">
        <f t="shared" si="433"/>
        <v>0</v>
      </c>
      <c r="PBB50" s="43">
        <f t="shared" si="433"/>
        <v>0</v>
      </c>
      <c r="PBC50" s="43">
        <f t="shared" si="433"/>
        <v>0</v>
      </c>
      <c r="PBD50" s="43">
        <f t="shared" si="433"/>
        <v>0</v>
      </c>
      <c r="PBE50" s="43">
        <f t="shared" si="433"/>
        <v>0</v>
      </c>
      <c r="PBF50" s="43">
        <f t="shared" si="433"/>
        <v>0</v>
      </c>
      <c r="PBG50" s="43">
        <f t="shared" si="433"/>
        <v>0</v>
      </c>
      <c r="PBH50" s="43">
        <f t="shared" si="433"/>
        <v>0</v>
      </c>
      <c r="PBI50" s="43">
        <f t="shared" si="433"/>
        <v>0</v>
      </c>
      <c r="PBJ50" s="43">
        <f t="shared" si="433"/>
        <v>0</v>
      </c>
      <c r="PBK50" s="43">
        <f t="shared" si="433"/>
        <v>0</v>
      </c>
      <c r="PBL50" s="43">
        <f t="shared" si="433"/>
        <v>0</v>
      </c>
      <c r="PBM50" s="43">
        <f t="shared" si="433"/>
        <v>0</v>
      </c>
      <c r="PBN50" s="43">
        <f t="shared" si="433"/>
        <v>0</v>
      </c>
      <c r="PBO50" s="43">
        <f t="shared" si="433"/>
        <v>0</v>
      </c>
      <c r="PBP50" s="43">
        <f t="shared" si="433"/>
        <v>0</v>
      </c>
      <c r="PBQ50" s="43">
        <f t="shared" si="433"/>
        <v>0</v>
      </c>
      <c r="PBR50" s="43">
        <f t="shared" si="433"/>
        <v>0</v>
      </c>
      <c r="PBS50" s="43">
        <f t="shared" si="433"/>
        <v>0</v>
      </c>
      <c r="PBT50" s="43">
        <f t="shared" ref="PBT50:PEE50" si="434">SUM(PBT47:PBT49)</f>
        <v>0</v>
      </c>
      <c r="PBU50" s="43">
        <f t="shared" si="434"/>
        <v>0</v>
      </c>
      <c r="PBV50" s="43">
        <f t="shared" si="434"/>
        <v>0</v>
      </c>
      <c r="PBW50" s="43">
        <f t="shared" si="434"/>
        <v>0</v>
      </c>
      <c r="PBX50" s="43">
        <f t="shared" si="434"/>
        <v>0</v>
      </c>
      <c r="PBY50" s="43">
        <f t="shared" si="434"/>
        <v>0</v>
      </c>
      <c r="PBZ50" s="43">
        <f t="shared" si="434"/>
        <v>0</v>
      </c>
      <c r="PCA50" s="43">
        <f t="shared" si="434"/>
        <v>0</v>
      </c>
      <c r="PCB50" s="43">
        <f t="shared" si="434"/>
        <v>0</v>
      </c>
      <c r="PCC50" s="43">
        <f t="shared" si="434"/>
        <v>0</v>
      </c>
      <c r="PCD50" s="43">
        <f t="shared" si="434"/>
        <v>0</v>
      </c>
      <c r="PCE50" s="43">
        <f t="shared" si="434"/>
        <v>0</v>
      </c>
      <c r="PCF50" s="43">
        <f t="shared" si="434"/>
        <v>0</v>
      </c>
      <c r="PCG50" s="43">
        <f t="shared" si="434"/>
        <v>0</v>
      </c>
      <c r="PCH50" s="43">
        <f t="shared" si="434"/>
        <v>0</v>
      </c>
      <c r="PCI50" s="43">
        <f t="shared" si="434"/>
        <v>0</v>
      </c>
      <c r="PCJ50" s="43">
        <f t="shared" si="434"/>
        <v>0</v>
      </c>
      <c r="PCK50" s="43">
        <f t="shared" si="434"/>
        <v>0</v>
      </c>
      <c r="PCL50" s="43">
        <f t="shared" si="434"/>
        <v>0</v>
      </c>
      <c r="PCM50" s="43">
        <f t="shared" si="434"/>
        <v>0</v>
      </c>
      <c r="PCN50" s="43">
        <f t="shared" si="434"/>
        <v>0</v>
      </c>
      <c r="PCO50" s="43">
        <f t="shared" si="434"/>
        <v>0</v>
      </c>
      <c r="PCP50" s="43">
        <f t="shared" si="434"/>
        <v>0</v>
      </c>
      <c r="PCQ50" s="43">
        <f t="shared" si="434"/>
        <v>0</v>
      </c>
      <c r="PCR50" s="43">
        <f t="shared" si="434"/>
        <v>0</v>
      </c>
      <c r="PCS50" s="43">
        <f t="shared" si="434"/>
        <v>0</v>
      </c>
      <c r="PCT50" s="43">
        <f t="shared" si="434"/>
        <v>0</v>
      </c>
      <c r="PCU50" s="43">
        <f t="shared" si="434"/>
        <v>0</v>
      </c>
      <c r="PCV50" s="43">
        <f t="shared" si="434"/>
        <v>0</v>
      </c>
      <c r="PCW50" s="43">
        <f t="shared" si="434"/>
        <v>0</v>
      </c>
      <c r="PCX50" s="43">
        <f t="shared" si="434"/>
        <v>0</v>
      </c>
      <c r="PCY50" s="43">
        <f t="shared" si="434"/>
        <v>0</v>
      </c>
      <c r="PCZ50" s="43">
        <f t="shared" si="434"/>
        <v>0</v>
      </c>
      <c r="PDA50" s="43">
        <f t="shared" si="434"/>
        <v>0</v>
      </c>
      <c r="PDB50" s="43">
        <f t="shared" si="434"/>
        <v>0</v>
      </c>
      <c r="PDC50" s="43">
        <f t="shared" si="434"/>
        <v>0</v>
      </c>
      <c r="PDD50" s="43">
        <f t="shared" si="434"/>
        <v>0</v>
      </c>
      <c r="PDE50" s="43">
        <f t="shared" si="434"/>
        <v>0</v>
      </c>
      <c r="PDF50" s="43">
        <f t="shared" si="434"/>
        <v>0</v>
      </c>
      <c r="PDG50" s="43">
        <f t="shared" si="434"/>
        <v>0</v>
      </c>
      <c r="PDH50" s="43">
        <f t="shared" si="434"/>
        <v>0</v>
      </c>
      <c r="PDI50" s="43">
        <f t="shared" si="434"/>
        <v>0</v>
      </c>
      <c r="PDJ50" s="43">
        <f t="shared" si="434"/>
        <v>0</v>
      </c>
      <c r="PDK50" s="43">
        <f t="shared" si="434"/>
        <v>0</v>
      </c>
      <c r="PDL50" s="43">
        <f t="shared" si="434"/>
        <v>0</v>
      </c>
      <c r="PDM50" s="43">
        <f t="shared" si="434"/>
        <v>0</v>
      </c>
      <c r="PDN50" s="43">
        <f t="shared" si="434"/>
        <v>0</v>
      </c>
      <c r="PDO50" s="43">
        <f t="shared" si="434"/>
        <v>0</v>
      </c>
      <c r="PDP50" s="43">
        <f t="shared" si="434"/>
        <v>0</v>
      </c>
      <c r="PDQ50" s="43">
        <f t="shared" si="434"/>
        <v>0</v>
      </c>
      <c r="PDR50" s="43">
        <f t="shared" si="434"/>
        <v>0</v>
      </c>
      <c r="PDS50" s="43">
        <f t="shared" si="434"/>
        <v>0</v>
      </c>
      <c r="PDT50" s="43">
        <f t="shared" si="434"/>
        <v>0</v>
      </c>
      <c r="PDU50" s="43">
        <f t="shared" si="434"/>
        <v>0</v>
      </c>
      <c r="PDV50" s="43">
        <f t="shared" si="434"/>
        <v>0</v>
      </c>
      <c r="PDW50" s="43">
        <f t="shared" si="434"/>
        <v>0</v>
      </c>
      <c r="PDX50" s="43">
        <f t="shared" si="434"/>
        <v>0</v>
      </c>
      <c r="PDY50" s="43">
        <f t="shared" si="434"/>
        <v>0</v>
      </c>
      <c r="PDZ50" s="43">
        <f t="shared" si="434"/>
        <v>0</v>
      </c>
      <c r="PEA50" s="43">
        <f t="shared" si="434"/>
        <v>0</v>
      </c>
      <c r="PEB50" s="43">
        <f t="shared" si="434"/>
        <v>0</v>
      </c>
      <c r="PEC50" s="43">
        <f t="shared" si="434"/>
        <v>0</v>
      </c>
      <c r="PED50" s="43">
        <f t="shared" si="434"/>
        <v>0</v>
      </c>
      <c r="PEE50" s="43">
        <f t="shared" si="434"/>
        <v>0</v>
      </c>
      <c r="PEF50" s="43">
        <f t="shared" ref="PEF50:PGQ50" si="435">SUM(PEF47:PEF49)</f>
        <v>0</v>
      </c>
      <c r="PEG50" s="43">
        <f t="shared" si="435"/>
        <v>0</v>
      </c>
      <c r="PEH50" s="43">
        <f t="shared" si="435"/>
        <v>0</v>
      </c>
      <c r="PEI50" s="43">
        <f t="shared" si="435"/>
        <v>0</v>
      </c>
      <c r="PEJ50" s="43">
        <f t="shared" si="435"/>
        <v>0</v>
      </c>
      <c r="PEK50" s="43">
        <f t="shared" si="435"/>
        <v>0</v>
      </c>
      <c r="PEL50" s="43">
        <f t="shared" si="435"/>
        <v>0</v>
      </c>
      <c r="PEM50" s="43">
        <f t="shared" si="435"/>
        <v>0</v>
      </c>
      <c r="PEN50" s="43">
        <f t="shared" si="435"/>
        <v>0</v>
      </c>
      <c r="PEO50" s="43">
        <f t="shared" si="435"/>
        <v>0</v>
      </c>
      <c r="PEP50" s="43">
        <f t="shared" si="435"/>
        <v>0</v>
      </c>
      <c r="PEQ50" s="43">
        <f t="shared" si="435"/>
        <v>0</v>
      </c>
      <c r="PER50" s="43">
        <f t="shared" si="435"/>
        <v>0</v>
      </c>
      <c r="PES50" s="43">
        <f t="shared" si="435"/>
        <v>0</v>
      </c>
      <c r="PET50" s="43">
        <f t="shared" si="435"/>
        <v>0</v>
      </c>
      <c r="PEU50" s="43">
        <f t="shared" si="435"/>
        <v>0</v>
      </c>
      <c r="PEV50" s="43">
        <f t="shared" si="435"/>
        <v>0</v>
      </c>
      <c r="PEW50" s="43">
        <f t="shared" si="435"/>
        <v>0</v>
      </c>
      <c r="PEX50" s="43">
        <f t="shared" si="435"/>
        <v>0</v>
      </c>
      <c r="PEY50" s="43">
        <f t="shared" si="435"/>
        <v>0</v>
      </c>
      <c r="PEZ50" s="43">
        <f t="shared" si="435"/>
        <v>0</v>
      </c>
      <c r="PFA50" s="43">
        <f t="shared" si="435"/>
        <v>0</v>
      </c>
      <c r="PFB50" s="43">
        <f t="shared" si="435"/>
        <v>0</v>
      </c>
      <c r="PFC50" s="43">
        <f t="shared" si="435"/>
        <v>0</v>
      </c>
      <c r="PFD50" s="43">
        <f t="shared" si="435"/>
        <v>0</v>
      </c>
      <c r="PFE50" s="43">
        <f t="shared" si="435"/>
        <v>0</v>
      </c>
      <c r="PFF50" s="43">
        <f t="shared" si="435"/>
        <v>0</v>
      </c>
      <c r="PFG50" s="43">
        <f t="shared" si="435"/>
        <v>0</v>
      </c>
      <c r="PFH50" s="43">
        <f t="shared" si="435"/>
        <v>0</v>
      </c>
      <c r="PFI50" s="43">
        <f t="shared" si="435"/>
        <v>0</v>
      </c>
      <c r="PFJ50" s="43">
        <f t="shared" si="435"/>
        <v>0</v>
      </c>
      <c r="PFK50" s="43">
        <f t="shared" si="435"/>
        <v>0</v>
      </c>
      <c r="PFL50" s="43">
        <f t="shared" si="435"/>
        <v>0</v>
      </c>
      <c r="PFM50" s="43">
        <f t="shared" si="435"/>
        <v>0</v>
      </c>
      <c r="PFN50" s="43">
        <f t="shared" si="435"/>
        <v>0</v>
      </c>
      <c r="PFO50" s="43">
        <f t="shared" si="435"/>
        <v>0</v>
      </c>
      <c r="PFP50" s="43">
        <f t="shared" si="435"/>
        <v>0</v>
      </c>
      <c r="PFQ50" s="43">
        <f t="shared" si="435"/>
        <v>0</v>
      </c>
      <c r="PFR50" s="43">
        <f t="shared" si="435"/>
        <v>0</v>
      </c>
      <c r="PFS50" s="43">
        <f t="shared" si="435"/>
        <v>0</v>
      </c>
      <c r="PFT50" s="43">
        <f t="shared" si="435"/>
        <v>0</v>
      </c>
      <c r="PFU50" s="43">
        <f t="shared" si="435"/>
        <v>0</v>
      </c>
      <c r="PFV50" s="43">
        <f t="shared" si="435"/>
        <v>0</v>
      </c>
      <c r="PFW50" s="43">
        <f t="shared" si="435"/>
        <v>0</v>
      </c>
      <c r="PFX50" s="43">
        <f t="shared" si="435"/>
        <v>0</v>
      </c>
      <c r="PFY50" s="43">
        <f t="shared" si="435"/>
        <v>0</v>
      </c>
      <c r="PFZ50" s="43">
        <f t="shared" si="435"/>
        <v>0</v>
      </c>
      <c r="PGA50" s="43">
        <f t="shared" si="435"/>
        <v>0</v>
      </c>
      <c r="PGB50" s="43">
        <f t="shared" si="435"/>
        <v>0</v>
      </c>
      <c r="PGC50" s="43">
        <f t="shared" si="435"/>
        <v>0</v>
      </c>
      <c r="PGD50" s="43">
        <f t="shared" si="435"/>
        <v>0</v>
      </c>
      <c r="PGE50" s="43">
        <f t="shared" si="435"/>
        <v>0</v>
      </c>
      <c r="PGF50" s="43">
        <f t="shared" si="435"/>
        <v>0</v>
      </c>
      <c r="PGG50" s="43">
        <f t="shared" si="435"/>
        <v>0</v>
      </c>
      <c r="PGH50" s="43">
        <f t="shared" si="435"/>
        <v>0</v>
      </c>
      <c r="PGI50" s="43">
        <f t="shared" si="435"/>
        <v>0</v>
      </c>
      <c r="PGJ50" s="43">
        <f t="shared" si="435"/>
        <v>0</v>
      </c>
      <c r="PGK50" s="43">
        <f t="shared" si="435"/>
        <v>0</v>
      </c>
      <c r="PGL50" s="43">
        <f t="shared" si="435"/>
        <v>0</v>
      </c>
      <c r="PGM50" s="43">
        <f t="shared" si="435"/>
        <v>0</v>
      </c>
      <c r="PGN50" s="43">
        <f t="shared" si="435"/>
        <v>0</v>
      </c>
      <c r="PGO50" s="43">
        <f t="shared" si="435"/>
        <v>0</v>
      </c>
      <c r="PGP50" s="43">
        <f t="shared" si="435"/>
        <v>0</v>
      </c>
      <c r="PGQ50" s="43">
        <f t="shared" si="435"/>
        <v>0</v>
      </c>
      <c r="PGR50" s="43">
        <f t="shared" ref="PGR50:PJC50" si="436">SUM(PGR47:PGR49)</f>
        <v>0</v>
      </c>
      <c r="PGS50" s="43">
        <f t="shared" si="436"/>
        <v>0</v>
      </c>
      <c r="PGT50" s="43">
        <f t="shared" si="436"/>
        <v>0</v>
      </c>
      <c r="PGU50" s="43">
        <f t="shared" si="436"/>
        <v>0</v>
      </c>
      <c r="PGV50" s="43">
        <f t="shared" si="436"/>
        <v>0</v>
      </c>
      <c r="PGW50" s="43">
        <f t="shared" si="436"/>
        <v>0</v>
      </c>
      <c r="PGX50" s="43">
        <f t="shared" si="436"/>
        <v>0</v>
      </c>
      <c r="PGY50" s="43">
        <f t="shared" si="436"/>
        <v>0</v>
      </c>
      <c r="PGZ50" s="43">
        <f t="shared" si="436"/>
        <v>0</v>
      </c>
      <c r="PHA50" s="43">
        <f t="shared" si="436"/>
        <v>0</v>
      </c>
      <c r="PHB50" s="43">
        <f t="shared" si="436"/>
        <v>0</v>
      </c>
      <c r="PHC50" s="43">
        <f t="shared" si="436"/>
        <v>0</v>
      </c>
      <c r="PHD50" s="43">
        <f t="shared" si="436"/>
        <v>0</v>
      </c>
      <c r="PHE50" s="43">
        <f t="shared" si="436"/>
        <v>0</v>
      </c>
      <c r="PHF50" s="43">
        <f t="shared" si="436"/>
        <v>0</v>
      </c>
      <c r="PHG50" s="43">
        <f t="shared" si="436"/>
        <v>0</v>
      </c>
      <c r="PHH50" s="43">
        <f t="shared" si="436"/>
        <v>0</v>
      </c>
      <c r="PHI50" s="43">
        <f t="shared" si="436"/>
        <v>0</v>
      </c>
      <c r="PHJ50" s="43">
        <f t="shared" si="436"/>
        <v>0</v>
      </c>
      <c r="PHK50" s="43">
        <f t="shared" si="436"/>
        <v>0</v>
      </c>
      <c r="PHL50" s="43">
        <f t="shared" si="436"/>
        <v>0</v>
      </c>
      <c r="PHM50" s="43">
        <f t="shared" si="436"/>
        <v>0</v>
      </c>
      <c r="PHN50" s="43">
        <f t="shared" si="436"/>
        <v>0</v>
      </c>
      <c r="PHO50" s="43">
        <f t="shared" si="436"/>
        <v>0</v>
      </c>
      <c r="PHP50" s="43">
        <f t="shared" si="436"/>
        <v>0</v>
      </c>
      <c r="PHQ50" s="43">
        <f t="shared" si="436"/>
        <v>0</v>
      </c>
      <c r="PHR50" s="43">
        <f t="shared" si="436"/>
        <v>0</v>
      </c>
      <c r="PHS50" s="43">
        <f t="shared" si="436"/>
        <v>0</v>
      </c>
      <c r="PHT50" s="43">
        <f t="shared" si="436"/>
        <v>0</v>
      </c>
      <c r="PHU50" s="43">
        <f t="shared" si="436"/>
        <v>0</v>
      </c>
      <c r="PHV50" s="43">
        <f t="shared" si="436"/>
        <v>0</v>
      </c>
      <c r="PHW50" s="43">
        <f t="shared" si="436"/>
        <v>0</v>
      </c>
      <c r="PHX50" s="43">
        <f t="shared" si="436"/>
        <v>0</v>
      </c>
      <c r="PHY50" s="43">
        <f t="shared" si="436"/>
        <v>0</v>
      </c>
      <c r="PHZ50" s="43">
        <f t="shared" si="436"/>
        <v>0</v>
      </c>
      <c r="PIA50" s="43">
        <f t="shared" si="436"/>
        <v>0</v>
      </c>
      <c r="PIB50" s="43">
        <f t="shared" si="436"/>
        <v>0</v>
      </c>
      <c r="PIC50" s="43">
        <f t="shared" si="436"/>
        <v>0</v>
      </c>
      <c r="PID50" s="43">
        <f t="shared" si="436"/>
        <v>0</v>
      </c>
      <c r="PIE50" s="43">
        <f t="shared" si="436"/>
        <v>0</v>
      </c>
      <c r="PIF50" s="43">
        <f t="shared" si="436"/>
        <v>0</v>
      </c>
      <c r="PIG50" s="43">
        <f t="shared" si="436"/>
        <v>0</v>
      </c>
      <c r="PIH50" s="43">
        <f t="shared" si="436"/>
        <v>0</v>
      </c>
      <c r="PII50" s="43">
        <f t="shared" si="436"/>
        <v>0</v>
      </c>
      <c r="PIJ50" s="43">
        <f t="shared" si="436"/>
        <v>0</v>
      </c>
      <c r="PIK50" s="43">
        <f t="shared" si="436"/>
        <v>0</v>
      </c>
      <c r="PIL50" s="43">
        <f t="shared" si="436"/>
        <v>0</v>
      </c>
      <c r="PIM50" s="43">
        <f t="shared" si="436"/>
        <v>0</v>
      </c>
      <c r="PIN50" s="43">
        <f t="shared" si="436"/>
        <v>0</v>
      </c>
      <c r="PIO50" s="43">
        <f t="shared" si="436"/>
        <v>0</v>
      </c>
      <c r="PIP50" s="43">
        <f t="shared" si="436"/>
        <v>0</v>
      </c>
      <c r="PIQ50" s="43">
        <f t="shared" si="436"/>
        <v>0</v>
      </c>
      <c r="PIR50" s="43">
        <f t="shared" si="436"/>
        <v>0</v>
      </c>
      <c r="PIS50" s="43">
        <f t="shared" si="436"/>
        <v>0</v>
      </c>
      <c r="PIT50" s="43">
        <f t="shared" si="436"/>
        <v>0</v>
      </c>
      <c r="PIU50" s="43">
        <f t="shared" si="436"/>
        <v>0</v>
      </c>
      <c r="PIV50" s="43">
        <f t="shared" si="436"/>
        <v>0</v>
      </c>
      <c r="PIW50" s="43">
        <f t="shared" si="436"/>
        <v>0</v>
      </c>
      <c r="PIX50" s="43">
        <f t="shared" si="436"/>
        <v>0</v>
      </c>
      <c r="PIY50" s="43">
        <f t="shared" si="436"/>
        <v>0</v>
      </c>
      <c r="PIZ50" s="43">
        <f t="shared" si="436"/>
        <v>0</v>
      </c>
      <c r="PJA50" s="43">
        <f t="shared" si="436"/>
        <v>0</v>
      </c>
      <c r="PJB50" s="43">
        <f t="shared" si="436"/>
        <v>0</v>
      </c>
      <c r="PJC50" s="43">
        <f t="shared" si="436"/>
        <v>0</v>
      </c>
      <c r="PJD50" s="43">
        <f t="shared" ref="PJD50:PLO50" si="437">SUM(PJD47:PJD49)</f>
        <v>0</v>
      </c>
      <c r="PJE50" s="43">
        <f t="shared" si="437"/>
        <v>0</v>
      </c>
      <c r="PJF50" s="43">
        <f t="shared" si="437"/>
        <v>0</v>
      </c>
      <c r="PJG50" s="43">
        <f t="shared" si="437"/>
        <v>0</v>
      </c>
      <c r="PJH50" s="43">
        <f t="shared" si="437"/>
        <v>0</v>
      </c>
      <c r="PJI50" s="43">
        <f t="shared" si="437"/>
        <v>0</v>
      </c>
      <c r="PJJ50" s="43">
        <f t="shared" si="437"/>
        <v>0</v>
      </c>
      <c r="PJK50" s="43">
        <f t="shared" si="437"/>
        <v>0</v>
      </c>
      <c r="PJL50" s="43">
        <f t="shared" si="437"/>
        <v>0</v>
      </c>
      <c r="PJM50" s="43">
        <f t="shared" si="437"/>
        <v>0</v>
      </c>
      <c r="PJN50" s="43">
        <f t="shared" si="437"/>
        <v>0</v>
      </c>
      <c r="PJO50" s="43">
        <f t="shared" si="437"/>
        <v>0</v>
      </c>
      <c r="PJP50" s="43">
        <f t="shared" si="437"/>
        <v>0</v>
      </c>
      <c r="PJQ50" s="43">
        <f t="shared" si="437"/>
        <v>0</v>
      </c>
      <c r="PJR50" s="43">
        <f t="shared" si="437"/>
        <v>0</v>
      </c>
      <c r="PJS50" s="43">
        <f t="shared" si="437"/>
        <v>0</v>
      </c>
      <c r="PJT50" s="43">
        <f t="shared" si="437"/>
        <v>0</v>
      </c>
      <c r="PJU50" s="43">
        <f t="shared" si="437"/>
        <v>0</v>
      </c>
      <c r="PJV50" s="43">
        <f t="shared" si="437"/>
        <v>0</v>
      </c>
      <c r="PJW50" s="43">
        <f t="shared" si="437"/>
        <v>0</v>
      </c>
      <c r="PJX50" s="43">
        <f t="shared" si="437"/>
        <v>0</v>
      </c>
      <c r="PJY50" s="43">
        <f t="shared" si="437"/>
        <v>0</v>
      </c>
      <c r="PJZ50" s="43">
        <f t="shared" si="437"/>
        <v>0</v>
      </c>
      <c r="PKA50" s="43">
        <f t="shared" si="437"/>
        <v>0</v>
      </c>
      <c r="PKB50" s="43">
        <f t="shared" si="437"/>
        <v>0</v>
      </c>
      <c r="PKC50" s="43">
        <f t="shared" si="437"/>
        <v>0</v>
      </c>
      <c r="PKD50" s="43">
        <f t="shared" si="437"/>
        <v>0</v>
      </c>
      <c r="PKE50" s="43">
        <f t="shared" si="437"/>
        <v>0</v>
      </c>
      <c r="PKF50" s="43">
        <f t="shared" si="437"/>
        <v>0</v>
      </c>
      <c r="PKG50" s="43">
        <f t="shared" si="437"/>
        <v>0</v>
      </c>
      <c r="PKH50" s="43">
        <f t="shared" si="437"/>
        <v>0</v>
      </c>
      <c r="PKI50" s="43">
        <f t="shared" si="437"/>
        <v>0</v>
      </c>
      <c r="PKJ50" s="43">
        <f t="shared" si="437"/>
        <v>0</v>
      </c>
      <c r="PKK50" s="43">
        <f t="shared" si="437"/>
        <v>0</v>
      </c>
      <c r="PKL50" s="43">
        <f t="shared" si="437"/>
        <v>0</v>
      </c>
      <c r="PKM50" s="43">
        <f t="shared" si="437"/>
        <v>0</v>
      </c>
      <c r="PKN50" s="43">
        <f t="shared" si="437"/>
        <v>0</v>
      </c>
      <c r="PKO50" s="43">
        <f t="shared" si="437"/>
        <v>0</v>
      </c>
      <c r="PKP50" s="43">
        <f t="shared" si="437"/>
        <v>0</v>
      </c>
      <c r="PKQ50" s="43">
        <f t="shared" si="437"/>
        <v>0</v>
      </c>
      <c r="PKR50" s="43">
        <f t="shared" si="437"/>
        <v>0</v>
      </c>
      <c r="PKS50" s="43">
        <f t="shared" si="437"/>
        <v>0</v>
      </c>
      <c r="PKT50" s="43">
        <f t="shared" si="437"/>
        <v>0</v>
      </c>
      <c r="PKU50" s="43">
        <f t="shared" si="437"/>
        <v>0</v>
      </c>
      <c r="PKV50" s="43">
        <f t="shared" si="437"/>
        <v>0</v>
      </c>
      <c r="PKW50" s="43">
        <f t="shared" si="437"/>
        <v>0</v>
      </c>
      <c r="PKX50" s="43">
        <f t="shared" si="437"/>
        <v>0</v>
      </c>
      <c r="PKY50" s="43">
        <f t="shared" si="437"/>
        <v>0</v>
      </c>
      <c r="PKZ50" s="43">
        <f t="shared" si="437"/>
        <v>0</v>
      </c>
      <c r="PLA50" s="43">
        <f t="shared" si="437"/>
        <v>0</v>
      </c>
      <c r="PLB50" s="43">
        <f t="shared" si="437"/>
        <v>0</v>
      </c>
      <c r="PLC50" s="43">
        <f t="shared" si="437"/>
        <v>0</v>
      </c>
      <c r="PLD50" s="43">
        <f t="shared" si="437"/>
        <v>0</v>
      </c>
      <c r="PLE50" s="43">
        <f t="shared" si="437"/>
        <v>0</v>
      </c>
      <c r="PLF50" s="43">
        <f t="shared" si="437"/>
        <v>0</v>
      </c>
      <c r="PLG50" s="43">
        <f t="shared" si="437"/>
        <v>0</v>
      </c>
      <c r="PLH50" s="43">
        <f t="shared" si="437"/>
        <v>0</v>
      </c>
      <c r="PLI50" s="43">
        <f t="shared" si="437"/>
        <v>0</v>
      </c>
      <c r="PLJ50" s="43">
        <f t="shared" si="437"/>
        <v>0</v>
      </c>
      <c r="PLK50" s="43">
        <f t="shared" si="437"/>
        <v>0</v>
      </c>
      <c r="PLL50" s="43">
        <f t="shared" si="437"/>
        <v>0</v>
      </c>
      <c r="PLM50" s="43">
        <f t="shared" si="437"/>
        <v>0</v>
      </c>
      <c r="PLN50" s="43">
        <f t="shared" si="437"/>
        <v>0</v>
      </c>
      <c r="PLO50" s="43">
        <f t="shared" si="437"/>
        <v>0</v>
      </c>
      <c r="PLP50" s="43">
        <f t="shared" ref="PLP50:POA50" si="438">SUM(PLP47:PLP49)</f>
        <v>0</v>
      </c>
      <c r="PLQ50" s="43">
        <f t="shared" si="438"/>
        <v>0</v>
      </c>
      <c r="PLR50" s="43">
        <f t="shared" si="438"/>
        <v>0</v>
      </c>
      <c r="PLS50" s="43">
        <f t="shared" si="438"/>
        <v>0</v>
      </c>
      <c r="PLT50" s="43">
        <f t="shared" si="438"/>
        <v>0</v>
      </c>
      <c r="PLU50" s="43">
        <f t="shared" si="438"/>
        <v>0</v>
      </c>
      <c r="PLV50" s="43">
        <f t="shared" si="438"/>
        <v>0</v>
      </c>
      <c r="PLW50" s="43">
        <f t="shared" si="438"/>
        <v>0</v>
      </c>
      <c r="PLX50" s="43">
        <f t="shared" si="438"/>
        <v>0</v>
      </c>
      <c r="PLY50" s="43">
        <f t="shared" si="438"/>
        <v>0</v>
      </c>
      <c r="PLZ50" s="43">
        <f t="shared" si="438"/>
        <v>0</v>
      </c>
      <c r="PMA50" s="43">
        <f t="shared" si="438"/>
        <v>0</v>
      </c>
      <c r="PMB50" s="43">
        <f t="shared" si="438"/>
        <v>0</v>
      </c>
      <c r="PMC50" s="43">
        <f t="shared" si="438"/>
        <v>0</v>
      </c>
      <c r="PMD50" s="43">
        <f t="shared" si="438"/>
        <v>0</v>
      </c>
      <c r="PME50" s="43">
        <f t="shared" si="438"/>
        <v>0</v>
      </c>
      <c r="PMF50" s="43">
        <f t="shared" si="438"/>
        <v>0</v>
      </c>
      <c r="PMG50" s="43">
        <f t="shared" si="438"/>
        <v>0</v>
      </c>
      <c r="PMH50" s="43">
        <f t="shared" si="438"/>
        <v>0</v>
      </c>
      <c r="PMI50" s="43">
        <f t="shared" si="438"/>
        <v>0</v>
      </c>
      <c r="PMJ50" s="43">
        <f t="shared" si="438"/>
        <v>0</v>
      </c>
      <c r="PMK50" s="43">
        <f t="shared" si="438"/>
        <v>0</v>
      </c>
      <c r="PML50" s="43">
        <f t="shared" si="438"/>
        <v>0</v>
      </c>
      <c r="PMM50" s="43">
        <f t="shared" si="438"/>
        <v>0</v>
      </c>
      <c r="PMN50" s="43">
        <f t="shared" si="438"/>
        <v>0</v>
      </c>
      <c r="PMO50" s="43">
        <f t="shared" si="438"/>
        <v>0</v>
      </c>
      <c r="PMP50" s="43">
        <f t="shared" si="438"/>
        <v>0</v>
      </c>
      <c r="PMQ50" s="43">
        <f t="shared" si="438"/>
        <v>0</v>
      </c>
      <c r="PMR50" s="43">
        <f t="shared" si="438"/>
        <v>0</v>
      </c>
      <c r="PMS50" s="43">
        <f t="shared" si="438"/>
        <v>0</v>
      </c>
      <c r="PMT50" s="43">
        <f t="shared" si="438"/>
        <v>0</v>
      </c>
      <c r="PMU50" s="43">
        <f t="shared" si="438"/>
        <v>0</v>
      </c>
      <c r="PMV50" s="43">
        <f t="shared" si="438"/>
        <v>0</v>
      </c>
      <c r="PMW50" s="43">
        <f t="shared" si="438"/>
        <v>0</v>
      </c>
      <c r="PMX50" s="43">
        <f t="shared" si="438"/>
        <v>0</v>
      </c>
      <c r="PMY50" s="43">
        <f t="shared" si="438"/>
        <v>0</v>
      </c>
      <c r="PMZ50" s="43">
        <f t="shared" si="438"/>
        <v>0</v>
      </c>
      <c r="PNA50" s="43">
        <f t="shared" si="438"/>
        <v>0</v>
      </c>
      <c r="PNB50" s="43">
        <f t="shared" si="438"/>
        <v>0</v>
      </c>
      <c r="PNC50" s="43">
        <f t="shared" si="438"/>
        <v>0</v>
      </c>
      <c r="PND50" s="43">
        <f t="shared" si="438"/>
        <v>0</v>
      </c>
      <c r="PNE50" s="43">
        <f t="shared" si="438"/>
        <v>0</v>
      </c>
      <c r="PNF50" s="43">
        <f t="shared" si="438"/>
        <v>0</v>
      </c>
      <c r="PNG50" s="43">
        <f t="shared" si="438"/>
        <v>0</v>
      </c>
      <c r="PNH50" s="43">
        <f t="shared" si="438"/>
        <v>0</v>
      </c>
      <c r="PNI50" s="43">
        <f t="shared" si="438"/>
        <v>0</v>
      </c>
      <c r="PNJ50" s="43">
        <f t="shared" si="438"/>
        <v>0</v>
      </c>
      <c r="PNK50" s="43">
        <f t="shared" si="438"/>
        <v>0</v>
      </c>
      <c r="PNL50" s="43">
        <f t="shared" si="438"/>
        <v>0</v>
      </c>
      <c r="PNM50" s="43">
        <f t="shared" si="438"/>
        <v>0</v>
      </c>
      <c r="PNN50" s="43">
        <f t="shared" si="438"/>
        <v>0</v>
      </c>
      <c r="PNO50" s="43">
        <f t="shared" si="438"/>
        <v>0</v>
      </c>
      <c r="PNP50" s="43">
        <f t="shared" si="438"/>
        <v>0</v>
      </c>
      <c r="PNQ50" s="43">
        <f t="shared" si="438"/>
        <v>0</v>
      </c>
      <c r="PNR50" s="43">
        <f t="shared" si="438"/>
        <v>0</v>
      </c>
      <c r="PNS50" s="43">
        <f t="shared" si="438"/>
        <v>0</v>
      </c>
      <c r="PNT50" s="43">
        <f t="shared" si="438"/>
        <v>0</v>
      </c>
      <c r="PNU50" s="43">
        <f t="shared" si="438"/>
        <v>0</v>
      </c>
      <c r="PNV50" s="43">
        <f t="shared" si="438"/>
        <v>0</v>
      </c>
      <c r="PNW50" s="43">
        <f t="shared" si="438"/>
        <v>0</v>
      </c>
      <c r="PNX50" s="43">
        <f t="shared" si="438"/>
        <v>0</v>
      </c>
      <c r="PNY50" s="43">
        <f t="shared" si="438"/>
        <v>0</v>
      </c>
      <c r="PNZ50" s="43">
        <f t="shared" si="438"/>
        <v>0</v>
      </c>
      <c r="POA50" s="43">
        <f t="shared" si="438"/>
        <v>0</v>
      </c>
      <c r="POB50" s="43">
        <f t="shared" ref="POB50:PQM50" si="439">SUM(POB47:POB49)</f>
        <v>0</v>
      </c>
      <c r="POC50" s="43">
        <f t="shared" si="439"/>
        <v>0</v>
      </c>
      <c r="POD50" s="43">
        <f t="shared" si="439"/>
        <v>0</v>
      </c>
      <c r="POE50" s="43">
        <f t="shared" si="439"/>
        <v>0</v>
      </c>
      <c r="POF50" s="43">
        <f t="shared" si="439"/>
        <v>0</v>
      </c>
      <c r="POG50" s="43">
        <f t="shared" si="439"/>
        <v>0</v>
      </c>
      <c r="POH50" s="43">
        <f t="shared" si="439"/>
        <v>0</v>
      </c>
      <c r="POI50" s="43">
        <f t="shared" si="439"/>
        <v>0</v>
      </c>
      <c r="POJ50" s="43">
        <f t="shared" si="439"/>
        <v>0</v>
      </c>
      <c r="POK50" s="43">
        <f t="shared" si="439"/>
        <v>0</v>
      </c>
      <c r="POL50" s="43">
        <f t="shared" si="439"/>
        <v>0</v>
      </c>
      <c r="POM50" s="43">
        <f t="shared" si="439"/>
        <v>0</v>
      </c>
      <c r="PON50" s="43">
        <f t="shared" si="439"/>
        <v>0</v>
      </c>
      <c r="POO50" s="43">
        <f t="shared" si="439"/>
        <v>0</v>
      </c>
      <c r="POP50" s="43">
        <f t="shared" si="439"/>
        <v>0</v>
      </c>
      <c r="POQ50" s="43">
        <f t="shared" si="439"/>
        <v>0</v>
      </c>
      <c r="POR50" s="43">
        <f t="shared" si="439"/>
        <v>0</v>
      </c>
      <c r="POS50" s="43">
        <f t="shared" si="439"/>
        <v>0</v>
      </c>
      <c r="POT50" s="43">
        <f t="shared" si="439"/>
        <v>0</v>
      </c>
      <c r="POU50" s="43">
        <f t="shared" si="439"/>
        <v>0</v>
      </c>
      <c r="POV50" s="43">
        <f t="shared" si="439"/>
        <v>0</v>
      </c>
      <c r="POW50" s="43">
        <f t="shared" si="439"/>
        <v>0</v>
      </c>
      <c r="POX50" s="43">
        <f t="shared" si="439"/>
        <v>0</v>
      </c>
      <c r="POY50" s="43">
        <f t="shared" si="439"/>
        <v>0</v>
      </c>
      <c r="POZ50" s="43">
        <f t="shared" si="439"/>
        <v>0</v>
      </c>
      <c r="PPA50" s="43">
        <f t="shared" si="439"/>
        <v>0</v>
      </c>
      <c r="PPB50" s="43">
        <f t="shared" si="439"/>
        <v>0</v>
      </c>
      <c r="PPC50" s="43">
        <f t="shared" si="439"/>
        <v>0</v>
      </c>
      <c r="PPD50" s="43">
        <f t="shared" si="439"/>
        <v>0</v>
      </c>
      <c r="PPE50" s="43">
        <f t="shared" si="439"/>
        <v>0</v>
      </c>
      <c r="PPF50" s="43">
        <f t="shared" si="439"/>
        <v>0</v>
      </c>
      <c r="PPG50" s="43">
        <f t="shared" si="439"/>
        <v>0</v>
      </c>
      <c r="PPH50" s="43">
        <f t="shared" si="439"/>
        <v>0</v>
      </c>
      <c r="PPI50" s="43">
        <f t="shared" si="439"/>
        <v>0</v>
      </c>
      <c r="PPJ50" s="43">
        <f t="shared" si="439"/>
        <v>0</v>
      </c>
      <c r="PPK50" s="43">
        <f t="shared" si="439"/>
        <v>0</v>
      </c>
      <c r="PPL50" s="43">
        <f t="shared" si="439"/>
        <v>0</v>
      </c>
      <c r="PPM50" s="43">
        <f t="shared" si="439"/>
        <v>0</v>
      </c>
      <c r="PPN50" s="43">
        <f t="shared" si="439"/>
        <v>0</v>
      </c>
      <c r="PPO50" s="43">
        <f t="shared" si="439"/>
        <v>0</v>
      </c>
      <c r="PPP50" s="43">
        <f t="shared" si="439"/>
        <v>0</v>
      </c>
      <c r="PPQ50" s="43">
        <f t="shared" si="439"/>
        <v>0</v>
      </c>
      <c r="PPR50" s="43">
        <f t="shared" si="439"/>
        <v>0</v>
      </c>
      <c r="PPS50" s="43">
        <f t="shared" si="439"/>
        <v>0</v>
      </c>
      <c r="PPT50" s="43">
        <f t="shared" si="439"/>
        <v>0</v>
      </c>
      <c r="PPU50" s="43">
        <f t="shared" si="439"/>
        <v>0</v>
      </c>
      <c r="PPV50" s="43">
        <f t="shared" si="439"/>
        <v>0</v>
      </c>
      <c r="PPW50" s="43">
        <f t="shared" si="439"/>
        <v>0</v>
      </c>
      <c r="PPX50" s="43">
        <f t="shared" si="439"/>
        <v>0</v>
      </c>
      <c r="PPY50" s="43">
        <f t="shared" si="439"/>
        <v>0</v>
      </c>
      <c r="PPZ50" s="43">
        <f t="shared" si="439"/>
        <v>0</v>
      </c>
      <c r="PQA50" s="43">
        <f t="shared" si="439"/>
        <v>0</v>
      </c>
      <c r="PQB50" s="43">
        <f t="shared" si="439"/>
        <v>0</v>
      </c>
      <c r="PQC50" s="43">
        <f t="shared" si="439"/>
        <v>0</v>
      </c>
      <c r="PQD50" s="43">
        <f t="shared" si="439"/>
        <v>0</v>
      </c>
      <c r="PQE50" s="43">
        <f t="shared" si="439"/>
        <v>0</v>
      </c>
      <c r="PQF50" s="43">
        <f t="shared" si="439"/>
        <v>0</v>
      </c>
      <c r="PQG50" s="43">
        <f t="shared" si="439"/>
        <v>0</v>
      </c>
      <c r="PQH50" s="43">
        <f t="shared" si="439"/>
        <v>0</v>
      </c>
      <c r="PQI50" s="43">
        <f t="shared" si="439"/>
        <v>0</v>
      </c>
      <c r="PQJ50" s="43">
        <f t="shared" si="439"/>
        <v>0</v>
      </c>
      <c r="PQK50" s="43">
        <f t="shared" si="439"/>
        <v>0</v>
      </c>
      <c r="PQL50" s="43">
        <f t="shared" si="439"/>
        <v>0</v>
      </c>
      <c r="PQM50" s="43">
        <f t="shared" si="439"/>
        <v>0</v>
      </c>
      <c r="PQN50" s="43">
        <f t="shared" ref="PQN50:PSY50" si="440">SUM(PQN47:PQN49)</f>
        <v>0</v>
      </c>
      <c r="PQO50" s="43">
        <f t="shared" si="440"/>
        <v>0</v>
      </c>
      <c r="PQP50" s="43">
        <f t="shared" si="440"/>
        <v>0</v>
      </c>
      <c r="PQQ50" s="43">
        <f t="shared" si="440"/>
        <v>0</v>
      </c>
      <c r="PQR50" s="43">
        <f t="shared" si="440"/>
        <v>0</v>
      </c>
      <c r="PQS50" s="43">
        <f t="shared" si="440"/>
        <v>0</v>
      </c>
      <c r="PQT50" s="43">
        <f t="shared" si="440"/>
        <v>0</v>
      </c>
      <c r="PQU50" s="43">
        <f t="shared" si="440"/>
        <v>0</v>
      </c>
      <c r="PQV50" s="43">
        <f t="shared" si="440"/>
        <v>0</v>
      </c>
      <c r="PQW50" s="43">
        <f t="shared" si="440"/>
        <v>0</v>
      </c>
      <c r="PQX50" s="43">
        <f t="shared" si="440"/>
        <v>0</v>
      </c>
      <c r="PQY50" s="43">
        <f t="shared" si="440"/>
        <v>0</v>
      </c>
      <c r="PQZ50" s="43">
        <f t="shared" si="440"/>
        <v>0</v>
      </c>
      <c r="PRA50" s="43">
        <f t="shared" si="440"/>
        <v>0</v>
      </c>
      <c r="PRB50" s="43">
        <f t="shared" si="440"/>
        <v>0</v>
      </c>
      <c r="PRC50" s="43">
        <f t="shared" si="440"/>
        <v>0</v>
      </c>
      <c r="PRD50" s="43">
        <f t="shared" si="440"/>
        <v>0</v>
      </c>
      <c r="PRE50" s="43">
        <f t="shared" si="440"/>
        <v>0</v>
      </c>
      <c r="PRF50" s="43">
        <f t="shared" si="440"/>
        <v>0</v>
      </c>
      <c r="PRG50" s="43">
        <f t="shared" si="440"/>
        <v>0</v>
      </c>
      <c r="PRH50" s="43">
        <f t="shared" si="440"/>
        <v>0</v>
      </c>
      <c r="PRI50" s="43">
        <f t="shared" si="440"/>
        <v>0</v>
      </c>
      <c r="PRJ50" s="43">
        <f t="shared" si="440"/>
        <v>0</v>
      </c>
      <c r="PRK50" s="43">
        <f t="shared" si="440"/>
        <v>0</v>
      </c>
      <c r="PRL50" s="43">
        <f t="shared" si="440"/>
        <v>0</v>
      </c>
      <c r="PRM50" s="43">
        <f t="shared" si="440"/>
        <v>0</v>
      </c>
      <c r="PRN50" s="43">
        <f t="shared" si="440"/>
        <v>0</v>
      </c>
      <c r="PRO50" s="43">
        <f t="shared" si="440"/>
        <v>0</v>
      </c>
      <c r="PRP50" s="43">
        <f t="shared" si="440"/>
        <v>0</v>
      </c>
      <c r="PRQ50" s="43">
        <f t="shared" si="440"/>
        <v>0</v>
      </c>
      <c r="PRR50" s="43">
        <f t="shared" si="440"/>
        <v>0</v>
      </c>
      <c r="PRS50" s="43">
        <f t="shared" si="440"/>
        <v>0</v>
      </c>
      <c r="PRT50" s="43">
        <f t="shared" si="440"/>
        <v>0</v>
      </c>
      <c r="PRU50" s="43">
        <f t="shared" si="440"/>
        <v>0</v>
      </c>
      <c r="PRV50" s="43">
        <f t="shared" si="440"/>
        <v>0</v>
      </c>
      <c r="PRW50" s="43">
        <f t="shared" si="440"/>
        <v>0</v>
      </c>
      <c r="PRX50" s="43">
        <f t="shared" si="440"/>
        <v>0</v>
      </c>
      <c r="PRY50" s="43">
        <f t="shared" si="440"/>
        <v>0</v>
      </c>
      <c r="PRZ50" s="43">
        <f t="shared" si="440"/>
        <v>0</v>
      </c>
      <c r="PSA50" s="43">
        <f t="shared" si="440"/>
        <v>0</v>
      </c>
      <c r="PSB50" s="43">
        <f t="shared" si="440"/>
        <v>0</v>
      </c>
      <c r="PSC50" s="43">
        <f t="shared" si="440"/>
        <v>0</v>
      </c>
      <c r="PSD50" s="43">
        <f t="shared" si="440"/>
        <v>0</v>
      </c>
      <c r="PSE50" s="43">
        <f t="shared" si="440"/>
        <v>0</v>
      </c>
      <c r="PSF50" s="43">
        <f t="shared" si="440"/>
        <v>0</v>
      </c>
      <c r="PSG50" s="43">
        <f t="shared" si="440"/>
        <v>0</v>
      </c>
      <c r="PSH50" s="43">
        <f t="shared" si="440"/>
        <v>0</v>
      </c>
      <c r="PSI50" s="43">
        <f t="shared" si="440"/>
        <v>0</v>
      </c>
      <c r="PSJ50" s="43">
        <f t="shared" si="440"/>
        <v>0</v>
      </c>
      <c r="PSK50" s="43">
        <f t="shared" si="440"/>
        <v>0</v>
      </c>
      <c r="PSL50" s="43">
        <f t="shared" si="440"/>
        <v>0</v>
      </c>
      <c r="PSM50" s="43">
        <f t="shared" si="440"/>
        <v>0</v>
      </c>
      <c r="PSN50" s="43">
        <f t="shared" si="440"/>
        <v>0</v>
      </c>
      <c r="PSO50" s="43">
        <f t="shared" si="440"/>
        <v>0</v>
      </c>
      <c r="PSP50" s="43">
        <f t="shared" si="440"/>
        <v>0</v>
      </c>
      <c r="PSQ50" s="43">
        <f t="shared" si="440"/>
        <v>0</v>
      </c>
      <c r="PSR50" s="43">
        <f t="shared" si="440"/>
        <v>0</v>
      </c>
      <c r="PSS50" s="43">
        <f t="shared" si="440"/>
        <v>0</v>
      </c>
      <c r="PST50" s="43">
        <f t="shared" si="440"/>
        <v>0</v>
      </c>
      <c r="PSU50" s="43">
        <f t="shared" si="440"/>
        <v>0</v>
      </c>
      <c r="PSV50" s="43">
        <f t="shared" si="440"/>
        <v>0</v>
      </c>
      <c r="PSW50" s="43">
        <f t="shared" si="440"/>
        <v>0</v>
      </c>
      <c r="PSX50" s="43">
        <f t="shared" si="440"/>
        <v>0</v>
      </c>
      <c r="PSY50" s="43">
        <f t="shared" si="440"/>
        <v>0</v>
      </c>
      <c r="PSZ50" s="43">
        <f t="shared" ref="PSZ50:PVK50" si="441">SUM(PSZ47:PSZ49)</f>
        <v>0</v>
      </c>
      <c r="PTA50" s="43">
        <f t="shared" si="441"/>
        <v>0</v>
      </c>
      <c r="PTB50" s="43">
        <f t="shared" si="441"/>
        <v>0</v>
      </c>
      <c r="PTC50" s="43">
        <f t="shared" si="441"/>
        <v>0</v>
      </c>
      <c r="PTD50" s="43">
        <f t="shared" si="441"/>
        <v>0</v>
      </c>
      <c r="PTE50" s="43">
        <f t="shared" si="441"/>
        <v>0</v>
      </c>
      <c r="PTF50" s="43">
        <f t="shared" si="441"/>
        <v>0</v>
      </c>
      <c r="PTG50" s="43">
        <f t="shared" si="441"/>
        <v>0</v>
      </c>
      <c r="PTH50" s="43">
        <f t="shared" si="441"/>
        <v>0</v>
      </c>
      <c r="PTI50" s="43">
        <f t="shared" si="441"/>
        <v>0</v>
      </c>
      <c r="PTJ50" s="43">
        <f t="shared" si="441"/>
        <v>0</v>
      </c>
      <c r="PTK50" s="43">
        <f t="shared" si="441"/>
        <v>0</v>
      </c>
      <c r="PTL50" s="43">
        <f t="shared" si="441"/>
        <v>0</v>
      </c>
      <c r="PTM50" s="43">
        <f t="shared" si="441"/>
        <v>0</v>
      </c>
      <c r="PTN50" s="43">
        <f t="shared" si="441"/>
        <v>0</v>
      </c>
      <c r="PTO50" s="43">
        <f t="shared" si="441"/>
        <v>0</v>
      </c>
      <c r="PTP50" s="43">
        <f t="shared" si="441"/>
        <v>0</v>
      </c>
      <c r="PTQ50" s="43">
        <f t="shared" si="441"/>
        <v>0</v>
      </c>
      <c r="PTR50" s="43">
        <f t="shared" si="441"/>
        <v>0</v>
      </c>
      <c r="PTS50" s="43">
        <f t="shared" si="441"/>
        <v>0</v>
      </c>
      <c r="PTT50" s="43">
        <f t="shared" si="441"/>
        <v>0</v>
      </c>
      <c r="PTU50" s="43">
        <f t="shared" si="441"/>
        <v>0</v>
      </c>
      <c r="PTV50" s="43">
        <f t="shared" si="441"/>
        <v>0</v>
      </c>
      <c r="PTW50" s="43">
        <f t="shared" si="441"/>
        <v>0</v>
      </c>
      <c r="PTX50" s="43">
        <f t="shared" si="441"/>
        <v>0</v>
      </c>
      <c r="PTY50" s="43">
        <f t="shared" si="441"/>
        <v>0</v>
      </c>
      <c r="PTZ50" s="43">
        <f t="shared" si="441"/>
        <v>0</v>
      </c>
      <c r="PUA50" s="43">
        <f t="shared" si="441"/>
        <v>0</v>
      </c>
      <c r="PUB50" s="43">
        <f t="shared" si="441"/>
        <v>0</v>
      </c>
      <c r="PUC50" s="43">
        <f t="shared" si="441"/>
        <v>0</v>
      </c>
      <c r="PUD50" s="43">
        <f t="shared" si="441"/>
        <v>0</v>
      </c>
      <c r="PUE50" s="43">
        <f t="shared" si="441"/>
        <v>0</v>
      </c>
      <c r="PUF50" s="43">
        <f t="shared" si="441"/>
        <v>0</v>
      </c>
      <c r="PUG50" s="43">
        <f t="shared" si="441"/>
        <v>0</v>
      </c>
      <c r="PUH50" s="43">
        <f t="shared" si="441"/>
        <v>0</v>
      </c>
      <c r="PUI50" s="43">
        <f t="shared" si="441"/>
        <v>0</v>
      </c>
      <c r="PUJ50" s="43">
        <f t="shared" si="441"/>
        <v>0</v>
      </c>
      <c r="PUK50" s="43">
        <f t="shared" si="441"/>
        <v>0</v>
      </c>
      <c r="PUL50" s="43">
        <f t="shared" si="441"/>
        <v>0</v>
      </c>
      <c r="PUM50" s="43">
        <f t="shared" si="441"/>
        <v>0</v>
      </c>
      <c r="PUN50" s="43">
        <f t="shared" si="441"/>
        <v>0</v>
      </c>
      <c r="PUO50" s="43">
        <f t="shared" si="441"/>
        <v>0</v>
      </c>
      <c r="PUP50" s="43">
        <f t="shared" si="441"/>
        <v>0</v>
      </c>
      <c r="PUQ50" s="43">
        <f t="shared" si="441"/>
        <v>0</v>
      </c>
      <c r="PUR50" s="43">
        <f t="shared" si="441"/>
        <v>0</v>
      </c>
      <c r="PUS50" s="43">
        <f t="shared" si="441"/>
        <v>0</v>
      </c>
      <c r="PUT50" s="43">
        <f t="shared" si="441"/>
        <v>0</v>
      </c>
      <c r="PUU50" s="43">
        <f t="shared" si="441"/>
        <v>0</v>
      </c>
      <c r="PUV50" s="43">
        <f t="shared" si="441"/>
        <v>0</v>
      </c>
      <c r="PUW50" s="43">
        <f t="shared" si="441"/>
        <v>0</v>
      </c>
      <c r="PUX50" s="43">
        <f t="shared" si="441"/>
        <v>0</v>
      </c>
      <c r="PUY50" s="43">
        <f t="shared" si="441"/>
        <v>0</v>
      </c>
      <c r="PUZ50" s="43">
        <f t="shared" si="441"/>
        <v>0</v>
      </c>
      <c r="PVA50" s="43">
        <f t="shared" si="441"/>
        <v>0</v>
      </c>
      <c r="PVB50" s="43">
        <f t="shared" si="441"/>
        <v>0</v>
      </c>
      <c r="PVC50" s="43">
        <f t="shared" si="441"/>
        <v>0</v>
      </c>
      <c r="PVD50" s="43">
        <f t="shared" si="441"/>
        <v>0</v>
      </c>
      <c r="PVE50" s="43">
        <f t="shared" si="441"/>
        <v>0</v>
      </c>
      <c r="PVF50" s="43">
        <f t="shared" si="441"/>
        <v>0</v>
      </c>
      <c r="PVG50" s="43">
        <f t="shared" si="441"/>
        <v>0</v>
      </c>
      <c r="PVH50" s="43">
        <f t="shared" si="441"/>
        <v>0</v>
      </c>
      <c r="PVI50" s="43">
        <f t="shared" si="441"/>
        <v>0</v>
      </c>
      <c r="PVJ50" s="43">
        <f t="shared" si="441"/>
        <v>0</v>
      </c>
      <c r="PVK50" s="43">
        <f t="shared" si="441"/>
        <v>0</v>
      </c>
      <c r="PVL50" s="43">
        <f t="shared" ref="PVL50:PXW50" si="442">SUM(PVL47:PVL49)</f>
        <v>0</v>
      </c>
      <c r="PVM50" s="43">
        <f t="shared" si="442"/>
        <v>0</v>
      </c>
      <c r="PVN50" s="43">
        <f t="shared" si="442"/>
        <v>0</v>
      </c>
      <c r="PVO50" s="43">
        <f t="shared" si="442"/>
        <v>0</v>
      </c>
      <c r="PVP50" s="43">
        <f t="shared" si="442"/>
        <v>0</v>
      </c>
      <c r="PVQ50" s="43">
        <f t="shared" si="442"/>
        <v>0</v>
      </c>
      <c r="PVR50" s="43">
        <f t="shared" si="442"/>
        <v>0</v>
      </c>
      <c r="PVS50" s="43">
        <f t="shared" si="442"/>
        <v>0</v>
      </c>
      <c r="PVT50" s="43">
        <f t="shared" si="442"/>
        <v>0</v>
      </c>
      <c r="PVU50" s="43">
        <f t="shared" si="442"/>
        <v>0</v>
      </c>
      <c r="PVV50" s="43">
        <f t="shared" si="442"/>
        <v>0</v>
      </c>
      <c r="PVW50" s="43">
        <f t="shared" si="442"/>
        <v>0</v>
      </c>
      <c r="PVX50" s="43">
        <f t="shared" si="442"/>
        <v>0</v>
      </c>
      <c r="PVY50" s="43">
        <f t="shared" si="442"/>
        <v>0</v>
      </c>
      <c r="PVZ50" s="43">
        <f t="shared" si="442"/>
        <v>0</v>
      </c>
      <c r="PWA50" s="43">
        <f t="shared" si="442"/>
        <v>0</v>
      </c>
      <c r="PWB50" s="43">
        <f t="shared" si="442"/>
        <v>0</v>
      </c>
      <c r="PWC50" s="43">
        <f t="shared" si="442"/>
        <v>0</v>
      </c>
      <c r="PWD50" s="43">
        <f t="shared" si="442"/>
        <v>0</v>
      </c>
      <c r="PWE50" s="43">
        <f t="shared" si="442"/>
        <v>0</v>
      </c>
      <c r="PWF50" s="43">
        <f t="shared" si="442"/>
        <v>0</v>
      </c>
      <c r="PWG50" s="43">
        <f t="shared" si="442"/>
        <v>0</v>
      </c>
      <c r="PWH50" s="43">
        <f t="shared" si="442"/>
        <v>0</v>
      </c>
      <c r="PWI50" s="43">
        <f t="shared" si="442"/>
        <v>0</v>
      </c>
      <c r="PWJ50" s="43">
        <f t="shared" si="442"/>
        <v>0</v>
      </c>
      <c r="PWK50" s="43">
        <f t="shared" si="442"/>
        <v>0</v>
      </c>
      <c r="PWL50" s="43">
        <f t="shared" si="442"/>
        <v>0</v>
      </c>
      <c r="PWM50" s="43">
        <f t="shared" si="442"/>
        <v>0</v>
      </c>
      <c r="PWN50" s="43">
        <f t="shared" si="442"/>
        <v>0</v>
      </c>
      <c r="PWO50" s="43">
        <f t="shared" si="442"/>
        <v>0</v>
      </c>
      <c r="PWP50" s="43">
        <f t="shared" si="442"/>
        <v>0</v>
      </c>
      <c r="PWQ50" s="43">
        <f t="shared" si="442"/>
        <v>0</v>
      </c>
      <c r="PWR50" s="43">
        <f t="shared" si="442"/>
        <v>0</v>
      </c>
      <c r="PWS50" s="43">
        <f t="shared" si="442"/>
        <v>0</v>
      </c>
      <c r="PWT50" s="43">
        <f t="shared" si="442"/>
        <v>0</v>
      </c>
      <c r="PWU50" s="43">
        <f t="shared" si="442"/>
        <v>0</v>
      </c>
      <c r="PWV50" s="43">
        <f t="shared" si="442"/>
        <v>0</v>
      </c>
      <c r="PWW50" s="43">
        <f t="shared" si="442"/>
        <v>0</v>
      </c>
      <c r="PWX50" s="43">
        <f t="shared" si="442"/>
        <v>0</v>
      </c>
      <c r="PWY50" s="43">
        <f t="shared" si="442"/>
        <v>0</v>
      </c>
      <c r="PWZ50" s="43">
        <f t="shared" si="442"/>
        <v>0</v>
      </c>
      <c r="PXA50" s="43">
        <f t="shared" si="442"/>
        <v>0</v>
      </c>
      <c r="PXB50" s="43">
        <f t="shared" si="442"/>
        <v>0</v>
      </c>
      <c r="PXC50" s="43">
        <f t="shared" si="442"/>
        <v>0</v>
      </c>
      <c r="PXD50" s="43">
        <f t="shared" si="442"/>
        <v>0</v>
      </c>
      <c r="PXE50" s="43">
        <f t="shared" si="442"/>
        <v>0</v>
      </c>
      <c r="PXF50" s="43">
        <f t="shared" si="442"/>
        <v>0</v>
      </c>
      <c r="PXG50" s="43">
        <f t="shared" si="442"/>
        <v>0</v>
      </c>
      <c r="PXH50" s="43">
        <f t="shared" si="442"/>
        <v>0</v>
      </c>
      <c r="PXI50" s="43">
        <f t="shared" si="442"/>
        <v>0</v>
      </c>
      <c r="PXJ50" s="43">
        <f t="shared" si="442"/>
        <v>0</v>
      </c>
      <c r="PXK50" s="43">
        <f t="shared" si="442"/>
        <v>0</v>
      </c>
      <c r="PXL50" s="43">
        <f t="shared" si="442"/>
        <v>0</v>
      </c>
      <c r="PXM50" s="43">
        <f t="shared" si="442"/>
        <v>0</v>
      </c>
      <c r="PXN50" s="43">
        <f t="shared" si="442"/>
        <v>0</v>
      </c>
      <c r="PXO50" s="43">
        <f t="shared" si="442"/>
        <v>0</v>
      </c>
      <c r="PXP50" s="43">
        <f t="shared" si="442"/>
        <v>0</v>
      </c>
      <c r="PXQ50" s="43">
        <f t="shared" si="442"/>
        <v>0</v>
      </c>
      <c r="PXR50" s="43">
        <f t="shared" si="442"/>
        <v>0</v>
      </c>
      <c r="PXS50" s="43">
        <f t="shared" si="442"/>
        <v>0</v>
      </c>
      <c r="PXT50" s="43">
        <f t="shared" si="442"/>
        <v>0</v>
      </c>
      <c r="PXU50" s="43">
        <f t="shared" si="442"/>
        <v>0</v>
      </c>
      <c r="PXV50" s="43">
        <f t="shared" si="442"/>
        <v>0</v>
      </c>
      <c r="PXW50" s="43">
        <f t="shared" si="442"/>
        <v>0</v>
      </c>
      <c r="PXX50" s="43">
        <f t="shared" ref="PXX50:QAI50" si="443">SUM(PXX47:PXX49)</f>
        <v>0</v>
      </c>
      <c r="PXY50" s="43">
        <f t="shared" si="443"/>
        <v>0</v>
      </c>
      <c r="PXZ50" s="43">
        <f t="shared" si="443"/>
        <v>0</v>
      </c>
      <c r="PYA50" s="43">
        <f t="shared" si="443"/>
        <v>0</v>
      </c>
      <c r="PYB50" s="43">
        <f t="shared" si="443"/>
        <v>0</v>
      </c>
      <c r="PYC50" s="43">
        <f t="shared" si="443"/>
        <v>0</v>
      </c>
      <c r="PYD50" s="43">
        <f t="shared" si="443"/>
        <v>0</v>
      </c>
      <c r="PYE50" s="43">
        <f t="shared" si="443"/>
        <v>0</v>
      </c>
      <c r="PYF50" s="43">
        <f t="shared" si="443"/>
        <v>0</v>
      </c>
      <c r="PYG50" s="43">
        <f t="shared" si="443"/>
        <v>0</v>
      </c>
      <c r="PYH50" s="43">
        <f t="shared" si="443"/>
        <v>0</v>
      </c>
      <c r="PYI50" s="43">
        <f t="shared" si="443"/>
        <v>0</v>
      </c>
      <c r="PYJ50" s="43">
        <f t="shared" si="443"/>
        <v>0</v>
      </c>
      <c r="PYK50" s="43">
        <f t="shared" si="443"/>
        <v>0</v>
      </c>
      <c r="PYL50" s="43">
        <f t="shared" si="443"/>
        <v>0</v>
      </c>
      <c r="PYM50" s="43">
        <f t="shared" si="443"/>
        <v>0</v>
      </c>
      <c r="PYN50" s="43">
        <f t="shared" si="443"/>
        <v>0</v>
      </c>
      <c r="PYO50" s="43">
        <f t="shared" si="443"/>
        <v>0</v>
      </c>
      <c r="PYP50" s="43">
        <f t="shared" si="443"/>
        <v>0</v>
      </c>
      <c r="PYQ50" s="43">
        <f t="shared" si="443"/>
        <v>0</v>
      </c>
      <c r="PYR50" s="43">
        <f t="shared" si="443"/>
        <v>0</v>
      </c>
      <c r="PYS50" s="43">
        <f t="shared" si="443"/>
        <v>0</v>
      </c>
      <c r="PYT50" s="43">
        <f t="shared" si="443"/>
        <v>0</v>
      </c>
      <c r="PYU50" s="43">
        <f t="shared" si="443"/>
        <v>0</v>
      </c>
      <c r="PYV50" s="43">
        <f t="shared" si="443"/>
        <v>0</v>
      </c>
      <c r="PYW50" s="43">
        <f t="shared" si="443"/>
        <v>0</v>
      </c>
      <c r="PYX50" s="43">
        <f t="shared" si="443"/>
        <v>0</v>
      </c>
      <c r="PYY50" s="43">
        <f t="shared" si="443"/>
        <v>0</v>
      </c>
      <c r="PYZ50" s="43">
        <f t="shared" si="443"/>
        <v>0</v>
      </c>
      <c r="PZA50" s="43">
        <f t="shared" si="443"/>
        <v>0</v>
      </c>
      <c r="PZB50" s="43">
        <f t="shared" si="443"/>
        <v>0</v>
      </c>
      <c r="PZC50" s="43">
        <f t="shared" si="443"/>
        <v>0</v>
      </c>
      <c r="PZD50" s="43">
        <f t="shared" si="443"/>
        <v>0</v>
      </c>
      <c r="PZE50" s="43">
        <f t="shared" si="443"/>
        <v>0</v>
      </c>
      <c r="PZF50" s="43">
        <f t="shared" si="443"/>
        <v>0</v>
      </c>
      <c r="PZG50" s="43">
        <f t="shared" si="443"/>
        <v>0</v>
      </c>
      <c r="PZH50" s="43">
        <f t="shared" si="443"/>
        <v>0</v>
      </c>
      <c r="PZI50" s="43">
        <f t="shared" si="443"/>
        <v>0</v>
      </c>
      <c r="PZJ50" s="43">
        <f t="shared" si="443"/>
        <v>0</v>
      </c>
      <c r="PZK50" s="43">
        <f t="shared" si="443"/>
        <v>0</v>
      </c>
      <c r="PZL50" s="43">
        <f t="shared" si="443"/>
        <v>0</v>
      </c>
      <c r="PZM50" s="43">
        <f t="shared" si="443"/>
        <v>0</v>
      </c>
      <c r="PZN50" s="43">
        <f t="shared" si="443"/>
        <v>0</v>
      </c>
      <c r="PZO50" s="43">
        <f t="shared" si="443"/>
        <v>0</v>
      </c>
      <c r="PZP50" s="43">
        <f t="shared" si="443"/>
        <v>0</v>
      </c>
      <c r="PZQ50" s="43">
        <f t="shared" si="443"/>
        <v>0</v>
      </c>
      <c r="PZR50" s="43">
        <f t="shared" si="443"/>
        <v>0</v>
      </c>
      <c r="PZS50" s="43">
        <f t="shared" si="443"/>
        <v>0</v>
      </c>
      <c r="PZT50" s="43">
        <f t="shared" si="443"/>
        <v>0</v>
      </c>
      <c r="PZU50" s="43">
        <f t="shared" si="443"/>
        <v>0</v>
      </c>
      <c r="PZV50" s="43">
        <f t="shared" si="443"/>
        <v>0</v>
      </c>
      <c r="PZW50" s="43">
        <f t="shared" si="443"/>
        <v>0</v>
      </c>
      <c r="PZX50" s="43">
        <f t="shared" si="443"/>
        <v>0</v>
      </c>
      <c r="PZY50" s="43">
        <f t="shared" si="443"/>
        <v>0</v>
      </c>
      <c r="PZZ50" s="43">
        <f t="shared" si="443"/>
        <v>0</v>
      </c>
      <c r="QAA50" s="43">
        <f t="shared" si="443"/>
        <v>0</v>
      </c>
      <c r="QAB50" s="43">
        <f t="shared" si="443"/>
        <v>0</v>
      </c>
      <c r="QAC50" s="43">
        <f t="shared" si="443"/>
        <v>0</v>
      </c>
      <c r="QAD50" s="43">
        <f t="shared" si="443"/>
        <v>0</v>
      </c>
      <c r="QAE50" s="43">
        <f t="shared" si="443"/>
        <v>0</v>
      </c>
      <c r="QAF50" s="43">
        <f t="shared" si="443"/>
        <v>0</v>
      </c>
      <c r="QAG50" s="43">
        <f t="shared" si="443"/>
        <v>0</v>
      </c>
      <c r="QAH50" s="43">
        <f t="shared" si="443"/>
        <v>0</v>
      </c>
      <c r="QAI50" s="43">
        <f t="shared" si="443"/>
        <v>0</v>
      </c>
      <c r="QAJ50" s="43">
        <f t="shared" ref="QAJ50:QCU50" si="444">SUM(QAJ47:QAJ49)</f>
        <v>0</v>
      </c>
      <c r="QAK50" s="43">
        <f t="shared" si="444"/>
        <v>0</v>
      </c>
      <c r="QAL50" s="43">
        <f t="shared" si="444"/>
        <v>0</v>
      </c>
      <c r="QAM50" s="43">
        <f t="shared" si="444"/>
        <v>0</v>
      </c>
      <c r="QAN50" s="43">
        <f t="shared" si="444"/>
        <v>0</v>
      </c>
      <c r="QAO50" s="43">
        <f t="shared" si="444"/>
        <v>0</v>
      </c>
      <c r="QAP50" s="43">
        <f t="shared" si="444"/>
        <v>0</v>
      </c>
      <c r="QAQ50" s="43">
        <f t="shared" si="444"/>
        <v>0</v>
      </c>
      <c r="QAR50" s="43">
        <f t="shared" si="444"/>
        <v>0</v>
      </c>
      <c r="QAS50" s="43">
        <f t="shared" si="444"/>
        <v>0</v>
      </c>
      <c r="QAT50" s="43">
        <f t="shared" si="444"/>
        <v>0</v>
      </c>
      <c r="QAU50" s="43">
        <f t="shared" si="444"/>
        <v>0</v>
      </c>
      <c r="QAV50" s="43">
        <f t="shared" si="444"/>
        <v>0</v>
      </c>
      <c r="QAW50" s="43">
        <f t="shared" si="444"/>
        <v>0</v>
      </c>
      <c r="QAX50" s="43">
        <f t="shared" si="444"/>
        <v>0</v>
      </c>
      <c r="QAY50" s="43">
        <f t="shared" si="444"/>
        <v>0</v>
      </c>
      <c r="QAZ50" s="43">
        <f t="shared" si="444"/>
        <v>0</v>
      </c>
      <c r="QBA50" s="43">
        <f t="shared" si="444"/>
        <v>0</v>
      </c>
      <c r="QBB50" s="43">
        <f t="shared" si="444"/>
        <v>0</v>
      </c>
      <c r="QBC50" s="43">
        <f t="shared" si="444"/>
        <v>0</v>
      </c>
      <c r="QBD50" s="43">
        <f t="shared" si="444"/>
        <v>0</v>
      </c>
      <c r="QBE50" s="43">
        <f t="shared" si="444"/>
        <v>0</v>
      </c>
      <c r="QBF50" s="43">
        <f t="shared" si="444"/>
        <v>0</v>
      </c>
      <c r="QBG50" s="43">
        <f t="shared" si="444"/>
        <v>0</v>
      </c>
      <c r="QBH50" s="43">
        <f t="shared" si="444"/>
        <v>0</v>
      </c>
      <c r="QBI50" s="43">
        <f t="shared" si="444"/>
        <v>0</v>
      </c>
      <c r="QBJ50" s="43">
        <f t="shared" si="444"/>
        <v>0</v>
      </c>
      <c r="QBK50" s="43">
        <f t="shared" si="444"/>
        <v>0</v>
      </c>
      <c r="QBL50" s="43">
        <f t="shared" si="444"/>
        <v>0</v>
      </c>
      <c r="QBM50" s="43">
        <f t="shared" si="444"/>
        <v>0</v>
      </c>
      <c r="QBN50" s="43">
        <f t="shared" si="444"/>
        <v>0</v>
      </c>
      <c r="QBO50" s="43">
        <f t="shared" si="444"/>
        <v>0</v>
      </c>
      <c r="QBP50" s="43">
        <f t="shared" si="444"/>
        <v>0</v>
      </c>
      <c r="QBQ50" s="43">
        <f t="shared" si="444"/>
        <v>0</v>
      </c>
      <c r="QBR50" s="43">
        <f t="shared" si="444"/>
        <v>0</v>
      </c>
      <c r="QBS50" s="43">
        <f t="shared" si="444"/>
        <v>0</v>
      </c>
      <c r="QBT50" s="43">
        <f t="shared" si="444"/>
        <v>0</v>
      </c>
      <c r="QBU50" s="43">
        <f t="shared" si="444"/>
        <v>0</v>
      </c>
      <c r="QBV50" s="43">
        <f t="shared" si="444"/>
        <v>0</v>
      </c>
      <c r="QBW50" s="43">
        <f t="shared" si="444"/>
        <v>0</v>
      </c>
      <c r="QBX50" s="43">
        <f t="shared" si="444"/>
        <v>0</v>
      </c>
      <c r="QBY50" s="43">
        <f t="shared" si="444"/>
        <v>0</v>
      </c>
      <c r="QBZ50" s="43">
        <f t="shared" si="444"/>
        <v>0</v>
      </c>
      <c r="QCA50" s="43">
        <f t="shared" si="444"/>
        <v>0</v>
      </c>
      <c r="QCB50" s="43">
        <f t="shared" si="444"/>
        <v>0</v>
      </c>
      <c r="QCC50" s="43">
        <f t="shared" si="444"/>
        <v>0</v>
      </c>
      <c r="QCD50" s="43">
        <f t="shared" si="444"/>
        <v>0</v>
      </c>
      <c r="QCE50" s="43">
        <f t="shared" si="444"/>
        <v>0</v>
      </c>
      <c r="QCF50" s="43">
        <f t="shared" si="444"/>
        <v>0</v>
      </c>
      <c r="QCG50" s="43">
        <f t="shared" si="444"/>
        <v>0</v>
      </c>
      <c r="QCH50" s="43">
        <f t="shared" si="444"/>
        <v>0</v>
      </c>
      <c r="QCI50" s="43">
        <f t="shared" si="444"/>
        <v>0</v>
      </c>
      <c r="QCJ50" s="43">
        <f t="shared" si="444"/>
        <v>0</v>
      </c>
      <c r="QCK50" s="43">
        <f t="shared" si="444"/>
        <v>0</v>
      </c>
      <c r="QCL50" s="43">
        <f t="shared" si="444"/>
        <v>0</v>
      </c>
      <c r="QCM50" s="43">
        <f t="shared" si="444"/>
        <v>0</v>
      </c>
      <c r="QCN50" s="43">
        <f t="shared" si="444"/>
        <v>0</v>
      </c>
      <c r="QCO50" s="43">
        <f t="shared" si="444"/>
        <v>0</v>
      </c>
      <c r="QCP50" s="43">
        <f t="shared" si="444"/>
        <v>0</v>
      </c>
      <c r="QCQ50" s="43">
        <f t="shared" si="444"/>
        <v>0</v>
      </c>
      <c r="QCR50" s="43">
        <f t="shared" si="444"/>
        <v>0</v>
      </c>
      <c r="QCS50" s="43">
        <f t="shared" si="444"/>
        <v>0</v>
      </c>
      <c r="QCT50" s="43">
        <f t="shared" si="444"/>
        <v>0</v>
      </c>
      <c r="QCU50" s="43">
        <f t="shared" si="444"/>
        <v>0</v>
      </c>
      <c r="QCV50" s="43">
        <f t="shared" ref="QCV50:QFG50" si="445">SUM(QCV47:QCV49)</f>
        <v>0</v>
      </c>
      <c r="QCW50" s="43">
        <f t="shared" si="445"/>
        <v>0</v>
      </c>
      <c r="QCX50" s="43">
        <f t="shared" si="445"/>
        <v>0</v>
      </c>
      <c r="QCY50" s="43">
        <f t="shared" si="445"/>
        <v>0</v>
      </c>
      <c r="QCZ50" s="43">
        <f t="shared" si="445"/>
        <v>0</v>
      </c>
      <c r="QDA50" s="43">
        <f t="shared" si="445"/>
        <v>0</v>
      </c>
      <c r="QDB50" s="43">
        <f t="shared" si="445"/>
        <v>0</v>
      </c>
      <c r="QDC50" s="43">
        <f t="shared" si="445"/>
        <v>0</v>
      </c>
      <c r="QDD50" s="43">
        <f t="shared" si="445"/>
        <v>0</v>
      </c>
      <c r="QDE50" s="43">
        <f t="shared" si="445"/>
        <v>0</v>
      </c>
      <c r="QDF50" s="43">
        <f t="shared" si="445"/>
        <v>0</v>
      </c>
      <c r="QDG50" s="43">
        <f t="shared" si="445"/>
        <v>0</v>
      </c>
      <c r="QDH50" s="43">
        <f t="shared" si="445"/>
        <v>0</v>
      </c>
      <c r="QDI50" s="43">
        <f t="shared" si="445"/>
        <v>0</v>
      </c>
      <c r="QDJ50" s="43">
        <f t="shared" si="445"/>
        <v>0</v>
      </c>
      <c r="QDK50" s="43">
        <f t="shared" si="445"/>
        <v>0</v>
      </c>
      <c r="QDL50" s="43">
        <f t="shared" si="445"/>
        <v>0</v>
      </c>
      <c r="QDM50" s="43">
        <f t="shared" si="445"/>
        <v>0</v>
      </c>
      <c r="QDN50" s="43">
        <f t="shared" si="445"/>
        <v>0</v>
      </c>
      <c r="QDO50" s="43">
        <f t="shared" si="445"/>
        <v>0</v>
      </c>
      <c r="QDP50" s="43">
        <f t="shared" si="445"/>
        <v>0</v>
      </c>
      <c r="QDQ50" s="43">
        <f t="shared" si="445"/>
        <v>0</v>
      </c>
      <c r="QDR50" s="43">
        <f t="shared" si="445"/>
        <v>0</v>
      </c>
      <c r="QDS50" s="43">
        <f t="shared" si="445"/>
        <v>0</v>
      </c>
      <c r="QDT50" s="43">
        <f t="shared" si="445"/>
        <v>0</v>
      </c>
      <c r="QDU50" s="43">
        <f t="shared" si="445"/>
        <v>0</v>
      </c>
      <c r="QDV50" s="43">
        <f t="shared" si="445"/>
        <v>0</v>
      </c>
      <c r="QDW50" s="43">
        <f t="shared" si="445"/>
        <v>0</v>
      </c>
      <c r="QDX50" s="43">
        <f t="shared" si="445"/>
        <v>0</v>
      </c>
      <c r="QDY50" s="43">
        <f t="shared" si="445"/>
        <v>0</v>
      </c>
      <c r="QDZ50" s="43">
        <f t="shared" si="445"/>
        <v>0</v>
      </c>
      <c r="QEA50" s="43">
        <f t="shared" si="445"/>
        <v>0</v>
      </c>
      <c r="QEB50" s="43">
        <f t="shared" si="445"/>
        <v>0</v>
      </c>
      <c r="QEC50" s="43">
        <f t="shared" si="445"/>
        <v>0</v>
      </c>
      <c r="QED50" s="43">
        <f t="shared" si="445"/>
        <v>0</v>
      </c>
      <c r="QEE50" s="43">
        <f t="shared" si="445"/>
        <v>0</v>
      </c>
      <c r="QEF50" s="43">
        <f t="shared" si="445"/>
        <v>0</v>
      </c>
      <c r="QEG50" s="43">
        <f t="shared" si="445"/>
        <v>0</v>
      </c>
      <c r="QEH50" s="43">
        <f t="shared" si="445"/>
        <v>0</v>
      </c>
      <c r="QEI50" s="43">
        <f t="shared" si="445"/>
        <v>0</v>
      </c>
      <c r="QEJ50" s="43">
        <f t="shared" si="445"/>
        <v>0</v>
      </c>
      <c r="QEK50" s="43">
        <f t="shared" si="445"/>
        <v>0</v>
      </c>
      <c r="QEL50" s="43">
        <f t="shared" si="445"/>
        <v>0</v>
      </c>
      <c r="QEM50" s="43">
        <f t="shared" si="445"/>
        <v>0</v>
      </c>
      <c r="QEN50" s="43">
        <f t="shared" si="445"/>
        <v>0</v>
      </c>
      <c r="QEO50" s="43">
        <f t="shared" si="445"/>
        <v>0</v>
      </c>
      <c r="QEP50" s="43">
        <f t="shared" si="445"/>
        <v>0</v>
      </c>
      <c r="QEQ50" s="43">
        <f t="shared" si="445"/>
        <v>0</v>
      </c>
      <c r="QER50" s="43">
        <f t="shared" si="445"/>
        <v>0</v>
      </c>
      <c r="QES50" s="43">
        <f t="shared" si="445"/>
        <v>0</v>
      </c>
      <c r="QET50" s="43">
        <f t="shared" si="445"/>
        <v>0</v>
      </c>
      <c r="QEU50" s="43">
        <f t="shared" si="445"/>
        <v>0</v>
      </c>
      <c r="QEV50" s="43">
        <f t="shared" si="445"/>
        <v>0</v>
      </c>
      <c r="QEW50" s="43">
        <f t="shared" si="445"/>
        <v>0</v>
      </c>
      <c r="QEX50" s="43">
        <f t="shared" si="445"/>
        <v>0</v>
      </c>
      <c r="QEY50" s="43">
        <f t="shared" si="445"/>
        <v>0</v>
      </c>
      <c r="QEZ50" s="43">
        <f t="shared" si="445"/>
        <v>0</v>
      </c>
      <c r="QFA50" s="43">
        <f t="shared" si="445"/>
        <v>0</v>
      </c>
      <c r="QFB50" s="43">
        <f t="shared" si="445"/>
        <v>0</v>
      </c>
      <c r="QFC50" s="43">
        <f t="shared" si="445"/>
        <v>0</v>
      </c>
      <c r="QFD50" s="43">
        <f t="shared" si="445"/>
        <v>0</v>
      </c>
      <c r="QFE50" s="43">
        <f t="shared" si="445"/>
        <v>0</v>
      </c>
      <c r="QFF50" s="43">
        <f t="shared" si="445"/>
        <v>0</v>
      </c>
      <c r="QFG50" s="43">
        <f t="shared" si="445"/>
        <v>0</v>
      </c>
      <c r="QFH50" s="43">
        <f t="shared" ref="QFH50:QHS50" si="446">SUM(QFH47:QFH49)</f>
        <v>0</v>
      </c>
      <c r="QFI50" s="43">
        <f t="shared" si="446"/>
        <v>0</v>
      </c>
      <c r="QFJ50" s="43">
        <f t="shared" si="446"/>
        <v>0</v>
      </c>
      <c r="QFK50" s="43">
        <f t="shared" si="446"/>
        <v>0</v>
      </c>
      <c r="QFL50" s="43">
        <f t="shared" si="446"/>
        <v>0</v>
      </c>
      <c r="QFM50" s="43">
        <f t="shared" si="446"/>
        <v>0</v>
      </c>
      <c r="QFN50" s="43">
        <f t="shared" si="446"/>
        <v>0</v>
      </c>
      <c r="QFO50" s="43">
        <f t="shared" si="446"/>
        <v>0</v>
      </c>
      <c r="QFP50" s="43">
        <f t="shared" si="446"/>
        <v>0</v>
      </c>
      <c r="QFQ50" s="43">
        <f t="shared" si="446"/>
        <v>0</v>
      </c>
      <c r="QFR50" s="43">
        <f t="shared" si="446"/>
        <v>0</v>
      </c>
      <c r="QFS50" s="43">
        <f t="shared" si="446"/>
        <v>0</v>
      </c>
      <c r="QFT50" s="43">
        <f t="shared" si="446"/>
        <v>0</v>
      </c>
      <c r="QFU50" s="43">
        <f t="shared" si="446"/>
        <v>0</v>
      </c>
      <c r="QFV50" s="43">
        <f t="shared" si="446"/>
        <v>0</v>
      </c>
      <c r="QFW50" s="43">
        <f t="shared" si="446"/>
        <v>0</v>
      </c>
      <c r="QFX50" s="43">
        <f t="shared" si="446"/>
        <v>0</v>
      </c>
      <c r="QFY50" s="43">
        <f t="shared" si="446"/>
        <v>0</v>
      </c>
      <c r="QFZ50" s="43">
        <f t="shared" si="446"/>
        <v>0</v>
      </c>
      <c r="QGA50" s="43">
        <f t="shared" si="446"/>
        <v>0</v>
      </c>
      <c r="QGB50" s="43">
        <f t="shared" si="446"/>
        <v>0</v>
      </c>
      <c r="QGC50" s="43">
        <f t="shared" si="446"/>
        <v>0</v>
      </c>
      <c r="QGD50" s="43">
        <f t="shared" si="446"/>
        <v>0</v>
      </c>
      <c r="QGE50" s="43">
        <f t="shared" si="446"/>
        <v>0</v>
      </c>
      <c r="QGF50" s="43">
        <f t="shared" si="446"/>
        <v>0</v>
      </c>
      <c r="QGG50" s="43">
        <f t="shared" si="446"/>
        <v>0</v>
      </c>
      <c r="QGH50" s="43">
        <f t="shared" si="446"/>
        <v>0</v>
      </c>
      <c r="QGI50" s="43">
        <f t="shared" si="446"/>
        <v>0</v>
      </c>
      <c r="QGJ50" s="43">
        <f t="shared" si="446"/>
        <v>0</v>
      </c>
      <c r="QGK50" s="43">
        <f t="shared" si="446"/>
        <v>0</v>
      </c>
      <c r="QGL50" s="43">
        <f t="shared" si="446"/>
        <v>0</v>
      </c>
      <c r="QGM50" s="43">
        <f t="shared" si="446"/>
        <v>0</v>
      </c>
      <c r="QGN50" s="43">
        <f t="shared" si="446"/>
        <v>0</v>
      </c>
      <c r="QGO50" s="43">
        <f t="shared" si="446"/>
        <v>0</v>
      </c>
      <c r="QGP50" s="43">
        <f t="shared" si="446"/>
        <v>0</v>
      </c>
      <c r="QGQ50" s="43">
        <f t="shared" si="446"/>
        <v>0</v>
      </c>
      <c r="QGR50" s="43">
        <f t="shared" si="446"/>
        <v>0</v>
      </c>
      <c r="QGS50" s="43">
        <f t="shared" si="446"/>
        <v>0</v>
      </c>
      <c r="QGT50" s="43">
        <f t="shared" si="446"/>
        <v>0</v>
      </c>
      <c r="QGU50" s="43">
        <f t="shared" si="446"/>
        <v>0</v>
      </c>
      <c r="QGV50" s="43">
        <f t="shared" si="446"/>
        <v>0</v>
      </c>
      <c r="QGW50" s="43">
        <f t="shared" si="446"/>
        <v>0</v>
      </c>
      <c r="QGX50" s="43">
        <f t="shared" si="446"/>
        <v>0</v>
      </c>
      <c r="QGY50" s="43">
        <f t="shared" si="446"/>
        <v>0</v>
      </c>
      <c r="QGZ50" s="43">
        <f t="shared" si="446"/>
        <v>0</v>
      </c>
      <c r="QHA50" s="43">
        <f t="shared" si="446"/>
        <v>0</v>
      </c>
      <c r="QHB50" s="43">
        <f t="shared" si="446"/>
        <v>0</v>
      </c>
      <c r="QHC50" s="43">
        <f t="shared" si="446"/>
        <v>0</v>
      </c>
      <c r="QHD50" s="43">
        <f t="shared" si="446"/>
        <v>0</v>
      </c>
      <c r="QHE50" s="43">
        <f t="shared" si="446"/>
        <v>0</v>
      </c>
      <c r="QHF50" s="43">
        <f t="shared" si="446"/>
        <v>0</v>
      </c>
      <c r="QHG50" s="43">
        <f t="shared" si="446"/>
        <v>0</v>
      </c>
      <c r="QHH50" s="43">
        <f t="shared" si="446"/>
        <v>0</v>
      </c>
      <c r="QHI50" s="43">
        <f t="shared" si="446"/>
        <v>0</v>
      </c>
      <c r="QHJ50" s="43">
        <f t="shared" si="446"/>
        <v>0</v>
      </c>
      <c r="QHK50" s="43">
        <f t="shared" si="446"/>
        <v>0</v>
      </c>
      <c r="QHL50" s="43">
        <f t="shared" si="446"/>
        <v>0</v>
      </c>
      <c r="QHM50" s="43">
        <f t="shared" si="446"/>
        <v>0</v>
      </c>
      <c r="QHN50" s="43">
        <f t="shared" si="446"/>
        <v>0</v>
      </c>
      <c r="QHO50" s="43">
        <f t="shared" si="446"/>
        <v>0</v>
      </c>
      <c r="QHP50" s="43">
        <f t="shared" si="446"/>
        <v>0</v>
      </c>
      <c r="QHQ50" s="43">
        <f t="shared" si="446"/>
        <v>0</v>
      </c>
      <c r="QHR50" s="43">
        <f t="shared" si="446"/>
        <v>0</v>
      </c>
      <c r="QHS50" s="43">
        <f t="shared" si="446"/>
        <v>0</v>
      </c>
      <c r="QHT50" s="43">
        <f t="shared" ref="QHT50:QKE50" si="447">SUM(QHT47:QHT49)</f>
        <v>0</v>
      </c>
      <c r="QHU50" s="43">
        <f t="shared" si="447"/>
        <v>0</v>
      </c>
      <c r="QHV50" s="43">
        <f t="shared" si="447"/>
        <v>0</v>
      </c>
      <c r="QHW50" s="43">
        <f t="shared" si="447"/>
        <v>0</v>
      </c>
      <c r="QHX50" s="43">
        <f t="shared" si="447"/>
        <v>0</v>
      </c>
      <c r="QHY50" s="43">
        <f t="shared" si="447"/>
        <v>0</v>
      </c>
      <c r="QHZ50" s="43">
        <f t="shared" si="447"/>
        <v>0</v>
      </c>
      <c r="QIA50" s="43">
        <f t="shared" si="447"/>
        <v>0</v>
      </c>
      <c r="QIB50" s="43">
        <f t="shared" si="447"/>
        <v>0</v>
      </c>
      <c r="QIC50" s="43">
        <f t="shared" si="447"/>
        <v>0</v>
      </c>
      <c r="QID50" s="43">
        <f t="shared" si="447"/>
        <v>0</v>
      </c>
      <c r="QIE50" s="43">
        <f t="shared" si="447"/>
        <v>0</v>
      </c>
      <c r="QIF50" s="43">
        <f t="shared" si="447"/>
        <v>0</v>
      </c>
      <c r="QIG50" s="43">
        <f t="shared" si="447"/>
        <v>0</v>
      </c>
      <c r="QIH50" s="43">
        <f t="shared" si="447"/>
        <v>0</v>
      </c>
      <c r="QII50" s="43">
        <f t="shared" si="447"/>
        <v>0</v>
      </c>
      <c r="QIJ50" s="43">
        <f t="shared" si="447"/>
        <v>0</v>
      </c>
      <c r="QIK50" s="43">
        <f t="shared" si="447"/>
        <v>0</v>
      </c>
      <c r="QIL50" s="43">
        <f t="shared" si="447"/>
        <v>0</v>
      </c>
      <c r="QIM50" s="43">
        <f t="shared" si="447"/>
        <v>0</v>
      </c>
      <c r="QIN50" s="43">
        <f t="shared" si="447"/>
        <v>0</v>
      </c>
      <c r="QIO50" s="43">
        <f t="shared" si="447"/>
        <v>0</v>
      </c>
      <c r="QIP50" s="43">
        <f t="shared" si="447"/>
        <v>0</v>
      </c>
      <c r="QIQ50" s="43">
        <f t="shared" si="447"/>
        <v>0</v>
      </c>
      <c r="QIR50" s="43">
        <f t="shared" si="447"/>
        <v>0</v>
      </c>
      <c r="QIS50" s="43">
        <f t="shared" si="447"/>
        <v>0</v>
      </c>
      <c r="QIT50" s="43">
        <f t="shared" si="447"/>
        <v>0</v>
      </c>
      <c r="QIU50" s="43">
        <f t="shared" si="447"/>
        <v>0</v>
      </c>
      <c r="QIV50" s="43">
        <f t="shared" si="447"/>
        <v>0</v>
      </c>
      <c r="QIW50" s="43">
        <f t="shared" si="447"/>
        <v>0</v>
      </c>
      <c r="QIX50" s="43">
        <f t="shared" si="447"/>
        <v>0</v>
      </c>
      <c r="QIY50" s="43">
        <f t="shared" si="447"/>
        <v>0</v>
      </c>
      <c r="QIZ50" s="43">
        <f t="shared" si="447"/>
        <v>0</v>
      </c>
      <c r="QJA50" s="43">
        <f t="shared" si="447"/>
        <v>0</v>
      </c>
      <c r="QJB50" s="43">
        <f t="shared" si="447"/>
        <v>0</v>
      </c>
      <c r="QJC50" s="43">
        <f t="shared" si="447"/>
        <v>0</v>
      </c>
      <c r="QJD50" s="43">
        <f t="shared" si="447"/>
        <v>0</v>
      </c>
      <c r="QJE50" s="43">
        <f t="shared" si="447"/>
        <v>0</v>
      </c>
      <c r="QJF50" s="43">
        <f t="shared" si="447"/>
        <v>0</v>
      </c>
      <c r="QJG50" s="43">
        <f t="shared" si="447"/>
        <v>0</v>
      </c>
      <c r="QJH50" s="43">
        <f t="shared" si="447"/>
        <v>0</v>
      </c>
      <c r="QJI50" s="43">
        <f t="shared" si="447"/>
        <v>0</v>
      </c>
      <c r="QJJ50" s="43">
        <f t="shared" si="447"/>
        <v>0</v>
      </c>
      <c r="QJK50" s="43">
        <f t="shared" si="447"/>
        <v>0</v>
      </c>
      <c r="QJL50" s="43">
        <f t="shared" si="447"/>
        <v>0</v>
      </c>
      <c r="QJM50" s="43">
        <f t="shared" si="447"/>
        <v>0</v>
      </c>
      <c r="QJN50" s="43">
        <f t="shared" si="447"/>
        <v>0</v>
      </c>
      <c r="QJO50" s="43">
        <f t="shared" si="447"/>
        <v>0</v>
      </c>
      <c r="QJP50" s="43">
        <f t="shared" si="447"/>
        <v>0</v>
      </c>
      <c r="QJQ50" s="43">
        <f t="shared" si="447"/>
        <v>0</v>
      </c>
      <c r="QJR50" s="43">
        <f t="shared" si="447"/>
        <v>0</v>
      </c>
      <c r="QJS50" s="43">
        <f t="shared" si="447"/>
        <v>0</v>
      </c>
      <c r="QJT50" s="43">
        <f t="shared" si="447"/>
        <v>0</v>
      </c>
      <c r="QJU50" s="43">
        <f t="shared" si="447"/>
        <v>0</v>
      </c>
      <c r="QJV50" s="43">
        <f t="shared" si="447"/>
        <v>0</v>
      </c>
      <c r="QJW50" s="43">
        <f t="shared" si="447"/>
        <v>0</v>
      </c>
      <c r="QJX50" s="43">
        <f t="shared" si="447"/>
        <v>0</v>
      </c>
      <c r="QJY50" s="43">
        <f t="shared" si="447"/>
        <v>0</v>
      </c>
      <c r="QJZ50" s="43">
        <f t="shared" si="447"/>
        <v>0</v>
      </c>
      <c r="QKA50" s="43">
        <f t="shared" si="447"/>
        <v>0</v>
      </c>
      <c r="QKB50" s="43">
        <f t="shared" si="447"/>
        <v>0</v>
      </c>
      <c r="QKC50" s="43">
        <f t="shared" si="447"/>
        <v>0</v>
      </c>
      <c r="QKD50" s="43">
        <f t="shared" si="447"/>
        <v>0</v>
      </c>
      <c r="QKE50" s="43">
        <f t="shared" si="447"/>
        <v>0</v>
      </c>
      <c r="QKF50" s="43">
        <f t="shared" ref="QKF50:QMQ50" si="448">SUM(QKF47:QKF49)</f>
        <v>0</v>
      </c>
      <c r="QKG50" s="43">
        <f t="shared" si="448"/>
        <v>0</v>
      </c>
      <c r="QKH50" s="43">
        <f t="shared" si="448"/>
        <v>0</v>
      </c>
      <c r="QKI50" s="43">
        <f t="shared" si="448"/>
        <v>0</v>
      </c>
      <c r="QKJ50" s="43">
        <f t="shared" si="448"/>
        <v>0</v>
      </c>
      <c r="QKK50" s="43">
        <f t="shared" si="448"/>
        <v>0</v>
      </c>
      <c r="QKL50" s="43">
        <f t="shared" si="448"/>
        <v>0</v>
      </c>
      <c r="QKM50" s="43">
        <f t="shared" si="448"/>
        <v>0</v>
      </c>
      <c r="QKN50" s="43">
        <f t="shared" si="448"/>
        <v>0</v>
      </c>
      <c r="QKO50" s="43">
        <f t="shared" si="448"/>
        <v>0</v>
      </c>
      <c r="QKP50" s="43">
        <f t="shared" si="448"/>
        <v>0</v>
      </c>
      <c r="QKQ50" s="43">
        <f t="shared" si="448"/>
        <v>0</v>
      </c>
      <c r="QKR50" s="43">
        <f t="shared" si="448"/>
        <v>0</v>
      </c>
      <c r="QKS50" s="43">
        <f t="shared" si="448"/>
        <v>0</v>
      </c>
      <c r="QKT50" s="43">
        <f t="shared" si="448"/>
        <v>0</v>
      </c>
      <c r="QKU50" s="43">
        <f t="shared" si="448"/>
        <v>0</v>
      </c>
      <c r="QKV50" s="43">
        <f t="shared" si="448"/>
        <v>0</v>
      </c>
      <c r="QKW50" s="43">
        <f t="shared" si="448"/>
        <v>0</v>
      </c>
      <c r="QKX50" s="43">
        <f t="shared" si="448"/>
        <v>0</v>
      </c>
      <c r="QKY50" s="43">
        <f t="shared" si="448"/>
        <v>0</v>
      </c>
      <c r="QKZ50" s="43">
        <f t="shared" si="448"/>
        <v>0</v>
      </c>
      <c r="QLA50" s="43">
        <f t="shared" si="448"/>
        <v>0</v>
      </c>
      <c r="QLB50" s="43">
        <f t="shared" si="448"/>
        <v>0</v>
      </c>
      <c r="QLC50" s="43">
        <f t="shared" si="448"/>
        <v>0</v>
      </c>
      <c r="QLD50" s="43">
        <f t="shared" si="448"/>
        <v>0</v>
      </c>
      <c r="QLE50" s="43">
        <f t="shared" si="448"/>
        <v>0</v>
      </c>
      <c r="QLF50" s="43">
        <f t="shared" si="448"/>
        <v>0</v>
      </c>
      <c r="QLG50" s="43">
        <f t="shared" si="448"/>
        <v>0</v>
      </c>
      <c r="QLH50" s="43">
        <f t="shared" si="448"/>
        <v>0</v>
      </c>
      <c r="QLI50" s="43">
        <f t="shared" si="448"/>
        <v>0</v>
      </c>
      <c r="QLJ50" s="43">
        <f t="shared" si="448"/>
        <v>0</v>
      </c>
      <c r="QLK50" s="43">
        <f t="shared" si="448"/>
        <v>0</v>
      </c>
      <c r="QLL50" s="43">
        <f t="shared" si="448"/>
        <v>0</v>
      </c>
      <c r="QLM50" s="43">
        <f t="shared" si="448"/>
        <v>0</v>
      </c>
      <c r="QLN50" s="43">
        <f t="shared" si="448"/>
        <v>0</v>
      </c>
      <c r="QLO50" s="43">
        <f t="shared" si="448"/>
        <v>0</v>
      </c>
      <c r="QLP50" s="43">
        <f t="shared" si="448"/>
        <v>0</v>
      </c>
      <c r="QLQ50" s="43">
        <f t="shared" si="448"/>
        <v>0</v>
      </c>
      <c r="QLR50" s="43">
        <f t="shared" si="448"/>
        <v>0</v>
      </c>
      <c r="QLS50" s="43">
        <f t="shared" si="448"/>
        <v>0</v>
      </c>
      <c r="QLT50" s="43">
        <f t="shared" si="448"/>
        <v>0</v>
      </c>
      <c r="QLU50" s="43">
        <f t="shared" si="448"/>
        <v>0</v>
      </c>
      <c r="QLV50" s="43">
        <f t="shared" si="448"/>
        <v>0</v>
      </c>
      <c r="QLW50" s="43">
        <f t="shared" si="448"/>
        <v>0</v>
      </c>
      <c r="QLX50" s="43">
        <f t="shared" si="448"/>
        <v>0</v>
      </c>
      <c r="QLY50" s="43">
        <f t="shared" si="448"/>
        <v>0</v>
      </c>
      <c r="QLZ50" s="43">
        <f t="shared" si="448"/>
        <v>0</v>
      </c>
      <c r="QMA50" s="43">
        <f t="shared" si="448"/>
        <v>0</v>
      </c>
      <c r="QMB50" s="43">
        <f t="shared" si="448"/>
        <v>0</v>
      </c>
      <c r="QMC50" s="43">
        <f t="shared" si="448"/>
        <v>0</v>
      </c>
      <c r="QMD50" s="43">
        <f t="shared" si="448"/>
        <v>0</v>
      </c>
      <c r="QME50" s="43">
        <f t="shared" si="448"/>
        <v>0</v>
      </c>
      <c r="QMF50" s="43">
        <f t="shared" si="448"/>
        <v>0</v>
      </c>
      <c r="QMG50" s="43">
        <f t="shared" si="448"/>
        <v>0</v>
      </c>
      <c r="QMH50" s="43">
        <f t="shared" si="448"/>
        <v>0</v>
      </c>
      <c r="QMI50" s="43">
        <f t="shared" si="448"/>
        <v>0</v>
      </c>
      <c r="QMJ50" s="43">
        <f t="shared" si="448"/>
        <v>0</v>
      </c>
      <c r="QMK50" s="43">
        <f t="shared" si="448"/>
        <v>0</v>
      </c>
      <c r="QML50" s="43">
        <f t="shared" si="448"/>
        <v>0</v>
      </c>
      <c r="QMM50" s="43">
        <f t="shared" si="448"/>
        <v>0</v>
      </c>
      <c r="QMN50" s="43">
        <f t="shared" si="448"/>
        <v>0</v>
      </c>
      <c r="QMO50" s="43">
        <f t="shared" si="448"/>
        <v>0</v>
      </c>
      <c r="QMP50" s="43">
        <f t="shared" si="448"/>
        <v>0</v>
      </c>
      <c r="QMQ50" s="43">
        <f t="shared" si="448"/>
        <v>0</v>
      </c>
      <c r="QMR50" s="43">
        <f t="shared" ref="QMR50:QPC50" si="449">SUM(QMR47:QMR49)</f>
        <v>0</v>
      </c>
      <c r="QMS50" s="43">
        <f t="shared" si="449"/>
        <v>0</v>
      </c>
      <c r="QMT50" s="43">
        <f t="shared" si="449"/>
        <v>0</v>
      </c>
      <c r="QMU50" s="43">
        <f t="shared" si="449"/>
        <v>0</v>
      </c>
      <c r="QMV50" s="43">
        <f t="shared" si="449"/>
        <v>0</v>
      </c>
      <c r="QMW50" s="43">
        <f t="shared" si="449"/>
        <v>0</v>
      </c>
      <c r="QMX50" s="43">
        <f t="shared" si="449"/>
        <v>0</v>
      </c>
      <c r="QMY50" s="43">
        <f t="shared" si="449"/>
        <v>0</v>
      </c>
      <c r="QMZ50" s="43">
        <f t="shared" si="449"/>
        <v>0</v>
      </c>
      <c r="QNA50" s="43">
        <f t="shared" si="449"/>
        <v>0</v>
      </c>
      <c r="QNB50" s="43">
        <f t="shared" si="449"/>
        <v>0</v>
      </c>
      <c r="QNC50" s="43">
        <f t="shared" si="449"/>
        <v>0</v>
      </c>
      <c r="QND50" s="43">
        <f t="shared" si="449"/>
        <v>0</v>
      </c>
      <c r="QNE50" s="43">
        <f t="shared" si="449"/>
        <v>0</v>
      </c>
      <c r="QNF50" s="43">
        <f t="shared" si="449"/>
        <v>0</v>
      </c>
      <c r="QNG50" s="43">
        <f t="shared" si="449"/>
        <v>0</v>
      </c>
      <c r="QNH50" s="43">
        <f t="shared" si="449"/>
        <v>0</v>
      </c>
      <c r="QNI50" s="43">
        <f t="shared" si="449"/>
        <v>0</v>
      </c>
      <c r="QNJ50" s="43">
        <f t="shared" si="449"/>
        <v>0</v>
      </c>
      <c r="QNK50" s="43">
        <f t="shared" si="449"/>
        <v>0</v>
      </c>
      <c r="QNL50" s="43">
        <f t="shared" si="449"/>
        <v>0</v>
      </c>
      <c r="QNM50" s="43">
        <f t="shared" si="449"/>
        <v>0</v>
      </c>
      <c r="QNN50" s="43">
        <f t="shared" si="449"/>
        <v>0</v>
      </c>
      <c r="QNO50" s="43">
        <f t="shared" si="449"/>
        <v>0</v>
      </c>
      <c r="QNP50" s="43">
        <f t="shared" si="449"/>
        <v>0</v>
      </c>
      <c r="QNQ50" s="43">
        <f t="shared" si="449"/>
        <v>0</v>
      </c>
      <c r="QNR50" s="43">
        <f t="shared" si="449"/>
        <v>0</v>
      </c>
      <c r="QNS50" s="43">
        <f t="shared" si="449"/>
        <v>0</v>
      </c>
      <c r="QNT50" s="43">
        <f t="shared" si="449"/>
        <v>0</v>
      </c>
      <c r="QNU50" s="43">
        <f t="shared" si="449"/>
        <v>0</v>
      </c>
      <c r="QNV50" s="43">
        <f t="shared" si="449"/>
        <v>0</v>
      </c>
      <c r="QNW50" s="43">
        <f t="shared" si="449"/>
        <v>0</v>
      </c>
      <c r="QNX50" s="43">
        <f t="shared" si="449"/>
        <v>0</v>
      </c>
      <c r="QNY50" s="43">
        <f t="shared" si="449"/>
        <v>0</v>
      </c>
      <c r="QNZ50" s="43">
        <f t="shared" si="449"/>
        <v>0</v>
      </c>
      <c r="QOA50" s="43">
        <f t="shared" si="449"/>
        <v>0</v>
      </c>
      <c r="QOB50" s="43">
        <f t="shared" si="449"/>
        <v>0</v>
      </c>
      <c r="QOC50" s="43">
        <f t="shared" si="449"/>
        <v>0</v>
      </c>
      <c r="QOD50" s="43">
        <f t="shared" si="449"/>
        <v>0</v>
      </c>
      <c r="QOE50" s="43">
        <f t="shared" si="449"/>
        <v>0</v>
      </c>
      <c r="QOF50" s="43">
        <f t="shared" si="449"/>
        <v>0</v>
      </c>
      <c r="QOG50" s="43">
        <f t="shared" si="449"/>
        <v>0</v>
      </c>
      <c r="QOH50" s="43">
        <f t="shared" si="449"/>
        <v>0</v>
      </c>
      <c r="QOI50" s="43">
        <f t="shared" si="449"/>
        <v>0</v>
      </c>
      <c r="QOJ50" s="43">
        <f t="shared" si="449"/>
        <v>0</v>
      </c>
      <c r="QOK50" s="43">
        <f t="shared" si="449"/>
        <v>0</v>
      </c>
      <c r="QOL50" s="43">
        <f t="shared" si="449"/>
        <v>0</v>
      </c>
      <c r="QOM50" s="43">
        <f t="shared" si="449"/>
        <v>0</v>
      </c>
      <c r="QON50" s="43">
        <f t="shared" si="449"/>
        <v>0</v>
      </c>
      <c r="QOO50" s="43">
        <f t="shared" si="449"/>
        <v>0</v>
      </c>
      <c r="QOP50" s="43">
        <f t="shared" si="449"/>
        <v>0</v>
      </c>
      <c r="QOQ50" s="43">
        <f t="shared" si="449"/>
        <v>0</v>
      </c>
      <c r="QOR50" s="43">
        <f t="shared" si="449"/>
        <v>0</v>
      </c>
      <c r="QOS50" s="43">
        <f t="shared" si="449"/>
        <v>0</v>
      </c>
      <c r="QOT50" s="43">
        <f t="shared" si="449"/>
        <v>0</v>
      </c>
      <c r="QOU50" s="43">
        <f t="shared" si="449"/>
        <v>0</v>
      </c>
      <c r="QOV50" s="43">
        <f t="shared" si="449"/>
        <v>0</v>
      </c>
      <c r="QOW50" s="43">
        <f t="shared" si="449"/>
        <v>0</v>
      </c>
      <c r="QOX50" s="43">
        <f t="shared" si="449"/>
        <v>0</v>
      </c>
      <c r="QOY50" s="43">
        <f t="shared" si="449"/>
        <v>0</v>
      </c>
      <c r="QOZ50" s="43">
        <f t="shared" si="449"/>
        <v>0</v>
      </c>
      <c r="QPA50" s="43">
        <f t="shared" si="449"/>
        <v>0</v>
      </c>
      <c r="QPB50" s="43">
        <f t="shared" si="449"/>
        <v>0</v>
      </c>
      <c r="QPC50" s="43">
        <f t="shared" si="449"/>
        <v>0</v>
      </c>
      <c r="QPD50" s="43">
        <f t="shared" ref="QPD50:QRO50" si="450">SUM(QPD47:QPD49)</f>
        <v>0</v>
      </c>
      <c r="QPE50" s="43">
        <f t="shared" si="450"/>
        <v>0</v>
      </c>
      <c r="QPF50" s="43">
        <f t="shared" si="450"/>
        <v>0</v>
      </c>
      <c r="QPG50" s="43">
        <f t="shared" si="450"/>
        <v>0</v>
      </c>
      <c r="QPH50" s="43">
        <f t="shared" si="450"/>
        <v>0</v>
      </c>
      <c r="QPI50" s="43">
        <f t="shared" si="450"/>
        <v>0</v>
      </c>
      <c r="QPJ50" s="43">
        <f t="shared" si="450"/>
        <v>0</v>
      </c>
      <c r="QPK50" s="43">
        <f t="shared" si="450"/>
        <v>0</v>
      </c>
      <c r="QPL50" s="43">
        <f t="shared" si="450"/>
        <v>0</v>
      </c>
      <c r="QPM50" s="43">
        <f t="shared" si="450"/>
        <v>0</v>
      </c>
      <c r="QPN50" s="43">
        <f t="shared" si="450"/>
        <v>0</v>
      </c>
      <c r="QPO50" s="43">
        <f t="shared" si="450"/>
        <v>0</v>
      </c>
      <c r="QPP50" s="43">
        <f t="shared" si="450"/>
        <v>0</v>
      </c>
      <c r="QPQ50" s="43">
        <f t="shared" si="450"/>
        <v>0</v>
      </c>
      <c r="QPR50" s="43">
        <f t="shared" si="450"/>
        <v>0</v>
      </c>
      <c r="QPS50" s="43">
        <f t="shared" si="450"/>
        <v>0</v>
      </c>
      <c r="QPT50" s="43">
        <f t="shared" si="450"/>
        <v>0</v>
      </c>
      <c r="QPU50" s="43">
        <f t="shared" si="450"/>
        <v>0</v>
      </c>
      <c r="QPV50" s="43">
        <f t="shared" si="450"/>
        <v>0</v>
      </c>
      <c r="QPW50" s="43">
        <f t="shared" si="450"/>
        <v>0</v>
      </c>
      <c r="QPX50" s="43">
        <f t="shared" si="450"/>
        <v>0</v>
      </c>
      <c r="QPY50" s="43">
        <f t="shared" si="450"/>
        <v>0</v>
      </c>
      <c r="QPZ50" s="43">
        <f t="shared" si="450"/>
        <v>0</v>
      </c>
      <c r="QQA50" s="43">
        <f t="shared" si="450"/>
        <v>0</v>
      </c>
      <c r="QQB50" s="43">
        <f t="shared" si="450"/>
        <v>0</v>
      </c>
      <c r="QQC50" s="43">
        <f t="shared" si="450"/>
        <v>0</v>
      </c>
      <c r="QQD50" s="43">
        <f t="shared" si="450"/>
        <v>0</v>
      </c>
      <c r="QQE50" s="43">
        <f t="shared" si="450"/>
        <v>0</v>
      </c>
      <c r="QQF50" s="43">
        <f t="shared" si="450"/>
        <v>0</v>
      </c>
      <c r="QQG50" s="43">
        <f t="shared" si="450"/>
        <v>0</v>
      </c>
      <c r="QQH50" s="43">
        <f t="shared" si="450"/>
        <v>0</v>
      </c>
      <c r="QQI50" s="43">
        <f t="shared" si="450"/>
        <v>0</v>
      </c>
      <c r="QQJ50" s="43">
        <f t="shared" si="450"/>
        <v>0</v>
      </c>
      <c r="QQK50" s="43">
        <f t="shared" si="450"/>
        <v>0</v>
      </c>
      <c r="QQL50" s="43">
        <f t="shared" si="450"/>
        <v>0</v>
      </c>
      <c r="QQM50" s="43">
        <f t="shared" si="450"/>
        <v>0</v>
      </c>
      <c r="QQN50" s="43">
        <f t="shared" si="450"/>
        <v>0</v>
      </c>
      <c r="QQO50" s="43">
        <f t="shared" si="450"/>
        <v>0</v>
      </c>
      <c r="QQP50" s="43">
        <f t="shared" si="450"/>
        <v>0</v>
      </c>
      <c r="QQQ50" s="43">
        <f t="shared" si="450"/>
        <v>0</v>
      </c>
      <c r="QQR50" s="43">
        <f t="shared" si="450"/>
        <v>0</v>
      </c>
      <c r="QQS50" s="43">
        <f t="shared" si="450"/>
        <v>0</v>
      </c>
      <c r="QQT50" s="43">
        <f t="shared" si="450"/>
        <v>0</v>
      </c>
      <c r="QQU50" s="43">
        <f t="shared" si="450"/>
        <v>0</v>
      </c>
      <c r="QQV50" s="43">
        <f t="shared" si="450"/>
        <v>0</v>
      </c>
      <c r="QQW50" s="43">
        <f t="shared" si="450"/>
        <v>0</v>
      </c>
      <c r="QQX50" s="43">
        <f t="shared" si="450"/>
        <v>0</v>
      </c>
      <c r="QQY50" s="43">
        <f t="shared" si="450"/>
        <v>0</v>
      </c>
      <c r="QQZ50" s="43">
        <f t="shared" si="450"/>
        <v>0</v>
      </c>
      <c r="QRA50" s="43">
        <f t="shared" si="450"/>
        <v>0</v>
      </c>
      <c r="QRB50" s="43">
        <f t="shared" si="450"/>
        <v>0</v>
      </c>
      <c r="QRC50" s="43">
        <f t="shared" si="450"/>
        <v>0</v>
      </c>
      <c r="QRD50" s="43">
        <f t="shared" si="450"/>
        <v>0</v>
      </c>
      <c r="QRE50" s="43">
        <f t="shared" si="450"/>
        <v>0</v>
      </c>
      <c r="QRF50" s="43">
        <f t="shared" si="450"/>
        <v>0</v>
      </c>
      <c r="QRG50" s="43">
        <f t="shared" si="450"/>
        <v>0</v>
      </c>
      <c r="QRH50" s="43">
        <f t="shared" si="450"/>
        <v>0</v>
      </c>
      <c r="QRI50" s="43">
        <f t="shared" si="450"/>
        <v>0</v>
      </c>
      <c r="QRJ50" s="43">
        <f t="shared" si="450"/>
        <v>0</v>
      </c>
      <c r="QRK50" s="43">
        <f t="shared" si="450"/>
        <v>0</v>
      </c>
      <c r="QRL50" s="43">
        <f t="shared" si="450"/>
        <v>0</v>
      </c>
      <c r="QRM50" s="43">
        <f t="shared" si="450"/>
        <v>0</v>
      </c>
      <c r="QRN50" s="43">
        <f t="shared" si="450"/>
        <v>0</v>
      </c>
      <c r="QRO50" s="43">
        <f t="shared" si="450"/>
        <v>0</v>
      </c>
      <c r="QRP50" s="43">
        <f t="shared" ref="QRP50:QUA50" si="451">SUM(QRP47:QRP49)</f>
        <v>0</v>
      </c>
      <c r="QRQ50" s="43">
        <f t="shared" si="451"/>
        <v>0</v>
      </c>
      <c r="QRR50" s="43">
        <f t="shared" si="451"/>
        <v>0</v>
      </c>
      <c r="QRS50" s="43">
        <f t="shared" si="451"/>
        <v>0</v>
      </c>
      <c r="QRT50" s="43">
        <f t="shared" si="451"/>
        <v>0</v>
      </c>
      <c r="QRU50" s="43">
        <f t="shared" si="451"/>
        <v>0</v>
      </c>
      <c r="QRV50" s="43">
        <f t="shared" si="451"/>
        <v>0</v>
      </c>
      <c r="QRW50" s="43">
        <f t="shared" si="451"/>
        <v>0</v>
      </c>
      <c r="QRX50" s="43">
        <f t="shared" si="451"/>
        <v>0</v>
      </c>
      <c r="QRY50" s="43">
        <f t="shared" si="451"/>
        <v>0</v>
      </c>
      <c r="QRZ50" s="43">
        <f t="shared" si="451"/>
        <v>0</v>
      </c>
      <c r="QSA50" s="43">
        <f t="shared" si="451"/>
        <v>0</v>
      </c>
      <c r="QSB50" s="43">
        <f t="shared" si="451"/>
        <v>0</v>
      </c>
      <c r="QSC50" s="43">
        <f t="shared" si="451"/>
        <v>0</v>
      </c>
      <c r="QSD50" s="43">
        <f t="shared" si="451"/>
        <v>0</v>
      </c>
      <c r="QSE50" s="43">
        <f t="shared" si="451"/>
        <v>0</v>
      </c>
      <c r="QSF50" s="43">
        <f t="shared" si="451"/>
        <v>0</v>
      </c>
      <c r="QSG50" s="43">
        <f t="shared" si="451"/>
        <v>0</v>
      </c>
      <c r="QSH50" s="43">
        <f t="shared" si="451"/>
        <v>0</v>
      </c>
      <c r="QSI50" s="43">
        <f t="shared" si="451"/>
        <v>0</v>
      </c>
      <c r="QSJ50" s="43">
        <f t="shared" si="451"/>
        <v>0</v>
      </c>
      <c r="QSK50" s="43">
        <f t="shared" si="451"/>
        <v>0</v>
      </c>
      <c r="QSL50" s="43">
        <f t="shared" si="451"/>
        <v>0</v>
      </c>
      <c r="QSM50" s="43">
        <f t="shared" si="451"/>
        <v>0</v>
      </c>
      <c r="QSN50" s="43">
        <f t="shared" si="451"/>
        <v>0</v>
      </c>
      <c r="QSO50" s="43">
        <f t="shared" si="451"/>
        <v>0</v>
      </c>
      <c r="QSP50" s="43">
        <f t="shared" si="451"/>
        <v>0</v>
      </c>
      <c r="QSQ50" s="43">
        <f t="shared" si="451"/>
        <v>0</v>
      </c>
      <c r="QSR50" s="43">
        <f t="shared" si="451"/>
        <v>0</v>
      </c>
      <c r="QSS50" s="43">
        <f t="shared" si="451"/>
        <v>0</v>
      </c>
      <c r="QST50" s="43">
        <f t="shared" si="451"/>
        <v>0</v>
      </c>
      <c r="QSU50" s="43">
        <f t="shared" si="451"/>
        <v>0</v>
      </c>
      <c r="QSV50" s="43">
        <f t="shared" si="451"/>
        <v>0</v>
      </c>
      <c r="QSW50" s="43">
        <f t="shared" si="451"/>
        <v>0</v>
      </c>
      <c r="QSX50" s="43">
        <f t="shared" si="451"/>
        <v>0</v>
      </c>
      <c r="QSY50" s="43">
        <f t="shared" si="451"/>
        <v>0</v>
      </c>
      <c r="QSZ50" s="43">
        <f t="shared" si="451"/>
        <v>0</v>
      </c>
      <c r="QTA50" s="43">
        <f t="shared" si="451"/>
        <v>0</v>
      </c>
      <c r="QTB50" s="43">
        <f t="shared" si="451"/>
        <v>0</v>
      </c>
      <c r="QTC50" s="43">
        <f t="shared" si="451"/>
        <v>0</v>
      </c>
      <c r="QTD50" s="43">
        <f t="shared" si="451"/>
        <v>0</v>
      </c>
      <c r="QTE50" s="43">
        <f t="shared" si="451"/>
        <v>0</v>
      </c>
      <c r="QTF50" s="43">
        <f t="shared" si="451"/>
        <v>0</v>
      </c>
      <c r="QTG50" s="43">
        <f t="shared" si="451"/>
        <v>0</v>
      </c>
      <c r="QTH50" s="43">
        <f t="shared" si="451"/>
        <v>0</v>
      </c>
      <c r="QTI50" s="43">
        <f t="shared" si="451"/>
        <v>0</v>
      </c>
      <c r="QTJ50" s="43">
        <f t="shared" si="451"/>
        <v>0</v>
      </c>
      <c r="QTK50" s="43">
        <f t="shared" si="451"/>
        <v>0</v>
      </c>
      <c r="QTL50" s="43">
        <f t="shared" si="451"/>
        <v>0</v>
      </c>
      <c r="QTM50" s="43">
        <f t="shared" si="451"/>
        <v>0</v>
      </c>
      <c r="QTN50" s="43">
        <f t="shared" si="451"/>
        <v>0</v>
      </c>
      <c r="QTO50" s="43">
        <f t="shared" si="451"/>
        <v>0</v>
      </c>
      <c r="QTP50" s="43">
        <f t="shared" si="451"/>
        <v>0</v>
      </c>
      <c r="QTQ50" s="43">
        <f t="shared" si="451"/>
        <v>0</v>
      </c>
      <c r="QTR50" s="43">
        <f t="shared" si="451"/>
        <v>0</v>
      </c>
      <c r="QTS50" s="43">
        <f t="shared" si="451"/>
        <v>0</v>
      </c>
      <c r="QTT50" s="43">
        <f t="shared" si="451"/>
        <v>0</v>
      </c>
      <c r="QTU50" s="43">
        <f t="shared" si="451"/>
        <v>0</v>
      </c>
      <c r="QTV50" s="43">
        <f t="shared" si="451"/>
        <v>0</v>
      </c>
      <c r="QTW50" s="43">
        <f t="shared" si="451"/>
        <v>0</v>
      </c>
      <c r="QTX50" s="43">
        <f t="shared" si="451"/>
        <v>0</v>
      </c>
      <c r="QTY50" s="43">
        <f t="shared" si="451"/>
        <v>0</v>
      </c>
      <c r="QTZ50" s="43">
        <f t="shared" si="451"/>
        <v>0</v>
      </c>
      <c r="QUA50" s="43">
        <f t="shared" si="451"/>
        <v>0</v>
      </c>
      <c r="QUB50" s="43">
        <f t="shared" ref="QUB50:QWM50" si="452">SUM(QUB47:QUB49)</f>
        <v>0</v>
      </c>
      <c r="QUC50" s="43">
        <f t="shared" si="452"/>
        <v>0</v>
      </c>
      <c r="QUD50" s="43">
        <f t="shared" si="452"/>
        <v>0</v>
      </c>
      <c r="QUE50" s="43">
        <f t="shared" si="452"/>
        <v>0</v>
      </c>
      <c r="QUF50" s="43">
        <f t="shared" si="452"/>
        <v>0</v>
      </c>
      <c r="QUG50" s="43">
        <f t="shared" si="452"/>
        <v>0</v>
      </c>
      <c r="QUH50" s="43">
        <f t="shared" si="452"/>
        <v>0</v>
      </c>
      <c r="QUI50" s="43">
        <f t="shared" si="452"/>
        <v>0</v>
      </c>
      <c r="QUJ50" s="43">
        <f t="shared" si="452"/>
        <v>0</v>
      </c>
      <c r="QUK50" s="43">
        <f t="shared" si="452"/>
        <v>0</v>
      </c>
      <c r="QUL50" s="43">
        <f t="shared" si="452"/>
        <v>0</v>
      </c>
      <c r="QUM50" s="43">
        <f t="shared" si="452"/>
        <v>0</v>
      </c>
      <c r="QUN50" s="43">
        <f t="shared" si="452"/>
        <v>0</v>
      </c>
      <c r="QUO50" s="43">
        <f t="shared" si="452"/>
        <v>0</v>
      </c>
      <c r="QUP50" s="43">
        <f t="shared" si="452"/>
        <v>0</v>
      </c>
      <c r="QUQ50" s="43">
        <f t="shared" si="452"/>
        <v>0</v>
      </c>
      <c r="QUR50" s="43">
        <f t="shared" si="452"/>
        <v>0</v>
      </c>
      <c r="QUS50" s="43">
        <f t="shared" si="452"/>
        <v>0</v>
      </c>
      <c r="QUT50" s="43">
        <f t="shared" si="452"/>
        <v>0</v>
      </c>
      <c r="QUU50" s="43">
        <f t="shared" si="452"/>
        <v>0</v>
      </c>
      <c r="QUV50" s="43">
        <f t="shared" si="452"/>
        <v>0</v>
      </c>
      <c r="QUW50" s="43">
        <f t="shared" si="452"/>
        <v>0</v>
      </c>
      <c r="QUX50" s="43">
        <f t="shared" si="452"/>
        <v>0</v>
      </c>
      <c r="QUY50" s="43">
        <f t="shared" si="452"/>
        <v>0</v>
      </c>
      <c r="QUZ50" s="43">
        <f t="shared" si="452"/>
        <v>0</v>
      </c>
      <c r="QVA50" s="43">
        <f t="shared" si="452"/>
        <v>0</v>
      </c>
      <c r="QVB50" s="43">
        <f t="shared" si="452"/>
        <v>0</v>
      </c>
      <c r="QVC50" s="43">
        <f t="shared" si="452"/>
        <v>0</v>
      </c>
      <c r="QVD50" s="43">
        <f t="shared" si="452"/>
        <v>0</v>
      </c>
      <c r="QVE50" s="43">
        <f t="shared" si="452"/>
        <v>0</v>
      </c>
      <c r="QVF50" s="43">
        <f t="shared" si="452"/>
        <v>0</v>
      </c>
      <c r="QVG50" s="43">
        <f t="shared" si="452"/>
        <v>0</v>
      </c>
      <c r="QVH50" s="43">
        <f t="shared" si="452"/>
        <v>0</v>
      </c>
      <c r="QVI50" s="43">
        <f t="shared" si="452"/>
        <v>0</v>
      </c>
      <c r="QVJ50" s="43">
        <f t="shared" si="452"/>
        <v>0</v>
      </c>
      <c r="QVK50" s="43">
        <f t="shared" si="452"/>
        <v>0</v>
      </c>
      <c r="QVL50" s="43">
        <f t="shared" si="452"/>
        <v>0</v>
      </c>
      <c r="QVM50" s="43">
        <f t="shared" si="452"/>
        <v>0</v>
      </c>
      <c r="QVN50" s="43">
        <f t="shared" si="452"/>
        <v>0</v>
      </c>
      <c r="QVO50" s="43">
        <f t="shared" si="452"/>
        <v>0</v>
      </c>
      <c r="QVP50" s="43">
        <f t="shared" si="452"/>
        <v>0</v>
      </c>
      <c r="QVQ50" s="43">
        <f t="shared" si="452"/>
        <v>0</v>
      </c>
      <c r="QVR50" s="43">
        <f t="shared" si="452"/>
        <v>0</v>
      </c>
      <c r="QVS50" s="43">
        <f t="shared" si="452"/>
        <v>0</v>
      </c>
      <c r="QVT50" s="43">
        <f t="shared" si="452"/>
        <v>0</v>
      </c>
      <c r="QVU50" s="43">
        <f t="shared" si="452"/>
        <v>0</v>
      </c>
      <c r="QVV50" s="43">
        <f t="shared" si="452"/>
        <v>0</v>
      </c>
      <c r="QVW50" s="43">
        <f t="shared" si="452"/>
        <v>0</v>
      </c>
      <c r="QVX50" s="43">
        <f t="shared" si="452"/>
        <v>0</v>
      </c>
      <c r="QVY50" s="43">
        <f t="shared" si="452"/>
        <v>0</v>
      </c>
      <c r="QVZ50" s="43">
        <f t="shared" si="452"/>
        <v>0</v>
      </c>
      <c r="QWA50" s="43">
        <f t="shared" si="452"/>
        <v>0</v>
      </c>
      <c r="QWB50" s="43">
        <f t="shared" si="452"/>
        <v>0</v>
      </c>
      <c r="QWC50" s="43">
        <f t="shared" si="452"/>
        <v>0</v>
      </c>
      <c r="QWD50" s="43">
        <f t="shared" si="452"/>
        <v>0</v>
      </c>
      <c r="QWE50" s="43">
        <f t="shared" si="452"/>
        <v>0</v>
      </c>
      <c r="QWF50" s="43">
        <f t="shared" si="452"/>
        <v>0</v>
      </c>
      <c r="QWG50" s="43">
        <f t="shared" si="452"/>
        <v>0</v>
      </c>
      <c r="QWH50" s="43">
        <f t="shared" si="452"/>
        <v>0</v>
      </c>
      <c r="QWI50" s="43">
        <f t="shared" si="452"/>
        <v>0</v>
      </c>
      <c r="QWJ50" s="43">
        <f t="shared" si="452"/>
        <v>0</v>
      </c>
      <c r="QWK50" s="43">
        <f t="shared" si="452"/>
        <v>0</v>
      </c>
      <c r="QWL50" s="43">
        <f t="shared" si="452"/>
        <v>0</v>
      </c>
      <c r="QWM50" s="43">
        <f t="shared" si="452"/>
        <v>0</v>
      </c>
      <c r="QWN50" s="43">
        <f t="shared" ref="QWN50:QYY50" si="453">SUM(QWN47:QWN49)</f>
        <v>0</v>
      </c>
      <c r="QWO50" s="43">
        <f t="shared" si="453"/>
        <v>0</v>
      </c>
      <c r="QWP50" s="43">
        <f t="shared" si="453"/>
        <v>0</v>
      </c>
      <c r="QWQ50" s="43">
        <f t="shared" si="453"/>
        <v>0</v>
      </c>
      <c r="QWR50" s="43">
        <f t="shared" si="453"/>
        <v>0</v>
      </c>
      <c r="QWS50" s="43">
        <f t="shared" si="453"/>
        <v>0</v>
      </c>
      <c r="QWT50" s="43">
        <f t="shared" si="453"/>
        <v>0</v>
      </c>
      <c r="QWU50" s="43">
        <f t="shared" si="453"/>
        <v>0</v>
      </c>
      <c r="QWV50" s="43">
        <f t="shared" si="453"/>
        <v>0</v>
      </c>
      <c r="QWW50" s="43">
        <f t="shared" si="453"/>
        <v>0</v>
      </c>
      <c r="QWX50" s="43">
        <f t="shared" si="453"/>
        <v>0</v>
      </c>
      <c r="QWY50" s="43">
        <f t="shared" si="453"/>
        <v>0</v>
      </c>
      <c r="QWZ50" s="43">
        <f t="shared" si="453"/>
        <v>0</v>
      </c>
      <c r="QXA50" s="43">
        <f t="shared" si="453"/>
        <v>0</v>
      </c>
      <c r="QXB50" s="43">
        <f t="shared" si="453"/>
        <v>0</v>
      </c>
      <c r="QXC50" s="43">
        <f t="shared" si="453"/>
        <v>0</v>
      </c>
      <c r="QXD50" s="43">
        <f t="shared" si="453"/>
        <v>0</v>
      </c>
      <c r="QXE50" s="43">
        <f t="shared" si="453"/>
        <v>0</v>
      </c>
      <c r="QXF50" s="43">
        <f t="shared" si="453"/>
        <v>0</v>
      </c>
      <c r="QXG50" s="43">
        <f t="shared" si="453"/>
        <v>0</v>
      </c>
      <c r="QXH50" s="43">
        <f t="shared" si="453"/>
        <v>0</v>
      </c>
      <c r="QXI50" s="43">
        <f t="shared" si="453"/>
        <v>0</v>
      </c>
      <c r="QXJ50" s="43">
        <f t="shared" si="453"/>
        <v>0</v>
      </c>
      <c r="QXK50" s="43">
        <f t="shared" si="453"/>
        <v>0</v>
      </c>
      <c r="QXL50" s="43">
        <f t="shared" si="453"/>
        <v>0</v>
      </c>
      <c r="QXM50" s="43">
        <f t="shared" si="453"/>
        <v>0</v>
      </c>
      <c r="QXN50" s="43">
        <f t="shared" si="453"/>
        <v>0</v>
      </c>
      <c r="QXO50" s="43">
        <f t="shared" si="453"/>
        <v>0</v>
      </c>
      <c r="QXP50" s="43">
        <f t="shared" si="453"/>
        <v>0</v>
      </c>
      <c r="QXQ50" s="43">
        <f t="shared" si="453"/>
        <v>0</v>
      </c>
      <c r="QXR50" s="43">
        <f t="shared" si="453"/>
        <v>0</v>
      </c>
      <c r="QXS50" s="43">
        <f t="shared" si="453"/>
        <v>0</v>
      </c>
      <c r="QXT50" s="43">
        <f t="shared" si="453"/>
        <v>0</v>
      </c>
      <c r="QXU50" s="43">
        <f t="shared" si="453"/>
        <v>0</v>
      </c>
      <c r="QXV50" s="43">
        <f t="shared" si="453"/>
        <v>0</v>
      </c>
      <c r="QXW50" s="43">
        <f t="shared" si="453"/>
        <v>0</v>
      </c>
      <c r="QXX50" s="43">
        <f t="shared" si="453"/>
        <v>0</v>
      </c>
      <c r="QXY50" s="43">
        <f t="shared" si="453"/>
        <v>0</v>
      </c>
      <c r="QXZ50" s="43">
        <f t="shared" si="453"/>
        <v>0</v>
      </c>
      <c r="QYA50" s="43">
        <f t="shared" si="453"/>
        <v>0</v>
      </c>
      <c r="QYB50" s="43">
        <f t="shared" si="453"/>
        <v>0</v>
      </c>
      <c r="QYC50" s="43">
        <f t="shared" si="453"/>
        <v>0</v>
      </c>
      <c r="QYD50" s="43">
        <f t="shared" si="453"/>
        <v>0</v>
      </c>
      <c r="QYE50" s="43">
        <f t="shared" si="453"/>
        <v>0</v>
      </c>
      <c r="QYF50" s="43">
        <f t="shared" si="453"/>
        <v>0</v>
      </c>
      <c r="QYG50" s="43">
        <f t="shared" si="453"/>
        <v>0</v>
      </c>
      <c r="QYH50" s="43">
        <f t="shared" si="453"/>
        <v>0</v>
      </c>
      <c r="QYI50" s="43">
        <f t="shared" si="453"/>
        <v>0</v>
      </c>
      <c r="QYJ50" s="43">
        <f t="shared" si="453"/>
        <v>0</v>
      </c>
      <c r="QYK50" s="43">
        <f t="shared" si="453"/>
        <v>0</v>
      </c>
      <c r="QYL50" s="43">
        <f t="shared" si="453"/>
        <v>0</v>
      </c>
      <c r="QYM50" s="43">
        <f t="shared" si="453"/>
        <v>0</v>
      </c>
      <c r="QYN50" s="43">
        <f t="shared" si="453"/>
        <v>0</v>
      </c>
      <c r="QYO50" s="43">
        <f t="shared" si="453"/>
        <v>0</v>
      </c>
      <c r="QYP50" s="43">
        <f t="shared" si="453"/>
        <v>0</v>
      </c>
      <c r="QYQ50" s="43">
        <f t="shared" si="453"/>
        <v>0</v>
      </c>
      <c r="QYR50" s="43">
        <f t="shared" si="453"/>
        <v>0</v>
      </c>
      <c r="QYS50" s="43">
        <f t="shared" si="453"/>
        <v>0</v>
      </c>
      <c r="QYT50" s="43">
        <f t="shared" si="453"/>
        <v>0</v>
      </c>
      <c r="QYU50" s="43">
        <f t="shared" si="453"/>
        <v>0</v>
      </c>
      <c r="QYV50" s="43">
        <f t="shared" si="453"/>
        <v>0</v>
      </c>
      <c r="QYW50" s="43">
        <f t="shared" si="453"/>
        <v>0</v>
      </c>
      <c r="QYX50" s="43">
        <f t="shared" si="453"/>
        <v>0</v>
      </c>
      <c r="QYY50" s="43">
        <f t="shared" si="453"/>
        <v>0</v>
      </c>
      <c r="QYZ50" s="43">
        <f t="shared" ref="QYZ50:RBK50" si="454">SUM(QYZ47:QYZ49)</f>
        <v>0</v>
      </c>
      <c r="QZA50" s="43">
        <f t="shared" si="454"/>
        <v>0</v>
      </c>
      <c r="QZB50" s="43">
        <f t="shared" si="454"/>
        <v>0</v>
      </c>
      <c r="QZC50" s="43">
        <f t="shared" si="454"/>
        <v>0</v>
      </c>
      <c r="QZD50" s="43">
        <f t="shared" si="454"/>
        <v>0</v>
      </c>
      <c r="QZE50" s="43">
        <f t="shared" si="454"/>
        <v>0</v>
      </c>
      <c r="QZF50" s="43">
        <f t="shared" si="454"/>
        <v>0</v>
      </c>
      <c r="QZG50" s="43">
        <f t="shared" si="454"/>
        <v>0</v>
      </c>
      <c r="QZH50" s="43">
        <f t="shared" si="454"/>
        <v>0</v>
      </c>
      <c r="QZI50" s="43">
        <f t="shared" si="454"/>
        <v>0</v>
      </c>
      <c r="QZJ50" s="43">
        <f t="shared" si="454"/>
        <v>0</v>
      </c>
      <c r="QZK50" s="43">
        <f t="shared" si="454"/>
        <v>0</v>
      </c>
      <c r="QZL50" s="43">
        <f t="shared" si="454"/>
        <v>0</v>
      </c>
      <c r="QZM50" s="43">
        <f t="shared" si="454"/>
        <v>0</v>
      </c>
      <c r="QZN50" s="43">
        <f t="shared" si="454"/>
        <v>0</v>
      </c>
      <c r="QZO50" s="43">
        <f t="shared" si="454"/>
        <v>0</v>
      </c>
      <c r="QZP50" s="43">
        <f t="shared" si="454"/>
        <v>0</v>
      </c>
      <c r="QZQ50" s="43">
        <f t="shared" si="454"/>
        <v>0</v>
      </c>
      <c r="QZR50" s="43">
        <f t="shared" si="454"/>
        <v>0</v>
      </c>
      <c r="QZS50" s="43">
        <f t="shared" si="454"/>
        <v>0</v>
      </c>
      <c r="QZT50" s="43">
        <f t="shared" si="454"/>
        <v>0</v>
      </c>
      <c r="QZU50" s="43">
        <f t="shared" si="454"/>
        <v>0</v>
      </c>
      <c r="QZV50" s="43">
        <f t="shared" si="454"/>
        <v>0</v>
      </c>
      <c r="QZW50" s="43">
        <f t="shared" si="454"/>
        <v>0</v>
      </c>
      <c r="QZX50" s="43">
        <f t="shared" si="454"/>
        <v>0</v>
      </c>
      <c r="QZY50" s="43">
        <f t="shared" si="454"/>
        <v>0</v>
      </c>
      <c r="QZZ50" s="43">
        <f t="shared" si="454"/>
        <v>0</v>
      </c>
      <c r="RAA50" s="43">
        <f t="shared" si="454"/>
        <v>0</v>
      </c>
      <c r="RAB50" s="43">
        <f t="shared" si="454"/>
        <v>0</v>
      </c>
      <c r="RAC50" s="43">
        <f t="shared" si="454"/>
        <v>0</v>
      </c>
      <c r="RAD50" s="43">
        <f t="shared" si="454"/>
        <v>0</v>
      </c>
      <c r="RAE50" s="43">
        <f t="shared" si="454"/>
        <v>0</v>
      </c>
      <c r="RAF50" s="43">
        <f t="shared" si="454"/>
        <v>0</v>
      </c>
      <c r="RAG50" s="43">
        <f t="shared" si="454"/>
        <v>0</v>
      </c>
      <c r="RAH50" s="43">
        <f t="shared" si="454"/>
        <v>0</v>
      </c>
      <c r="RAI50" s="43">
        <f t="shared" si="454"/>
        <v>0</v>
      </c>
      <c r="RAJ50" s="43">
        <f t="shared" si="454"/>
        <v>0</v>
      </c>
      <c r="RAK50" s="43">
        <f t="shared" si="454"/>
        <v>0</v>
      </c>
      <c r="RAL50" s="43">
        <f t="shared" si="454"/>
        <v>0</v>
      </c>
      <c r="RAM50" s="43">
        <f t="shared" si="454"/>
        <v>0</v>
      </c>
      <c r="RAN50" s="43">
        <f t="shared" si="454"/>
        <v>0</v>
      </c>
      <c r="RAO50" s="43">
        <f t="shared" si="454"/>
        <v>0</v>
      </c>
      <c r="RAP50" s="43">
        <f t="shared" si="454"/>
        <v>0</v>
      </c>
      <c r="RAQ50" s="43">
        <f t="shared" si="454"/>
        <v>0</v>
      </c>
      <c r="RAR50" s="43">
        <f t="shared" si="454"/>
        <v>0</v>
      </c>
      <c r="RAS50" s="43">
        <f t="shared" si="454"/>
        <v>0</v>
      </c>
      <c r="RAT50" s="43">
        <f t="shared" si="454"/>
        <v>0</v>
      </c>
      <c r="RAU50" s="43">
        <f t="shared" si="454"/>
        <v>0</v>
      </c>
      <c r="RAV50" s="43">
        <f t="shared" si="454"/>
        <v>0</v>
      </c>
      <c r="RAW50" s="43">
        <f t="shared" si="454"/>
        <v>0</v>
      </c>
      <c r="RAX50" s="43">
        <f t="shared" si="454"/>
        <v>0</v>
      </c>
      <c r="RAY50" s="43">
        <f t="shared" si="454"/>
        <v>0</v>
      </c>
      <c r="RAZ50" s="43">
        <f t="shared" si="454"/>
        <v>0</v>
      </c>
      <c r="RBA50" s="43">
        <f t="shared" si="454"/>
        <v>0</v>
      </c>
      <c r="RBB50" s="43">
        <f t="shared" si="454"/>
        <v>0</v>
      </c>
      <c r="RBC50" s="43">
        <f t="shared" si="454"/>
        <v>0</v>
      </c>
      <c r="RBD50" s="43">
        <f t="shared" si="454"/>
        <v>0</v>
      </c>
      <c r="RBE50" s="43">
        <f t="shared" si="454"/>
        <v>0</v>
      </c>
      <c r="RBF50" s="43">
        <f t="shared" si="454"/>
        <v>0</v>
      </c>
      <c r="RBG50" s="43">
        <f t="shared" si="454"/>
        <v>0</v>
      </c>
      <c r="RBH50" s="43">
        <f t="shared" si="454"/>
        <v>0</v>
      </c>
      <c r="RBI50" s="43">
        <f t="shared" si="454"/>
        <v>0</v>
      </c>
      <c r="RBJ50" s="43">
        <f t="shared" si="454"/>
        <v>0</v>
      </c>
      <c r="RBK50" s="43">
        <f t="shared" si="454"/>
        <v>0</v>
      </c>
      <c r="RBL50" s="43">
        <f t="shared" ref="RBL50:RDW50" si="455">SUM(RBL47:RBL49)</f>
        <v>0</v>
      </c>
      <c r="RBM50" s="43">
        <f t="shared" si="455"/>
        <v>0</v>
      </c>
      <c r="RBN50" s="43">
        <f t="shared" si="455"/>
        <v>0</v>
      </c>
      <c r="RBO50" s="43">
        <f t="shared" si="455"/>
        <v>0</v>
      </c>
      <c r="RBP50" s="43">
        <f t="shared" si="455"/>
        <v>0</v>
      </c>
      <c r="RBQ50" s="43">
        <f t="shared" si="455"/>
        <v>0</v>
      </c>
      <c r="RBR50" s="43">
        <f t="shared" si="455"/>
        <v>0</v>
      </c>
      <c r="RBS50" s="43">
        <f t="shared" si="455"/>
        <v>0</v>
      </c>
      <c r="RBT50" s="43">
        <f t="shared" si="455"/>
        <v>0</v>
      </c>
      <c r="RBU50" s="43">
        <f t="shared" si="455"/>
        <v>0</v>
      </c>
      <c r="RBV50" s="43">
        <f t="shared" si="455"/>
        <v>0</v>
      </c>
      <c r="RBW50" s="43">
        <f t="shared" si="455"/>
        <v>0</v>
      </c>
      <c r="RBX50" s="43">
        <f t="shared" si="455"/>
        <v>0</v>
      </c>
      <c r="RBY50" s="43">
        <f t="shared" si="455"/>
        <v>0</v>
      </c>
      <c r="RBZ50" s="43">
        <f t="shared" si="455"/>
        <v>0</v>
      </c>
      <c r="RCA50" s="43">
        <f t="shared" si="455"/>
        <v>0</v>
      </c>
      <c r="RCB50" s="43">
        <f t="shared" si="455"/>
        <v>0</v>
      </c>
      <c r="RCC50" s="43">
        <f t="shared" si="455"/>
        <v>0</v>
      </c>
      <c r="RCD50" s="43">
        <f t="shared" si="455"/>
        <v>0</v>
      </c>
      <c r="RCE50" s="43">
        <f t="shared" si="455"/>
        <v>0</v>
      </c>
      <c r="RCF50" s="43">
        <f t="shared" si="455"/>
        <v>0</v>
      </c>
      <c r="RCG50" s="43">
        <f t="shared" si="455"/>
        <v>0</v>
      </c>
      <c r="RCH50" s="43">
        <f t="shared" si="455"/>
        <v>0</v>
      </c>
      <c r="RCI50" s="43">
        <f t="shared" si="455"/>
        <v>0</v>
      </c>
      <c r="RCJ50" s="43">
        <f t="shared" si="455"/>
        <v>0</v>
      </c>
      <c r="RCK50" s="43">
        <f t="shared" si="455"/>
        <v>0</v>
      </c>
      <c r="RCL50" s="43">
        <f t="shared" si="455"/>
        <v>0</v>
      </c>
      <c r="RCM50" s="43">
        <f t="shared" si="455"/>
        <v>0</v>
      </c>
      <c r="RCN50" s="43">
        <f t="shared" si="455"/>
        <v>0</v>
      </c>
      <c r="RCO50" s="43">
        <f t="shared" si="455"/>
        <v>0</v>
      </c>
      <c r="RCP50" s="43">
        <f t="shared" si="455"/>
        <v>0</v>
      </c>
      <c r="RCQ50" s="43">
        <f t="shared" si="455"/>
        <v>0</v>
      </c>
      <c r="RCR50" s="43">
        <f t="shared" si="455"/>
        <v>0</v>
      </c>
      <c r="RCS50" s="43">
        <f t="shared" si="455"/>
        <v>0</v>
      </c>
      <c r="RCT50" s="43">
        <f t="shared" si="455"/>
        <v>0</v>
      </c>
      <c r="RCU50" s="43">
        <f t="shared" si="455"/>
        <v>0</v>
      </c>
      <c r="RCV50" s="43">
        <f t="shared" si="455"/>
        <v>0</v>
      </c>
      <c r="RCW50" s="43">
        <f t="shared" si="455"/>
        <v>0</v>
      </c>
      <c r="RCX50" s="43">
        <f t="shared" si="455"/>
        <v>0</v>
      </c>
      <c r="RCY50" s="43">
        <f t="shared" si="455"/>
        <v>0</v>
      </c>
      <c r="RCZ50" s="43">
        <f t="shared" si="455"/>
        <v>0</v>
      </c>
      <c r="RDA50" s="43">
        <f t="shared" si="455"/>
        <v>0</v>
      </c>
      <c r="RDB50" s="43">
        <f t="shared" si="455"/>
        <v>0</v>
      </c>
      <c r="RDC50" s="43">
        <f t="shared" si="455"/>
        <v>0</v>
      </c>
      <c r="RDD50" s="43">
        <f t="shared" si="455"/>
        <v>0</v>
      </c>
      <c r="RDE50" s="43">
        <f t="shared" si="455"/>
        <v>0</v>
      </c>
      <c r="RDF50" s="43">
        <f t="shared" si="455"/>
        <v>0</v>
      </c>
      <c r="RDG50" s="43">
        <f t="shared" si="455"/>
        <v>0</v>
      </c>
      <c r="RDH50" s="43">
        <f t="shared" si="455"/>
        <v>0</v>
      </c>
      <c r="RDI50" s="43">
        <f t="shared" si="455"/>
        <v>0</v>
      </c>
      <c r="RDJ50" s="43">
        <f t="shared" si="455"/>
        <v>0</v>
      </c>
      <c r="RDK50" s="43">
        <f t="shared" si="455"/>
        <v>0</v>
      </c>
      <c r="RDL50" s="43">
        <f t="shared" si="455"/>
        <v>0</v>
      </c>
      <c r="RDM50" s="43">
        <f t="shared" si="455"/>
        <v>0</v>
      </c>
      <c r="RDN50" s="43">
        <f t="shared" si="455"/>
        <v>0</v>
      </c>
      <c r="RDO50" s="43">
        <f t="shared" si="455"/>
        <v>0</v>
      </c>
      <c r="RDP50" s="43">
        <f t="shared" si="455"/>
        <v>0</v>
      </c>
      <c r="RDQ50" s="43">
        <f t="shared" si="455"/>
        <v>0</v>
      </c>
      <c r="RDR50" s="43">
        <f t="shared" si="455"/>
        <v>0</v>
      </c>
      <c r="RDS50" s="43">
        <f t="shared" si="455"/>
        <v>0</v>
      </c>
      <c r="RDT50" s="43">
        <f t="shared" si="455"/>
        <v>0</v>
      </c>
      <c r="RDU50" s="43">
        <f t="shared" si="455"/>
        <v>0</v>
      </c>
      <c r="RDV50" s="43">
        <f t="shared" si="455"/>
        <v>0</v>
      </c>
      <c r="RDW50" s="43">
        <f t="shared" si="455"/>
        <v>0</v>
      </c>
      <c r="RDX50" s="43">
        <f t="shared" ref="RDX50:RGI50" si="456">SUM(RDX47:RDX49)</f>
        <v>0</v>
      </c>
      <c r="RDY50" s="43">
        <f t="shared" si="456"/>
        <v>0</v>
      </c>
      <c r="RDZ50" s="43">
        <f t="shared" si="456"/>
        <v>0</v>
      </c>
      <c r="REA50" s="43">
        <f t="shared" si="456"/>
        <v>0</v>
      </c>
      <c r="REB50" s="43">
        <f t="shared" si="456"/>
        <v>0</v>
      </c>
      <c r="REC50" s="43">
        <f t="shared" si="456"/>
        <v>0</v>
      </c>
      <c r="RED50" s="43">
        <f t="shared" si="456"/>
        <v>0</v>
      </c>
      <c r="REE50" s="43">
        <f t="shared" si="456"/>
        <v>0</v>
      </c>
      <c r="REF50" s="43">
        <f t="shared" si="456"/>
        <v>0</v>
      </c>
      <c r="REG50" s="43">
        <f t="shared" si="456"/>
        <v>0</v>
      </c>
      <c r="REH50" s="43">
        <f t="shared" si="456"/>
        <v>0</v>
      </c>
      <c r="REI50" s="43">
        <f t="shared" si="456"/>
        <v>0</v>
      </c>
      <c r="REJ50" s="43">
        <f t="shared" si="456"/>
        <v>0</v>
      </c>
      <c r="REK50" s="43">
        <f t="shared" si="456"/>
        <v>0</v>
      </c>
      <c r="REL50" s="43">
        <f t="shared" si="456"/>
        <v>0</v>
      </c>
      <c r="REM50" s="43">
        <f t="shared" si="456"/>
        <v>0</v>
      </c>
      <c r="REN50" s="43">
        <f t="shared" si="456"/>
        <v>0</v>
      </c>
      <c r="REO50" s="43">
        <f t="shared" si="456"/>
        <v>0</v>
      </c>
      <c r="REP50" s="43">
        <f t="shared" si="456"/>
        <v>0</v>
      </c>
      <c r="REQ50" s="43">
        <f t="shared" si="456"/>
        <v>0</v>
      </c>
      <c r="RER50" s="43">
        <f t="shared" si="456"/>
        <v>0</v>
      </c>
      <c r="RES50" s="43">
        <f t="shared" si="456"/>
        <v>0</v>
      </c>
      <c r="RET50" s="43">
        <f t="shared" si="456"/>
        <v>0</v>
      </c>
      <c r="REU50" s="43">
        <f t="shared" si="456"/>
        <v>0</v>
      </c>
      <c r="REV50" s="43">
        <f t="shared" si="456"/>
        <v>0</v>
      </c>
      <c r="REW50" s="43">
        <f t="shared" si="456"/>
        <v>0</v>
      </c>
      <c r="REX50" s="43">
        <f t="shared" si="456"/>
        <v>0</v>
      </c>
      <c r="REY50" s="43">
        <f t="shared" si="456"/>
        <v>0</v>
      </c>
      <c r="REZ50" s="43">
        <f t="shared" si="456"/>
        <v>0</v>
      </c>
      <c r="RFA50" s="43">
        <f t="shared" si="456"/>
        <v>0</v>
      </c>
      <c r="RFB50" s="43">
        <f t="shared" si="456"/>
        <v>0</v>
      </c>
      <c r="RFC50" s="43">
        <f t="shared" si="456"/>
        <v>0</v>
      </c>
      <c r="RFD50" s="43">
        <f t="shared" si="456"/>
        <v>0</v>
      </c>
      <c r="RFE50" s="43">
        <f t="shared" si="456"/>
        <v>0</v>
      </c>
      <c r="RFF50" s="43">
        <f t="shared" si="456"/>
        <v>0</v>
      </c>
      <c r="RFG50" s="43">
        <f t="shared" si="456"/>
        <v>0</v>
      </c>
      <c r="RFH50" s="43">
        <f t="shared" si="456"/>
        <v>0</v>
      </c>
      <c r="RFI50" s="43">
        <f t="shared" si="456"/>
        <v>0</v>
      </c>
      <c r="RFJ50" s="43">
        <f t="shared" si="456"/>
        <v>0</v>
      </c>
      <c r="RFK50" s="43">
        <f t="shared" si="456"/>
        <v>0</v>
      </c>
      <c r="RFL50" s="43">
        <f t="shared" si="456"/>
        <v>0</v>
      </c>
      <c r="RFM50" s="43">
        <f t="shared" si="456"/>
        <v>0</v>
      </c>
      <c r="RFN50" s="43">
        <f t="shared" si="456"/>
        <v>0</v>
      </c>
      <c r="RFO50" s="43">
        <f t="shared" si="456"/>
        <v>0</v>
      </c>
      <c r="RFP50" s="43">
        <f t="shared" si="456"/>
        <v>0</v>
      </c>
      <c r="RFQ50" s="43">
        <f t="shared" si="456"/>
        <v>0</v>
      </c>
      <c r="RFR50" s="43">
        <f t="shared" si="456"/>
        <v>0</v>
      </c>
      <c r="RFS50" s="43">
        <f t="shared" si="456"/>
        <v>0</v>
      </c>
      <c r="RFT50" s="43">
        <f t="shared" si="456"/>
        <v>0</v>
      </c>
      <c r="RFU50" s="43">
        <f t="shared" si="456"/>
        <v>0</v>
      </c>
      <c r="RFV50" s="43">
        <f t="shared" si="456"/>
        <v>0</v>
      </c>
      <c r="RFW50" s="43">
        <f t="shared" si="456"/>
        <v>0</v>
      </c>
      <c r="RFX50" s="43">
        <f t="shared" si="456"/>
        <v>0</v>
      </c>
      <c r="RFY50" s="43">
        <f t="shared" si="456"/>
        <v>0</v>
      </c>
      <c r="RFZ50" s="43">
        <f t="shared" si="456"/>
        <v>0</v>
      </c>
      <c r="RGA50" s="43">
        <f t="shared" si="456"/>
        <v>0</v>
      </c>
      <c r="RGB50" s="43">
        <f t="shared" si="456"/>
        <v>0</v>
      </c>
      <c r="RGC50" s="43">
        <f t="shared" si="456"/>
        <v>0</v>
      </c>
      <c r="RGD50" s="43">
        <f t="shared" si="456"/>
        <v>0</v>
      </c>
      <c r="RGE50" s="43">
        <f t="shared" si="456"/>
        <v>0</v>
      </c>
      <c r="RGF50" s="43">
        <f t="shared" si="456"/>
        <v>0</v>
      </c>
      <c r="RGG50" s="43">
        <f t="shared" si="456"/>
        <v>0</v>
      </c>
      <c r="RGH50" s="43">
        <f t="shared" si="456"/>
        <v>0</v>
      </c>
      <c r="RGI50" s="43">
        <f t="shared" si="456"/>
        <v>0</v>
      </c>
      <c r="RGJ50" s="43">
        <f t="shared" ref="RGJ50:RIU50" si="457">SUM(RGJ47:RGJ49)</f>
        <v>0</v>
      </c>
      <c r="RGK50" s="43">
        <f t="shared" si="457"/>
        <v>0</v>
      </c>
      <c r="RGL50" s="43">
        <f t="shared" si="457"/>
        <v>0</v>
      </c>
      <c r="RGM50" s="43">
        <f t="shared" si="457"/>
        <v>0</v>
      </c>
      <c r="RGN50" s="43">
        <f t="shared" si="457"/>
        <v>0</v>
      </c>
      <c r="RGO50" s="43">
        <f t="shared" si="457"/>
        <v>0</v>
      </c>
      <c r="RGP50" s="43">
        <f t="shared" si="457"/>
        <v>0</v>
      </c>
      <c r="RGQ50" s="43">
        <f t="shared" si="457"/>
        <v>0</v>
      </c>
      <c r="RGR50" s="43">
        <f t="shared" si="457"/>
        <v>0</v>
      </c>
      <c r="RGS50" s="43">
        <f t="shared" si="457"/>
        <v>0</v>
      </c>
      <c r="RGT50" s="43">
        <f t="shared" si="457"/>
        <v>0</v>
      </c>
      <c r="RGU50" s="43">
        <f t="shared" si="457"/>
        <v>0</v>
      </c>
      <c r="RGV50" s="43">
        <f t="shared" si="457"/>
        <v>0</v>
      </c>
      <c r="RGW50" s="43">
        <f t="shared" si="457"/>
        <v>0</v>
      </c>
      <c r="RGX50" s="43">
        <f t="shared" si="457"/>
        <v>0</v>
      </c>
      <c r="RGY50" s="43">
        <f t="shared" si="457"/>
        <v>0</v>
      </c>
      <c r="RGZ50" s="43">
        <f t="shared" si="457"/>
        <v>0</v>
      </c>
      <c r="RHA50" s="43">
        <f t="shared" si="457"/>
        <v>0</v>
      </c>
      <c r="RHB50" s="43">
        <f t="shared" si="457"/>
        <v>0</v>
      </c>
      <c r="RHC50" s="43">
        <f t="shared" si="457"/>
        <v>0</v>
      </c>
      <c r="RHD50" s="43">
        <f t="shared" si="457"/>
        <v>0</v>
      </c>
      <c r="RHE50" s="43">
        <f t="shared" si="457"/>
        <v>0</v>
      </c>
      <c r="RHF50" s="43">
        <f t="shared" si="457"/>
        <v>0</v>
      </c>
      <c r="RHG50" s="43">
        <f t="shared" si="457"/>
        <v>0</v>
      </c>
      <c r="RHH50" s="43">
        <f t="shared" si="457"/>
        <v>0</v>
      </c>
      <c r="RHI50" s="43">
        <f t="shared" si="457"/>
        <v>0</v>
      </c>
      <c r="RHJ50" s="43">
        <f t="shared" si="457"/>
        <v>0</v>
      </c>
      <c r="RHK50" s="43">
        <f t="shared" si="457"/>
        <v>0</v>
      </c>
      <c r="RHL50" s="43">
        <f t="shared" si="457"/>
        <v>0</v>
      </c>
      <c r="RHM50" s="43">
        <f t="shared" si="457"/>
        <v>0</v>
      </c>
      <c r="RHN50" s="43">
        <f t="shared" si="457"/>
        <v>0</v>
      </c>
      <c r="RHO50" s="43">
        <f t="shared" si="457"/>
        <v>0</v>
      </c>
      <c r="RHP50" s="43">
        <f t="shared" si="457"/>
        <v>0</v>
      </c>
      <c r="RHQ50" s="43">
        <f t="shared" si="457"/>
        <v>0</v>
      </c>
      <c r="RHR50" s="43">
        <f t="shared" si="457"/>
        <v>0</v>
      </c>
      <c r="RHS50" s="43">
        <f t="shared" si="457"/>
        <v>0</v>
      </c>
      <c r="RHT50" s="43">
        <f t="shared" si="457"/>
        <v>0</v>
      </c>
      <c r="RHU50" s="43">
        <f t="shared" si="457"/>
        <v>0</v>
      </c>
      <c r="RHV50" s="43">
        <f t="shared" si="457"/>
        <v>0</v>
      </c>
      <c r="RHW50" s="43">
        <f t="shared" si="457"/>
        <v>0</v>
      </c>
      <c r="RHX50" s="43">
        <f t="shared" si="457"/>
        <v>0</v>
      </c>
      <c r="RHY50" s="43">
        <f t="shared" si="457"/>
        <v>0</v>
      </c>
      <c r="RHZ50" s="43">
        <f t="shared" si="457"/>
        <v>0</v>
      </c>
      <c r="RIA50" s="43">
        <f t="shared" si="457"/>
        <v>0</v>
      </c>
      <c r="RIB50" s="43">
        <f t="shared" si="457"/>
        <v>0</v>
      </c>
      <c r="RIC50" s="43">
        <f t="shared" si="457"/>
        <v>0</v>
      </c>
      <c r="RID50" s="43">
        <f t="shared" si="457"/>
        <v>0</v>
      </c>
      <c r="RIE50" s="43">
        <f t="shared" si="457"/>
        <v>0</v>
      </c>
      <c r="RIF50" s="43">
        <f t="shared" si="457"/>
        <v>0</v>
      </c>
      <c r="RIG50" s="43">
        <f t="shared" si="457"/>
        <v>0</v>
      </c>
      <c r="RIH50" s="43">
        <f t="shared" si="457"/>
        <v>0</v>
      </c>
      <c r="RII50" s="43">
        <f t="shared" si="457"/>
        <v>0</v>
      </c>
      <c r="RIJ50" s="43">
        <f t="shared" si="457"/>
        <v>0</v>
      </c>
      <c r="RIK50" s="43">
        <f t="shared" si="457"/>
        <v>0</v>
      </c>
      <c r="RIL50" s="43">
        <f t="shared" si="457"/>
        <v>0</v>
      </c>
      <c r="RIM50" s="43">
        <f t="shared" si="457"/>
        <v>0</v>
      </c>
      <c r="RIN50" s="43">
        <f t="shared" si="457"/>
        <v>0</v>
      </c>
      <c r="RIO50" s="43">
        <f t="shared" si="457"/>
        <v>0</v>
      </c>
      <c r="RIP50" s="43">
        <f t="shared" si="457"/>
        <v>0</v>
      </c>
      <c r="RIQ50" s="43">
        <f t="shared" si="457"/>
        <v>0</v>
      </c>
      <c r="RIR50" s="43">
        <f t="shared" si="457"/>
        <v>0</v>
      </c>
      <c r="RIS50" s="43">
        <f t="shared" si="457"/>
        <v>0</v>
      </c>
      <c r="RIT50" s="43">
        <f t="shared" si="457"/>
        <v>0</v>
      </c>
      <c r="RIU50" s="43">
        <f t="shared" si="457"/>
        <v>0</v>
      </c>
      <c r="RIV50" s="43">
        <f t="shared" ref="RIV50:RLG50" si="458">SUM(RIV47:RIV49)</f>
        <v>0</v>
      </c>
      <c r="RIW50" s="43">
        <f t="shared" si="458"/>
        <v>0</v>
      </c>
      <c r="RIX50" s="43">
        <f t="shared" si="458"/>
        <v>0</v>
      </c>
      <c r="RIY50" s="43">
        <f t="shared" si="458"/>
        <v>0</v>
      </c>
      <c r="RIZ50" s="43">
        <f t="shared" si="458"/>
        <v>0</v>
      </c>
      <c r="RJA50" s="43">
        <f t="shared" si="458"/>
        <v>0</v>
      </c>
      <c r="RJB50" s="43">
        <f t="shared" si="458"/>
        <v>0</v>
      </c>
      <c r="RJC50" s="43">
        <f t="shared" si="458"/>
        <v>0</v>
      </c>
      <c r="RJD50" s="43">
        <f t="shared" si="458"/>
        <v>0</v>
      </c>
      <c r="RJE50" s="43">
        <f t="shared" si="458"/>
        <v>0</v>
      </c>
      <c r="RJF50" s="43">
        <f t="shared" si="458"/>
        <v>0</v>
      </c>
      <c r="RJG50" s="43">
        <f t="shared" si="458"/>
        <v>0</v>
      </c>
      <c r="RJH50" s="43">
        <f t="shared" si="458"/>
        <v>0</v>
      </c>
      <c r="RJI50" s="43">
        <f t="shared" si="458"/>
        <v>0</v>
      </c>
      <c r="RJJ50" s="43">
        <f t="shared" si="458"/>
        <v>0</v>
      </c>
      <c r="RJK50" s="43">
        <f t="shared" si="458"/>
        <v>0</v>
      </c>
      <c r="RJL50" s="43">
        <f t="shared" si="458"/>
        <v>0</v>
      </c>
      <c r="RJM50" s="43">
        <f t="shared" si="458"/>
        <v>0</v>
      </c>
      <c r="RJN50" s="43">
        <f t="shared" si="458"/>
        <v>0</v>
      </c>
      <c r="RJO50" s="43">
        <f t="shared" si="458"/>
        <v>0</v>
      </c>
      <c r="RJP50" s="43">
        <f t="shared" si="458"/>
        <v>0</v>
      </c>
      <c r="RJQ50" s="43">
        <f t="shared" si="458"/>
        <v>0</v>
      </c>
      <c r="RJR50" s="43">
        <f t="shared" si="458"/>
        <v>0</v>
      </c>
      <c r="RJS50" s="43">
        <f t="shared" si="458"/>
        <v>0</v>
      </c>
      <c r="RJT50" s="43">
        <f t="shared" si="458"/>
        <v>0</v>
      </c>
      <c r="RJU50" s="43">
        <f t="shared" si="458"/>
        <v>0</v>
      </c>
      <c r="RJV50" s="43">
        <f t="shared" si="458"/>
        <v>0</v>
      </c>
      <c r="RJW50" s="43">
        <f t="shared" si="458"/>
        <v>0</v>
      </c>
      <c r="RJX50" s="43">
        <f t="shared" si="458"/>
        <v>0</v>
      </c>
      <c r="RJY50" s="43">
        <f t="shared" si="458"/>
        <v>0</v>
      </c>
      <c r="RJZ50" s="43">
        <f t="shared" si="458"/>
        <v>0</v>
      </c>
      <c r="RKA50" s="43">
        <f t="shared" si="458"/>
        <v>0</v>
      </c>
      <c r="RKB50" s="43">
        <f t="shared" si="458"/>
        <v>0</v>
      </c>
      <c r="RKC50" s="43">
        <f t="shared" si="458"/>
        <v>0</v>
      </c>
      <c r="RKD50" s="43">
        <f t="shared" si="458"/>
        <v>0</v>
      </c>
      <c r="RKE50" s="43">
        <f t="shared" si="458"/>
        <v>0</v>
      </c>
      <c r="RKF50" s="43">
        <f t="shared" si="458"/>
        <v>0</v>
      </c>
      <c r="RKG50" s="43">
        <f t="shared" si="458"/>
        <v>0</v>
      </c>
      <c r="RKH50" s="43">
        <f t="shared" si="458"/>
        <v>0</v>
      </c>
      <c r="RKI50" s="43">
        <f t="shared" si="458"/>
        <v>0</v>
      </c>
      <c r="RKJ50" s="43">
        <f t="shared" si="458"/>
        <v>0</v>
      </c>
      <c r="RKK50" s="43">
        <f t="shared" si="458"/>
        <v>0</v>
      </c>
      <c r="RKL50" s="43">
        <f t="shared" si="458"/>
        <v>0</v>
      </c>
      <c r="RKM50" s="43">
        <f t="shared" si="458"/>
        <v>0</v>
      </c>
      <c r="RKN50" s="43">
        <f t="shared" si="458"/>
        <v>0</v>
      </c>
      <c r="RKO50" s="43">
        <f t="shared" si="458"/>
        <v>0</v>
      </c>
      <c r="RKP50" s="43">
        <f t="shared" si="458"/>
        <v>0</v>
      </c>
      <c r="RKQ50" s="43">
        <f t="shared" si="458"/>
        <v>0</v>
      </c>
      <c r="RKR50" s="43">
        <f t="shared" si="458"/>
        <v>0</v>
      </c>
      <c r="RKS50" s="43">
        <f t="shared" si="458"/>
        <v>0</v>
      </c>
      <c r="RKT50" s="43">
        <f t="shared" si="458"/>
        <v>0</v>
      </c>
      <c r="RKU50" s="43">
        <f t="shared" si="458"/>
        <v>0</v>
      </c>
      <c r="RKV50" s="43">
        <f t="shared" si="458"/>
        <v>0</v>
      </c>
      <c r="RKW50" s="43">
        <f t="shared" si="458"/>
        <v>0</v>
      </c>
      <c r="RKX50" s="43">
        <f t="shared" si="458"/>
        <v>0</v>
      </c>
      <c r="RKY50" s="43">
        <f t="shared" si="458"/>
        <v>0</v>
      </c>
      <c r="RKZ50" s="43">
        <f t="shared" si="458"/>
        <v>0</v>
      </c>
      <c r="RLA50" s="43">
        <f t="shared" si="458"/>
        <v>0</v>
      </c>
      <c r="RLB50" s="43">
        <f t="shared" si="458"/>
        <v>0</v>
      </c>
      <c r="RLC50" s="43">
        <f t="shared" si="458"/>
        <v>0</v>
      </c>
      <c r="RLD50" s="43">
        <f t="shared" si="458"/>
        <v>0</v>
      </c>
      <c r="RLE50" s="43">
        <f t="shared" si="458"/>
        <v>0</v>
      </c>
      <c r="RLF50" s="43">
        <f t="shared" si="458"/>
        <v>0</v>
      </c>
      <c r="RLG50" s="43">
        <f t="shared" si="458"/>
        <v>0</v>
      </c>
      <c r="RLH50" s="43">
        <f t="shared" ref="RLH50:RNS50" si="459">SUM(RLH47:RLH49)</f>
        <v>0</v>
      </c>
      <c r="RLI50" s="43">
        <f t="shared" si="459"/>
        <v>0</v>
      </c>
      <c r="RLJ50" s="43">
        <f t="shared" si="459"/>
        <v>0</v>
      </c>
      <c r="RLK50" s="43">
        <f t="shared" si="459"/>
        <v>0</v>
      </c>
      <c r="RLL50" s="43">
        <f t="shared" si="459"/>
        <v>0</v>
      </c>
      <c r="RLM50" s="43">
        <f t="shared" si="459"/>
        <v>0</v>
      </c>
      <c r="RLN50" s="43">
        <f t="shared" si="459"/>
        <v>0</v>
      </c>
      <c r="RLO50" s="43">
        <f t="shared" si="459"/>
        <v>0</v>
      </c>
      <c r="RLP50" s="43">
        <f t="shared" si="459"/>
        <v>0</v>
      </c>
      <c r="RLQ50" s="43">
        <f t="shared" si="459"/>
        <v>0</v>
      </c>
      <c r="RLR50" s="43">
        <f t="shared" si="459"/>
        <v>0</v>
      </c>
      <c r="RLS50" s="43">
        <f t="shared" si="459"/>
        <v>0</v>
      </c>
      <c r="RLT50" s="43">
        <f t="shared" si="459"/>
        <v>0</v>
      </c>
      <c r="RLU50" s="43">
        <f t="shared" si="459"/>
        <v>0</v>
      </c>
      <c r="RLV50" s="43">
        <f t="shared" si="459"/>
        <v>0</v>
      </c>
      <c r="RLW50" s="43">
        <f t="shared" si="459"/>
        <v>0</v>
      </c>
      <c r="RLX50" s="43">
        <f t="shared" si="459"/>
        <v>0</v>
      </c>
      <c r="RLY50" s="43">
        <f t="shared" si="459"/>
        <v>0</v>
      </c>
      <c r="RLZ50" s="43">
        <f t="shared" si="459"/>
        <v>0</v>
      </c>
      <c r="RMA50" s="43">
        <f t="shared" si="459"/>
        <v>0</v>
      </c>
      <c r="RMB50" s="43">
        <f t="shared" si="459"/>
        <v>0</v>
      </c>
      <c r="RMC50" s="43">
        <f t="shared" si="459"/>
        <v>0</v>
      </c>
      <c r="RMD50" s="43">
        <f t="shared" si="459"/>
        <v>0</v>
      </c>
      <c r="RME50" s="43">
        <f t="shared" si="459"/>
        <v>0</v>
      </c>
      <c r="RMF50" s="43">
        <f t="shared" si="459"/>
        <v>0</v>
      </c>
      <c r="RMG50" s="43">
        <f t="shared" si="459"/>
        <v>0</v>
      </c>
      <c r="RMH50" s="43">
        <f t="shared" si="459"/>
        <v>0</v>
      </c>
      <c r="RMI50" s="43">
        <f t="shared" si="459"/>
        <v>0</v>
      </c>
      <c r="RMJ50" s="43">
        <f t="shared" si="459"/>
        <v>0</v>
      </c>
      <c r="RMK50" s="43">
        <f t="shared" si="459"/>
        <v>0</v>
      </c>
      <c r="RML50" s="43">
        <f t="shared" si="459"/>
        <v>0</v>
      </c>
      <c r="RMM50" s="43">
        <f t="shared" si="459"/>
        <v>0</v>
      </c>
      <c r="RMN50" s="43">
        <f t="shared" si="459"/>
        <v>0</v>
      </c>
      <c r="RMO50" s="43">
        <f t="shared" si="459"/>
        <v>0</v>
      </c>
      <c r="RMP50" s="43">
        <f t="shared" si="459"/>
        <v>0</v>
      </c>
      <c r="RMQ50" s="43">
        <f t="shared" si="459"/>
        <v>0</v>
      </c>
      <c r="RMR50" s="43">
        <f t="shared" si="459"/>
        <v>0</v>
      </c>
      <c r="RMS50" s="43">
        <f t="shared" si="459"/>
        <v>0</v>
      </c>
      <c r="RMT50" s="43">
        <f t="shared" si="459"/>
        <v>0</v>
      </c>
      <c r="RMU50" s="43">
        <f t="shared" si="459"/>
        <v>0</v>
      </c>
      <c r="RMV50" s="43">
        <f t="shared" si="459"/>
        <v>0</v>
      </c>
      <c r="RMW50" s="43">
        <f t="shared" si="459"/>
        <v>0</v>
      </c>
      <c r="RMX50" s="43">
        <f t="shared" si="459"/>
        <v>0</v>
      </c>
      <c r="RMY50" s="43">
        <f t="shared" si="459"/>
        <v>0</v>
      </c>
      <c r="RMZ50" s="43">
        <f t="shared" si="459"/>
        <v>0</v>
      </c>
      <c r="RNA50" s="43">
        <f t="shared" si="459"/>
        <v>0</v>
      </c>
      <c r="RNB50" s="43">
        <f t="shared" si="459"/>
        <v>0</v>
      </c>
      <c r="RNC50" s="43">
        <f t="shared" si="459"/>
        <v>0</v>
      </c>
      <c r="RND50" s="43">
        <f t="shared" si="459"/>
        <v>0</v>
      </c>
      <c r="RNE50" s="43">
        <f t="shared" si="459"/>
        <v>0</v>
      </c>
      <c r="RNF50" s="43">
        <f t="shared" si="459"/>
        <v>0</v>
      </c>
      <c r="RNG50" s="43">
        <f t="shared" si="459"/>
        <v>0</v>
      </c>
      <c r="RNH50" s="43">
        <f t="shared" si="459"/>
        <v>0</v>
      </c>
      <c r="RNI50" s="43">
        <f t="shared" si="459"/>
        <v>0</v>
      </c>
      <c r="RNJ50" s="43">
        <f t="shared" si="459"/>
        <v>0</v>
      </c>
      <c r="RNK50" s="43">
        <f t="shared" si="459"/>
        <v>0</v>
      </c>
      <c r="RNL50" s="43">
        <f t="shared" si="459"/>
        <v>0</v>
      </c>
      <c r="RNM50" s="43">
        <f t="shared" si="459"/>
        <v>0</v>
      </c>
      <c r="RNN50" s="43">
        <f t="shared" si="459"/>
        <v>0</v>
      </c>
      <c r="RNO50" s="43">
        <f t="shared" si="459"/>
        <v>0</v>
      </c>
      <c r="RNP50" s="43">
        <f t="shared" si="459"/>
        <v>0</v>
      </c>
      <c r="RNQ50" s="43">
        <f t="shared" si="459"/>
        <v>0</v>
      </c>
      <c r="RNR50" s="43">
        <f t="shared" si="459"/>
        <v>0</v>
      </c>
      <c r="RNS50" s="43">
        <f t="shared" si="459"/>
        <v>0</v>
      </c>
      <c r="RNT50" s="43">
        <f t="shared" ref="RNT50:RQE50" si="460">SUM(RNT47:RNT49)</f>
        <v>0</v>
      </c>
      <c r="RNU50" s="43">
        <f t="shared" si="460"/>
        <v>0</v>
      </c>
      <c r="RNV50" s="43">
        <f t="shared" si="460"/>
        <v>0</v>
      </c>
      <c r="RNW50" s="43">
        <f t="shared" si="460"/>
        <v>0</v>
      </c>
      <c r="RNX50" s="43">
        <f t="shared" si="460"/>
        <v>0</v>
      </c>
      <c r="RNY50" s="43">
        <f t="shared" si="460"/>
        <v>0</v>
      </c>
      <c r="RNZ50" s="43">
        <f t="shared" si="460"/>
        <v>0</v>
      </c>
      <c r="ROA50" s="43">
        <f t="shared" si="460"/>
        <v>0</v>
      </c>
      <c r="ROB50" s="43">
        <f t="shared" si="460"/>
        <v>0</v>
      </c>
      <c r="ROC50" s="43">
        <f t="shared" si="460"/>
        <v>0</v>
      </c>
      <c r="ROD50" s="43">
        <f t="shared" si="460"/>
        <v>0</v>
      </c>
      <c r="ROE50" s="43">
        <f t="shared" si="460"/>
        <v>0</v>
      </c>
      <c r="ROF50" s="43">
        <f t="shared" si="460"/>
        <v>0</v>
      </c>
      <c r="ROG50" s="43">
        <f t="shared" si="460"/>
        <v>0</v>
      </c>
      <c r="ROH50" s="43">
        <f t="shared" si="460"/>
        <v>0</v>
      </c>
      <c r="ROI50" s="43">
        <f t="shared" si="460"/>
        <v>0</v>
      </c>
      <c r="ROJ50" s="43">
        <f t="shared" si="460"/>
        <v>0</v>
      </c>
      <c r="ROK50" s="43">
        <f t="shared" si="460"/>
        <v>0</v>
      </c>
      <c r="ROL50" s="43">
        <f t="shared" si="460"/>
        <v>0</v>
      </c>
      <c r="ROM50" s="43">
        <f t="shared" si="460"/>
        <v>0</v>
      </c>
      <c r="RON50" s="43">
        <f t="shared" si="460"/>
        <v>0</v>
      </c>
      <c r="ROO50" s="43">
        <f t="shared" si="460"/>
        <v>0</v>
      </c>
      <c r="ROP50" s="43">
        <f t="shared" si="460"/>
        <v>0</v>
      </c>
      <c r="ROQ50" s="43">
        <f t="shared" si="460"/>
        <v>0</v>
      </c>
      <c r="ROR50" s="43">
        <f t="shared" si="460"/>
        <v>0</v>
      </c>
      <c r="ROS50" s="43">
        <f t="shared" si="460"/>
        <v>0</v>
      </c>
      <c r="ROT50" s="43">
        <f t="shared" si="460"/>
        <v>0</v>
      </c>
      <c r="ROU50" s="43">
        <f t="shared" si="460"/>
        <v>0</v>
      </c>
      <c r="ROV50" s="43">
        <f t="shared" si="460"/>
        <v>0</v>
      </c>
      <c r="ROW50" s="43">
        <f t="shared" si="460"/>
        <v>0</v>
      </c>
      <c r="ROX50" s="43">
        <f t="shared" si="460"/>
        <v>0</v>
      </c>
      <c r="ROY50" s="43">
        <f t="shared" si="460"/>
        <v>0</v>
      </c>
      <c r="ROZ50" s="43">
        <f t="shared" si="460"/>
        <v>0</v>
      </c>
      <c r="RPA50" s="43">
        <f t="shared" si="460"/>
        <v>0</v>
      </c>
      <c r="RPB50" s="43">
        <f t="shared" si="460"/>
        <v>0</v>
      </c>
      <c r="RPC50" s="43">
        <f t="shared" si="460"/>
        <v>0</v>
      </c>
      <c r="RPD50" s="43">
        <f t="shared" si="460"/>
        <v>0</v>
      </c>
      <c r="RPE50" s="43">
        <f t="shared" si="460"/>
        <v>0</v>
      </c>
      <c r="RPF50" s="43">
        <f t="shared" si="460"/>
        <v>0</v>
      </c>
      <c r="RPG50" s="43">
        <f t="shared" si="460"/>
        <v>0</v>
      </c>
      <c r="RPH50" s="43">
        <f t="shared" si="460"/>
        <v>0</v>
      </c>
      <c r="RPI50" s="43">
        <f t="shared" si="460"/>
        <v>0</v>
      </c>
      <c r="RPJ50" s="43">
        <f t="shared" si="460"/>
        <v>0</v>
      </c>
      <c r="RPK50" s="43">
        <f t="shared" si="460"/>
        <v>0</v>
      </c>
      <c r="RPL50" s="43">
        <f t="shared" si="460"/>
        <v>0</v>
      </c>
      <c r="RPM50" s="43">
        <f t="shared" si="460"/>
        <v>0</v>
      </c>
      <c r="RPN50" s="43">
        <f t="shared" si="460"/>
        <v>0</v>
      </c>
      <c r="RPO50" s="43">
        <f t="shared" si="460"/>
        <v>0</v>
      </c>
      <c r="RPP50" s="43">
        <f t="shared" si="460"/>
        <v>0</v>
      </c>
      <c r="RPQ50" s="43">
        <f t="shared" si="460"/>
        <v>0</v>
      </c>
      <c r="RPR50" s="43">
        <f t="shared" si="460"/>
        <v>0</v>
      </c>
      <c r="RPS50" s="43">
        <f t="shared" si="460"/>
        <v>0</v>
      </c>
      <c r="RPT50" s="43">
        <f t="shared" si="460"/>
        <v>0</v>
      </c>
      <c r="RPU50" s="43">
        <f t="shared" si="460"/>
        <v>0</v>
      </c>
      <c r="RPV50" s="43">
        <f t="shared" si="460"/>
        <v>0</v>
      </c>
      <c r="RPW50" s="43">
        <f t="shared" si="460"/>
        <v>0</v>
      </c>
      <c r="RPX50" s="43">
        <f t="shared" si="460"/>
        <v>0</v>
      </c>
      <c r="RPY50" s="43">
        <f t="shared" si="460"/>
        <v>0</v>
      </c>
      <c r="RPZ50" s="43">
        <f t="shared" si="460"/>
        <v>0</v>
      </c>
      <c r="RQA50" s="43">
        <f t="shared" si="460"/>
        <v>0</v>
      </c>
      <c r="RQB50" s="43">
        <f t="shared" si="460"/>
        <v>0</v>
      </c>
      <c r="RQC50" s="43">
        <f t="shared" si="460"/>
        <v>0</v>
      </c>
      <c r="RQD50" s="43">
        <f t="shared" si="460"/>
        <v>0</v>
      </c>
      <c r="RQE50" s="43">
        <f t="shared" si="460"/>
        <v>0</v>
      </c>
      <c r="RQF50" s="43">
        <f t="shared" ref="RQF50:RSQ50" si="461">SUM(RQF47:RQF49)</f>
        <v>0</v>
      </c>
      <c r="RQG50" s="43">
        <f t="shared" si="461"/>
        <v>0</v>
      </c>
      <c r="RQH50" s="43">
        <f t="shared" si="461"/>
        <v>0</v>
      </c>
      <c r="RQI50" s="43">
        <f t="shared" si="461"/>
        <v>0</v>
      </c>
      <c r="RQJ50" s="43">
        <f t="shared" si="461"/>
        <v>0</v>
      </c>
      <c r="RQK50" s="43">
        <f t="shared" si="461"/>
        <v>0</v>
      </c>
      <c r="RQL50" s="43">
        <f t="shared" si="461"/>
        <v>0</v>
      </c>
      <c r="RQM50" s="43">
        <f t="shared" si="461"/>
        <v>0</v>
      </c>
      <c r="RQN50" s="43">
        <f t="shared" si="461"/>
        <v>0</v>
      </c>
      <c r="RQO50" s="43">
        <f t="shared" si="461"/>
        <v>0</v>
      </c>
      <c r="RQP50" s="43">
        <f t="shared" si="461"/>
        <v>0</v>
      </c>
      <c r="RQQ50" s="43">
        <f t="shared" si="461"/>
        <v>0</v>
      </c>
      <c r="RQR50" s="43">
        <f t="shared" si="461"/>
        <v>0</v>
      </c>
      <c r="RQS50" s="43">
        <f t="shared" si="461"/>
        <v>0</v>
      </c>
      <c r="RQT50" s="43">
        <f t="shared" si="461"/>
        <v>0</v>
      </c>
      <c r="RQU50" s="43">
        <f t="shared" si="461"/>
        <v>0</v>
      </c>
      <c r="RQV50" s="43">
        <f t="shared" si="461"/>
        <v>0</v>
      </c>
      <c r="RQW50" s="43">
        <f t="shared" si="461"/>
        <v>0</v>
      </c>
      <c r="RQX50" s="43">
        <f t="shared" si="461"/>
        <v>0</v>
      </c>
      <c r="RQY50" s="43">
        <f t="shared" si="461"/>
        <v>0</v>
      </c>
      <c r="RQZ50" s="43">
        <f t="shared" si="461"/>
        <v>0</v>
      </c>
      <c r="RRA50" s="43">
        <f t="shared" si="461"/>
        <v>0</v>
      </c>
      <c r="RRB50" s="43">
        <f t="shared" si="461"/>
        <v>0</v>
      </c>
      <c r="RRC50" s="43">
        <f t="shared" si="461"/>
        <v>0</v>
      </c>
      <c r="RRD50" s="43">
        <f t="shared" si="461"/>
        <v>0</v>
      </c>
      <c r="RRE50" s="43">
        <f t="shared" si="461"/>
        <v>0</v>
      </c>
      <c r="RRF50" s="43">
        <f t="shared" si="461"/>
        <v>0</v>
      </c>
      <c r="RRG50" s="43">
        <f t="shared" si="461"/>
        <v>0</v>
      </c>
      <c r="RRH50" s="43">
        <f t="shared" si="461"/>
        <v>0</v>
      </c>
      <c r="RRI50" s="43">
        <f t="shared" si="461"/>
        <v>0</v>
      </c>
      <c r="RRJ50" s="43">
        <f t="shared" si="461"/>
        <v>0</v>
      </c>
      <c r="RRK50" s="43">
        <f t="shared" si="461"/>
        <v>0</v>
      </c>
      <c r="RRL50" s="43">
        <f t="shared" si="461"/>
        <v>0</v>
      </c>
      <c r="RRM50" s="43">
        <f t="shared" si="461"/>
        <v>0</v>
      </c>
      <c r="RRN50" s="43">
        <f t="shared" si="461"/>
        <v>0</v>
      </c>
      <c r="RRO50" s="43">
        <f t="shared" si="461"/>
        <v>0</v>
      </c>
      <c r="RRP50" s="43">
        <f t="shared" si="461"/>
        <v>0</v>
      </c>
      <c r="RRQ50" s="43">
        <f t="shared" si="461"/>
        <v>0</v>
      </c>
      <c r="RRR50" s="43">
        <f t="shared" si="461"/>
        <v>0</v>
      </c>
      <c r="RRS50" s="43">
        <f t="shared" si="461"/>
        <v>0</v>
      </c>
      <c r="RRT50" s="43">
        <f t="shared" si="461"/>
        <v>0</v>
      </c>
      <c r="RRU50" s="43">
        <f t="shared" si="461"/>
        <v>0</v>
      </c>
      <c r="RRV50" s="43">
        <f t="shared" si="461"/>
        <v>0</v>
      </c>
      <c r="RRW50" s="43">
        <f t="shared" si="461"/>
        <v>0</v>
      </c>
      <c r="RRX50" s="43">
        <f t="shared" si="461"/>
        <v>0</v>
      </c>
      <c r="RRY50" s="43">
        <f t="shared" si="461"/>
        <v>0</v>
      </c>
      <c r="RRZ50" s="43">
        <f t="shared" si="461"/>
        <v>0</v>
      </c>
      <c r="RSA50" s="43">
        <f t="shared" si="461"/>
        <v>0</v>
      </c>
      <c r="RSB50" s="43">
        <f t="shared" si="461"/>
        <v>0</v>
      </c>
      <c r="RSC50" s="43">
        <f t="shared" si="461"/>
        <v>0</v>
      </c>
      <c r="RSD50" s="43">
        <f t="shared" si="461"/>
        <v>0</v>
      </c>
      <c r="RSE50" s="43">
        <f t="shared" si="461"/>
        <v>0</v>
      </c>
      <c r="RSF50" s="43">
        <f t="shared" si="461"/>
        <v>0</v>
      </c>
      <c r="RSG50" s="43">
        <f t="shared" si="461"/>
        <v>0</v>
      </c>
      <c r="RSH50" s="43">
        <f t="shared" si="461"/>
        <v>0</v>
      </c>
      <c r="RSI50" s="43">
        <f t="shared" si="461"/>
        <v>0</v>
      </c>
      <c r="RSJ50" s="43">
        <f t="shared" si="461"/>
        <v>0</v>
      </c>
      <c r="RSK50" s="43">
        <f t="shared" si="461"/>
        <v>0</v>
      </c>
      <c r="RSL50" s="43">
        <f t="shared" si="461"/>
        <v>0</v>
      </c>
      <c r="RSM50" s="43">
        <f t="shared" si="461"/>
        <v>0</v>
      </c>
      <c r="RSN50" s="43">
        <f t="shared" si="461"/>
        <v>0</v>
      </c>
      <c r="RSO50" s="43">
        <f t="shared" si="461"/>
        <v>0</v>
      </c>
      <c r="RSP50" s="43">
        <f t="shared" si="461"/>
        <v>0</v>
      </c>
      <c r="RSQ50" s="43">
        <f t="shared" si="461"/>
        <v>0</v>
      </c>
      <c r="RSR50" s="43">
        <f t="shared" ref="RSR50:RVC50" si="462">SUM(RSR47:RSR49)</f>
        <v>0</v>
      </c>
      <c r="RSS50" s="43">
        <f t="shared" si="462"/>
        <v>0</v>
      </c>
      <c r="RST50" s="43">
        <f t="shared" si="462"/>
        <v>0</v>
      </c>
      <c r="RSU50" s="43">
        <f t="shared" si="462"/>
        <v>0</v>
      </c>
      <c r="RSV50" s="43">
        <f t="shared" si="462"/>
        <v>0</v>
      </c>
      <c r="RSW50" s="43">
        <f t="shared" si="462"/>
        <v>0</v>
      </c>
      <c r="RSX50" s="43">
        <f t="shared" si="462"/>
        <v>0</v>
      </c>
      <c r="RSY50" s="43">
        <f t="shared" si="462"/>
        <v>0</v>
      </c>
      <c r="RSZ50" s="43">
        <f t="shared" si="462"/>
        <v>0</v>
      </c>
      <c r="RTA50" s="43">
        <f t="shared" si="462"/>
        <v>0</v>
      </c>
      <c r="RTB50" s="43">
        <f t="shared" si="462"/>
        <v>0</v>
      </c>
      <c r="RTC50" s="43">
        <f t="shared" si="462"/>
        <v>0</v>
      </c>
      <c r="RTD50" s="43">
        <f t="shared" si="462"/>
        <v>0</v>
      </c>
      <c r="RTE50" s="43">
        <f t="shared" si="462"/>
        <v>0</v>
      </c>
      <c r="RTF50" s="43">
        <f t="shared" si="462"/>
        <v>0</v>
      </c>
      <c r="RTG50" s="43">
        <f t="shared" si="462"/>
        <v>0</v>
      </c>
      <c r="RTH50" s="43">
        <f t="shared" si="462"/>
        <v>0</v>
      </c>
      <c r="RTI50" s="43">
        <f t="shared" si="462"/>
        <v>0</v>
      </c>
      <c r="RTJ50" s="43">
        <f t="shared" si="462"/>
        <v>0</v>
      </c>
      <c r="RTK50" s="43">
        <f t="shared" si="462"/>
        <v>0</v>
      </c>
      <c r="RTL50" s="43">
        <f t="shared" si="462"/>
        <v>0</v>
      </c>
      <c r="RTM50" s="43">
        <f t="shared" si="462"/>
        <v>0</v>
      </c>
      <c r="RTN50" s="43">
        <f t="shared" si="462"/>
        <v>0</v>
      </c>
      <c r="RTO50" s="43">
        <f t="shared" si="462"/>
        <v>0</v>
      </c>
      <c r="RTP50" s="43">
        <f t="shared" si="462"/>
        <v>0</v>
      </c>
      <c r="RTQ50" s="43">
        <f t="shared" si="462"/>
        <v>0</v>
      </c>
      <c r="RTR50" s="43">
        <f t="shared" si="462"/>
        <v>0</v>
      </c>
      <c r="RTS50" s="43">
        <f t="shared" si="462"/>
        <v>0</v>
      </c>
      <c r="RTT50" s="43">
        <f t="shared" si="462"/>
        <v>0</v>
      </c>
      <c r="RTU50" s="43">
        <f t="shared" si="462"/>
        <v>0</v>
      </c>
      <c r="RTV50" s="43">
        <f t="shared" si="462"/>
        <v>0</v>
      </c>
      <c r="RTW50" s="43">
        <f t="shared" si="462"/>
        <v>0</v>
      </c>
      <c r="RTX50" s="43">
        <f t="shared" si="462"/>
        <v>0</v>
      </c>
      <c r="RTY50" s="43">
        <f t="shared" si="462"/>
        <v>0</v>
      </c>
      <c r="RTZ50" s="43">
        <f t="shared" si="462"/>
        <v>0</v>
      </c>
      <c r="RUA50" s="43">
        <f t="shared" si="462"/>
        <v>0</v>
      </c>
      <c r="RUB50" s="43">
        <f t="shared" si="462"/>
        <v>0</v>
      </c>
      <c r="RUC50" s="43">
        <f t="shared" si="462"/>
        <v>0</v>
      </c>
      <c r="RUD50" s="43">
        <f t="shared" si="462"/>
        <v>0</v>
      </c>
      <c r="RUE50" s="43">
        <f t="shared" si="462"/>
        <v>0</v>
      </c>
      <c r="RUF50" s="43">
        <f t="shared" si="462"/>
        <v>0</v>
      </c>
      <c r="RUG50" s="43">
        <f t="shared" si="462"/>
        <v>0</v>
      </c>
      <c r="RUH50" s="43">
        <f t="shared" si="462"/>
        <v>0</v>
      </c>
      <c r="RUI50" s="43">
        <f t="shared" si="462"/>
        <v>0</v>
      </c>
      <c r="RUJ50" s="43">
        <f t="shared" si="462"/>
        <v>0</v>
      </c>
      <c r="RUK50" s="43">
        <f t="shared" si="462"/>
        <v>0</v>
      </c>
      <c r="RUL50" s="43">
        <f t="shared" si="462"/>
        <v>0</v>
      </c>
      <c r="RUM50" s="43">
        <f t="shared" si="462"/>
        <v>0</v>
      </c>
      <c r="RUN50" s="43">
        <f t="shared" si="462"/>
        <v>0</v>
      </c>
      <c r="RUO50" s="43">
        <f t="shared" si="462"/>
        <v>0</v>
      </c>
      <c r="RUP50" s="43">
        <f t="shared" si="462"/>
        <v>0</v>
      </c>
      <c r="RUQ50" s="43">
        <f t="shared" si="462"/>
        <v>0</v>
      </c>
      <c r="RUR50" s="43">
        <f t="shared" si="462"/>
        <v>0</v>
      </c>
      <c r="RUS50" s="43">
        <f t="shared" si="462"/>
        <v>0</v>
      </c>
      <c r="RUT50" s="43">
        <f t="shared" si="462"/>
        <v>0</v>
      </c>
      <c r="RUU50" s="43">
        <f t="shared" si="462"/>
        <v>0</v>
      </c>
      <c r="RUV50" s="43">
        <f t="shared" si="462"/>
        <v>0</v>
      </c>
      <c r="RUW50" s="43">
        <f t="shared" si="462"/>
        <v>0</v>
      </c>
      <c r="RUX50" s="43">
        <f t="shared" si="462"/>
        <v>0</v>
      </c>
      <c r="RUY50" s="43">
        <f t="shared" si="462"/>
        <v>0</v>
      </c>
      <c r="RUZ50" s="43">
        <f t="shared" si="462"/>
        <v>0</v>
      </c>
      <c r="RVA50" s="43">
        <f t="shared" si="462"/>
        <v>0</v>
      </c>
      <c r="RVB50" s="43">
        <f t="shared" si="462"/>
        <v>0</v>
      </c>
      <c r="RVC50" s="43">
        <f t="shared" si="462"/>
        <v>0</v>
      </c>
      <c r="RVD50" s="43">
        <f t="shared" ref="RVD50:RXO50" si="463">SUM(RVD47:RVD49)</f>
        <v>0</v>
      </c>
      <c r="RVE50" s="43">
        <f t="shared" si="463"/>
        <v>0</v>
      </c>
      <c r="RVF50" s="43">
        <f t="shared" si="463"/>
        <v>0</v>
      </c>
      <c r="RVG50" s="43">
        <f t="shared" si="463"/>
        <v>0</v>
      </c>
      <c r="RVH50" s="43">
        <f t="shared" si="463"/>
        <v>0</v>
      </c>
      <c r="RVI50" s="43">
        <f t="shared" si="463"/>
        <v>0</v>
      </c>
      <c r="RVJ50" s="43">
        <f t="shared" si="463"/>
        <v>0</v>
      </c>
      <c r="RVK50" s="43">
        <f t="shared" si="463"/>
        <v>0</v>
      </c>
      <c r="RVL50" s="43">
        <f t="shared" si="463"/>
        <v>0</v>
      </c>
      <c r="RVM50" s="43">
        <f t="shared" si="463"/>
        <v>0</v>
      </c>
      <c r="RVN50" s="43">
        <f t="shared" si="463"/>
        <v>0</v>
      </c>
      <c r="RVO50" s="43">
        <f t="shared" si="463"/>
        <v>0</v>
      </c>
      <c r="RVP50" s="43">
        <f t="shared" si="463"/>
        <v>0</v>
      </c>
      <c r="RVQ50" s="43">
        <f t="shared" si="463"/>
        <v>0</v>
      </c>
      <c r="RVR50" s="43">
        <f t="shared" si="463"/>
        <v>0</v>
      </c>
      <c r="RVS50" s="43">
        <f t="shared" si="463"/>
        <v>0</v>
      </c>
      <c r="RVT50" s="43">
        <f t="shared" si="463"/>
        <v>0</v>
      </c>
      <c r="RVU50" s="43">
        <f t="shared" si="463"/>
        <v>0</v>
      </c>
      <c r="RVV50" s="43">
        <f t="shared" si="463"/>
        <v>0</v>
      </c>
      <c r="RVW50" s="43">
        <f t="shared" si="463"/>
        <v>0</v>
      </c>
      <c r="RVX50" s="43">
        <f t="shared" si="463"/>
        <v>0</v>
      </c>
      <c r="RVY50" s="43">
        <f t="shared" si="463"/>
        <v>0</v>
      </c>
      <c r="RVZ50" s="43">
        <f t="shared" si="463"/>
        <v>0</v>
      </c>
      <c r="RWA50" s="43">
        <f t="shared" si="463"/>
        <v>0</v>
      </c>
      <c r="RWB50" s="43">
        <f t="shared" si="463"/>
        <v>0</v>
      </c>
      <c r="RWC50" s="43">
        <f t="shared" si="463"/>
        <v>0</v>
      </c>
      <c r="RWD50" s="43">
        <f t="shared" si="463"/>
        <v>0</v>
      </c>
      <c r="RWE50" s="43">
        <f t="shared" si="463"/>
        <v>0</v>
      </c>
      <c r="RWF50" s="43">
        <f t="shared" si="463"/>
        <v>0</v>
      </c>
      <c r="RWG50" s="43">
        <f t="shared" si="463"/>
        <v>0</v>
      </c>
      <c r="RWH50" s="43">
        <f t="shared" si="463"/>
        <v>0</v>
      </c>
      <c r="RWI50" s="43">
        <f t="shared" si="463"/>
        <v>0</v>
      </c>
      <c r="RWJ50" s="43">
        <f t="shared" si="463"/>
        <v>0</v>
      </c>
      <c r="RWK50" s="43">
        <f t="shared" si="463"/>
        <v>0</v>
      </c>
      <c r="RWL50" s="43">
        <f t="shared" si="463"/>
        <v>0</v>
      </c>
      <c r="RWM50" s="43">
        <f t="shared" si="463"/>
        <v>0</v>
      </c>
      <c r="RWN50" s="43">
        <f t="shared" si="463"/>
        <v>0</v>
      </c>
      <c r="RWO50" s="43">
        <f t="shared" si="463"/>
        <v>0</v>
      </c>
      <c r="RWP50" s="43">
        <f t="shared" si="463"/>
        <v>0</v>
      </c>
      <c r="RWQ50" s="43">
        <f t="shared" si="463"/>
        <v>0</v>
      </c>
      <c r="RWR50" s="43">
        <f t="shared" si="463"/>
        <v>0</v>
      </c>
      <c r="RWS50" s="43">
        <f t="shared" si="463"/>
        <v>0</v>
      </c>
      <c r="RWT50" s="43">
        <f t="shared" si="463"/>
        <v>0</v>
      </c>
      <c r="RWU50" s="43">
        <f t="shared" si="463"/>
        <v>0</v>
      </c>
      <c r="RWV50" s="43">
        <f t="shared" si="463"/>
        <v>0</v>
      </c>
      <c r="RWW50" s="43">
        <f t="shared" si="463"/>
        <v>0</v>
      </c>
      <c r="RWX50" s="43">
        <f t="shared" si="463"/>
        <v>0</v>
      </c>
      <c r="RWY50" s="43">
        <f t="shared" si="463"/>
        <v>0</v>
      </c>
      <c r="RWZ50" s="43">
        <f t="shared" si="463"/>
        <v>0</v>
      </c>
      <c r="RXA50" s="43">
        <f t="shared" si="463"/>
        <v>0</v>
      </c>
      <c r="RXB50" s="43">
        <f t="shared" si="463"/>
        <v>0</v>
      </c>
      <c r="RXC50" s="43">
        <f t="shared" si="463"/>
        <v>0</v>
      </c>
      <c r="RXD50" s="43">
        <f t="shared" si="463"/>
        <v>0</v>
      </c>
      <c r="RXE50" s="43">
        <f t="shared" si="463"/>
        <v>0</v>
      </c>
      <c r="RXF50" s="43">
        <f t="shared" si="463"/>
        <v>0</v>
      </c>
      <c r="RXG50" s="43">
        <f t="shared" si="463"/>
        <v>0</v>
      </c>
      <c r="RXH50" s="43">
        <f t="shared" si="463"/>
        <v>0</v>
      </c>
      <c r="RXI50" s="43">
        <f t="shared" si="463"/>
        <v>0</v>
      </c>
      <c r="RXJ50" s="43">
        <f t="shared" si="463"/>
        <v>0</v>
      </c>
      <c r="RXK50" s="43">
        <f t="shared" si="463"/>
        <v>0</v>
      </c>
      <c r="RXL50" s="43">
        <f t="shared" si="463"/>
        <v>0</v>
      </c>
      <c r="RXM50" s="43">
        <f t="shared" si="463"/>
        <v>0</v>
      </c>
      <c r="RXN50" s="43">
        <f t="shared" si="463"/>
        <v>0</v>
      </c>
      <c r="RXO50" s="43">
        <f t="shared" si="463"/>
        <v>0</v>
      </c>
      <c r="RXP50" s="43">
        <f t="shared" ref="RXP50:SAA50" si="464">SUM(RXP47:RXP49)</f>
        <v>0</v>
      </c>
      <c r="RXQ50" s="43">
        <f t="shared" si="464"/>
        <v>0</v>
      </c>
      <c r="RXR50" s="43">
        <f t="shared" si="464"/>
        <v>0</v>
      </c>
      <c r="RXS50" s="43">
        <f t="shared" si="464"/>
        <v>0</v>
      </c>
      <c r="RXT50" s="43">
        <f t="shared" si="464"/>
        <v>0</v>
      </c>
      <c r="RXU50" s="43">
        <f t="shared" si="464"/>
        <v>0</v>
      </c>
      <c r="RXV50" s="43">
        <f t="shared" si="464"/>
        <v>0</v>
      </c>
      <c r="RXW50" s="43">
        <f t="shared" si="464"/>
        <v>0</v>
      </c>
      <c r="RXX50" s="43">
        <f t="shared" si="464"/>
        <v>0</v>
      </c>
      <c r="RXY50" s="43">
        <f t="shared" si="464"/>
        <v>0</v>
      </c>
      <c r="RXZ50" s="43">
        <f t="shared" si="464"/>
        <v>0</v>
      </c>
      <c r="RYA50" s="43">
        <f t="shared" si="464"/>
        <v>0</v>
      </c>
      <c r="RYB50" s="43">
        <f t="shared" si="464"/>
        <v>0</v>
      </c>
      <c r="RYC50" s="43">
        <f t="shared" si="464"/>
        <v>0</v>
      </c>
      <c r="RYD50" s="43">
        <f t="shared" si="464"/>
        <v>0</v>
      </c>
      <c r="RYE50" s="43">
        <f t="shared" si="464"/>
        <v>0</v>
      </c>
      <c r="RYF50" s="43">
        <f t="shared" si="464"/>
        <v>0</v>
      </c>
      <c r="RYG50" s="43">
        <f t="shared" si="464"/>
        <v>0</v>
      </c>
      <c r="RYH50" s="43">
        <f t="shared" si="464"/>
        <v>0</v>
      </c>
      <c r="RYI50" s="43">
        <f t="shared" si="464"/>
        <v>0</v>
      </c>
      <c r="RYJ50" s="43">
        <f t="shared" si="464"/>
        <v>0</v>
      </c>
      <c r="RYK50" s="43">
        <f t="shared" si="464"/>
        <v>0</v>
      </c>
      <c r="RYL50" s="43">
        <f t="shared" si="464"/>
        <v>0</v>
      </c>
      <c r="RYM50" s="43">
        <f t="shared" si="464"/>
        <v>0</v>
      </c>
      <c r="RYN50" s="43">
        <f t="shared" si="464"/>
        <v>0</v>
      </c>
      <c r="RYO50" s="43">
        <f t="shared" si="464"/>
        <v>0</v>
      </c>
      <c r="RYP50" s="43">
        <f t="shared" si="464"/>
        <v>0</v>
      </c>
      <c r="RYQ50" s="43">
        <f t="shared" si="464"/>
        <v>0</v>
      </c>
      <c r="RYR50" s="43">
        <f t="shared" si="464"/>
        <v>0</v>
      </c>
      <c r="RYS50" s="43">
        <f t="shared" si="464"/>
        <v>0</v>
      </c>
      <c r="RYT50" s="43">
        <f t="shared" si="464"/>
        <v>0</v>
      </c>
      <c r="RYU50" s="43">
        <f t="shared" si="464"/>
        <v>0</v>
      </c>
      <c r="RYV50" s="43">
        <f t="shared" si="464"/>
        <v>0</v>
      </c>
      <c r="RYW50" s="43">
        <f t="shared" si="464"/>
        <v>0</v>
      </c>
      <c r="RYX50" s="43">
        <f t="shared" si="464"/>
        <v>0</v>
      </c>
      <c r="RYY50" s="43">
        <f t="shared" si="464"/>
        <v>0</v>
      </c>
      <c r="RYZ50" s="43">
        <f t="shared" si="464"/>
        <v>0</v>
      </c>
      <c r="RZA50" s="43">
        <f t="shared" si="464"/>
        <v>0</v>
      </c>
      <c r="RZB50" s="43">
        <f t="shared" si="464"/>
        <v>0</v>
      </c>
      <c r="RZC50" s="43">
        <f t="shared" si="464"/>
        <v>0</v>
      </c>
      <c r="RZD50" s="43">
        <f t="shared" si="464"/>
        <v>0</v>
      </c>
      <c r="RZE50" s="43">
        <f t="shared" si="464"/>
        <v>0</v>
      </c>
      <c r="RZF50" s="43">
        <f t="shared" si="464"/>
        <v>0</v>
      </c>
      <c r="RZG50" s="43">
        <f t="shared" si="464"/>
        <v>0</v>
      </c>
      <c r="RZH50" s="43">
        <f t="shared" si="464"/>
        <v>0</v>
      </c>
      <c r="RZI50" s="43">
        <f t="shared" si="464"/>
        <v>0</v>
      </c>
      <c r="RZJ50" s="43">
        <f t="shared" si="464"/>
        <v>0</v>
      </c>
      <c r="RZK50" s="43">
        <f t="shared" si="464"/>
        <v>0</v>
      </c>
      <c r="RZL50" s="43">
        <f t="shared" si="464"/>
        <v>0</v>
      </c>
      <c r="RZM50" s="43">
        <f t="shared" si="464"/>
        <v>0</v>
      </c>
      <c r="RZN50" s="43">
        <f t="shared" si="464"/>
        <v>0</v>
      </c>
      <c r="RZO50" s="43">
        <f t="shared" si="464"/>
        <v>0</v>
      </c>
      <c r="RZP50" s="43">
        <f t="shared" si="464"/>
        <v>0</v>
      </c>
      <c r="RZQ50" s="43">
        <f t="shared" si="464"/>
        <v>0</v>
      </c>
      <c r="RZR50" s="43">
        <f t="shared" si="464"/>
        <v>0</v>
      </c>
      <c r="RZS50" s="43">
        <f t="shared" si="464"/>
        <v>0</v>
      </c>
      <c r="RZT50" s="43">
        <f t="shared" si="464"/>
        <v>0</v>
      </c>
      <c r="RZU50" s="43">
        <f t="shared" si="464"/>
        <v>0</v>
      </c>
      <c r="RZV50" s="43">
        <f t="shared" si="464"/>
        <v>0</v>
      </c>
      <c r="RZW50" s="43">
        <f t="shared" si="464"/>
        <v>0</v>
      </c>
      <c r="RZX50" s="43">
        <f t="shared" si="464"/>
        <v>0</v>
      </c>
      <c r="RZY50" s="43">
        <f t="shared" si="464"/>
        <v>0</v>
      </c>
      <c r="RZZ50" s="43">
        <f t="shared" si="464"/>
        <v>0</v>
      </c>
      <c r="SAA50" s="43">
        <f t="shared" si="464"/>
        <v>0</v>
      </c>
      <c r="SAB50" s="43">
        <f t="shared" ref="SAB50:SCM50" si="465">SUM(SAB47:SAB49)</f>
        <v>0</v>
      </c>
      <c r="SAC50" s="43">
        <f t="shared" si="465"/>
        <v>0</v>
      </c>
      <c r="SAD50" s="43">
        <f t="shared" si="465"/>
        <v>0</v>
      </c>
      <c r="SAE50" s="43">
        <f t="shared" si="465"/>
        <v>0</v>
      </c>
      <c r="SAF50" s="43">
        <f t="shared" si="465"/>
        <v>0</v>
      </c>
      <c r="SAG50" s="43">
        <f t="shared" si="465"/>
        <v>0</v>
      </c>
      <c r="SAH50" s="43">
        <f t="shared" si="465"/>
        <v>0</v>
      </c>
      <c r="SAI50" s="43">
        <f t="shared" si="465"/>
        <v>0</v>
      </c>
      <c r="SAJ50" s="43">
        <f t="shared" si="465"/>
        <v>0</v>
      </c>
      <c r="SAK50" s="43">
        <f t="shared" si="465"/>
        <v>0</v>
      </c>
      <c r="SAL50" s="43">
        <f t="shared" si="465"/>
        <v>0</v>
      </c>
      <c r="SAM50" s="43">
        <f t="shared" si="465"/>
        <v>0</v>
      </c>
      <c r="SAN50" s="43">
        <f t="shared" si="465"/>
        <v>0</v>
      </c>
      <c r="SAO50" s="43">
        <f t="shared" si="465"/>
        <v>0</v>
      </c>
      <c r="SAP50" s="43">
        <f t="shared" si="465"/>
        <v>0</v>
      </c>
      <c r="SAQ50" s="43">
        <f t="shared" si="465"/>
        <v>0</v>
      </c>
      <c r="SAR50" s="43">
        <f t="shared" si="465"/>
        <v>0</v>
      </c>
      <c r="SAS50" s="43">
        <f t="shared" si="465"/>
        <v>0</v>
      </c>
      <c r="SAT50" s="43">
        <f t="shared" si="465"/>
        <v>0</v>
      </c>
      <c r="SAU50" s="43">
        <f t="shared" si="465"/>
        <v>0</v>
      </c>
      <c r="SAV50" s="43">
        <f t="shared" si="465"/>
        <v>0</v>
      </c>
      <c r="SAW50" s="43">
        <f t="shared" si="465"/>
        <v>0</v>
      </c>
      <c r="SAX50" s="43">
        <f t="shared" si="465"/>
        <v>0</v>
      </c>
      <c r="SAY50" s="43">
        <f t="shared" si="465"/>
        <v>0</v>
      </c>
      <c r="SAZ50" s="43">
        <f t="shared" si="465"/>
        <v>0</v>
      </c>
      <c r="SBA50" s="43">
        <f t="shared" si="465"/>
        <v>0</v>
      </c>
      <c r="SBB50" s="43">
        <f t="shared" si="465"/>
        <v>0</v>
      </c>
      <c r="SBC50" s="43">
        <f t="shared" si="465"/>
        <v>0</v>
      </c>
      <c r="SBD50" s="43">
        <f t="shared" si="465"/>
        <v>0</v>
      </c>
      <c r="SBE50" s="43">
        <f t="shared" si="465"/>
        <v>0</v>
      </c>
      <c r="SBF50" s="43">
        <f t="shared" si="465"/>
        <v>0</v>
      </c>
      <c r="SBG50" s="43">
        <f t="shared" si="465"/>
        <v>0</v>
      </c>
      <c r="SBH50" s="43">
        <f t="shared" si="465"/>
        <v>0</v>
      </c>
      <c r="SBI50" s="43">
        <f t="shared" si="465"/>
        <v>0</v>
      </c>
      <c r="SBJ50" s="43">
        <f t="shared" si="465"/>
        <v>0</v>
      </c>
      <c r="SBK50" s="43">
        <f t="shared" si="465"/>
        <v>0</v>
      </c>
      <c r="SBL50" s="43">
        <f t="shared" si="465"/>
        <v>0</v>
      </c>
      <c r="SBM50" s="43">
        <f t="shared" si="465"/>
        <v>0</v>
      </c>
      <c r="SBN50" s="43">
        <f t="shared" si="465"/>
        <v>0</v>
      </c>
      <c r="SBO50" s="43">
        <f t="shared" si="465"/>
        <v>0</v>
      </c>
      <c r="SBP50" s="43">
        <f t="shared" si="465"/>
        <v>0</v>
      </c>
      <c r="SBQ50" s="43">
        <f t="shared" si="465"/>
        <v>0</v>
      </c>
      <c r="SBR50" s="43">
        <f t="shared" si="465"/>
        <v>0</v>
      </c>
      <c r="SBS50" s="43">
        <f t="shared" si="465"/>
        <v>0</v>
      </c>
      <c r="SBT50" s="43">
        <f t="shared" si="465"/>
        <v>0</v>
      </c>
      <c r="SBU50" s="43">
        <f t="shared" si="465"/>
        <v>0</v>
      </c>
      <c r="SBV50" s="43">
        <f t="shared" si="465"/>
        <v>0</v>
      </c>
      <c r="SBW50" s="43">
        <f t="shared" si="465"/>
        <v>0</v>
      </c>
      <c r="SBX50" s="43">
        <f t="shared" si="465"/>
        <v>0</v>
      </c>
      <c r="SBY50" s="43">
        <f t="shared" si="465"/>
        <v>0</v>
      </c>
      <c r="SBZ50" s="43">
        <f t="shared" si="465"/>
        <v>0</v>
      </c>
      <c r="SCA50" s="43">
        <f t="shared" si="465"/>
        <v>0</v>
      </c>
      <c r="SCB50" s="43">
        <f t="shared" si="465"/>
        <v>0</v>
      </c>
      <c r="SCC50" s="43">
        <f t="shared" si="465"/>
        <v>0</v>
      </c>
      <c r="SCD50" s="43">
        <f t="shared" si="465"/>
        <v>0</v>
      </c>
      <c r="SCE50" s="43">
        <f t="shared" si="465"/>
        <v>0</v>
      </c>
      <c r="SCF50" s="43">
        <f t="shared" si="465"/>
        <v>0</v>
      </c>
      <c r="SCG50" s="43">
        <f t="shared" si="465"/>
        <v>0</v>
      </c>
      <c r="SCH50" s="43">
        <f t="shared" si="465"/>
        <v>0</v>
      </c>
      <c r="SCI50" s="43">
        <f t="shared" si="465"/>
        <v>0</v>
      </c>
      <c r="SCJ50" s="43">
        <f t="shared" si="465"/>
        <v>0</v>
      </c>
      <c r="SCK50" s="43">
        <f t="shared" si="465"/>
        <v>0</v>
      </c>
      <c r="SCL50" s="43">
        <f t="shared" si="465"/>
        <v>0</v>
      </c>
      <c r="SCM50" s="43">
        <f t="shared" si="465"/>
        <v>0</v>
      </c>
      <c r="SCN50" s="43">
        <f t="shared" ref="SCN50:SEY50" si="466">SUM(SCN47:SCN49)</f>
        <v>0</v>
      </c>
      <c r="SCO50" s="43">
        <f t="shared" si="466"/>
        <v>0</v>
      </c>
      <c r="SCP50" s="43">
        <f t="shared" si="466"/>
        <v>0</v>
      </c>
      <c r="SCQ50" s="43">
        <f t="shared" si="466"/>
        <v>0</v>
      </c>
      <c r="SCR50" s="43">
        <f t="shared" si="466"/>
        <v>0</v>
      </c>
      <c r="SCS50" s="43">
        <f t="shared" si="466"/>
        <v>0</v>
      </c>
      <c r="SCT50" s="43">
        <f t="shared" si="466"/>
        <v>0</v>
      </c>
      <c r="SCU50" s="43">
        <f t="shared" si="466"/>
        <v>0</v>
      </c>
      <c r="SCV50" s="43">
        <f t="shared" si="466"/>
        <v>0</v>
      </c>
      <c r="SCW50" s="43">
        <f t="shared" si="466"/>
        <v>0</v>
      </c>
      <c r="SCX50" s="43">
        <f t="shared" si="466"/>
        <v>0</v>
      </c>
      <c r="SCY50" s="43">
        <f t="shared" si="466"/>
        <v>0</v>
      </c>
      <c r="SCZ50" s="43">
        <f t="shared" si="466"/>
        <v>0</v>
      </c>
      <c r="SDA50" s="43">
        <f t="shared" si="466"/>
        <v>0</v>
      </c>
      <c r="SDB50" s="43">
        <f t="shared" si="466"/>
        <v>0</v>
      </c>
      <c r="SDC50" s="43">
        <f t="shared" si="466"/>
        <v>0</v>
      </c>
      <c r="SDD50" s="43">
        <f t="shared" si="466"/>
        <v>0</v>
      </c>
      <c r="SDE50" s="43">
        <f t="shared" si="466"/>
        <v>0</v>
      </c>
      <c r="SDF50" s="43">
        <f t="shared" si="466"/>
        <v>0</v>
      </c>
      <c r="SDG50" s="43">
        <f t="shared" si="466"/>
        <v>0</v>
      </c>
      <c r="SDH50" s="43">
        <f t="shared" si="466"/>
        <v>0</v>
      </c>
      <c r="SDI50" s="43">
        <f t="shared" si="466"/>
        <v>0</v>
      </c>
      <c r="SDJ50" s="43">
        <f t="shared" si="466"/>
        <v>0</v>
      </c>
      <c r="SDK50" s="43">
        <f t="shared" si="466"/>
        <v>0</v>
      </c>
      <c r="SDL50" s="43">
        <f t="shared" si="466"/>
        <v>0</v>
      </c>
      <c r="SDM50" s="43">
        <f t="shared" si="466"/>
        <v>0</v>
      </c>
      <c r="SDN50" s="43">
        <f t="shared" si="466"/>
        <v>0</v>
      </c>
      <c r="SDO50" s="43">
        <f t="shared" si="466"/>
        <v>0</v>
      </c>
      <c r="SDP50" s="43">
        <f t="shared" si="466"/>
        <v>0</v>
      </c>
      <c r="SDQ50" s="43">
        <f t="shared" si="466"/>
        <v>0</v>
      </c>
      <c r="SDR50" s="43">
        <f t="shared" si="466"/>
        <v>0</v>
      </c>
      <c r="SDS50" s="43">
        <f t="shared" si="466"/>
        <v>0</v>
      </c>
      <c r="SDT50" s="43">
        <f t="shared" si="466"/>
        <v>0</v>
      </c>
      <c r="SDU50" s="43">
        <f t="shared" si="466"/>
        <v>0</v>
      </c>
      <c r="SDV50" s="43">
        <f t="shared" si="466"/>
        <v>0</v>
      </c>
      <c r="SDW50" s="43">
        <f t="shared" si="466"/>
        <v>0</v>
      </c>
      <c r="SDX50" s="43">
        <f t="shared" si="466"/>
        <v>0</v>
      </c>
      <c r="SDY50" s="43">
        <f t="shared" si="466"/>
        <v>0</v>
      </c>
      <c r="SDZ50" s="43">
        <f t="shared" si="466"/>
        <v>0</v>
      </c>
      <c r="SEA50" s="43">
        <f t="shared" si="466"/>
        <v>0</v>
      </c>
      <c r="SEB50" s="43">
        <f t="shared" si="466"/>
        <v>0</v>
      </c>
      <c r="SEC50" s="43">
        <f t="shared" si="466"/>
        <v>0</v>
      </c>
      <c r="SED50" s="43">
        <f t="shared" si="466"/>
        <v>0</v>
      </c>
      <c r="SEE50" s="43">
        <f t="shared" si="466"/>
        <v>0</v>
      </c>
      <c r="SEF50" s="43">
        <f t="shared" si="466"/>
        <v>0</v>
      </c>
      <c r="SEG50" s="43">
        <f t="shared" si="466"/>
        <v>0</v>
      </c>
      <c r="SEH50" s="43">
        <f t="shared" si="466"/>
        <v>0</v>
      </c>
      <c r="SEI50" s="43">
        <f t="shared" si="466"/>
        <v>0</v>
      </c>
      <c r="SEJ50" s="43">
        <f t="shared" si="466"/>
        <v>0</v>
      </c>
      <c r="SEK50" s="43">
        <f t="shared" si="466"/>
        <v>0</v>
      </c>
      <c r="SEL50" s="43">
        <f t="shared" si="466"/>
        <v>0</v>
      </c>
      <c r="SEM50" s="43">
        <f t="shared" si="466"/>
        <v>0</v>
      </c>
      <c r="SEN50" s="43">
        <f t="shared" si="466"/>
        <v>0</v>
      </c>
      <c r="SEO50" s="43">
        <f t="shared" si="466"/>
        <v>0</v>
      </c>
      <c r="SEP50" s="43">
        <f t="shared" si="466"/>
        <v>0</v>
      </c>
      <c r="SEQ50" s="43">
        <f t="shared" si="466"/>
        <v>0</v>
      </c>
      <c r="SER50" s="43">
        <f t="shared" si="466"/>
        <v>0</v>
      </c>
      <c r="SES50" s="43">
        <f t="shared" si="466"/>
        <v>0</v>
      </c>
      <c r="SET50" s="43">
        <f t="shared" si="466"/>
        <v>0</v>
      </c>
      <c r="SEU50" s="43">
        <f t="shared" si="466"/>
        <v>0</v>
      </c>
      <c r="SEV50" s="43">
        <f t="shared" si="466"/>
        <v>0</v>
      </c>
      <c r="SEW50" s="43">
        <f t="shared" si="466"/>
        <v>0</v>
      </c>
      <c r="SEX50" s="43">
        <f t="shared" si="466"/>
        <v>0</v>
      </c>
      <c r="SEY50" s="43">
        <f t="shared" si="466"/>
        <v>0</v>
      </c>
      <c r="SEZ50" s="43">
        <f t="shared" ref="SEZ50:SHK50" si="467">SUM(SEZ47:SEZ49)</f>
        <v>0</v>
      </c>
      <c r="SFA50" s="43">
        <f t="shared" si="467"/>
        <v>0</v>
      </c>
      <c r="SFB50" s="43">
        <f t="shared" si="467"/>
        <v>0</v>
      </c>
      <c r="SFC50" s="43">
        <f t="shared" si="467"/>
        <v>0</v>
      </c>
      <c r="SFD50" s="43">
        <f t="shared" si="467"/>
        <v>0</v>
      </c>
      <c r="SFE50" s="43">
        <f t="shared" si="467"/>
        <v>0</v>
      </c>
      <c r="SFF50" s="43">
        <f t="shared" si="467"/>
        <v>0</v>
      </c>
      <c r="SFG50" s="43">
        <f t="shared" si="467"/>
        <v>0</v>
      </c>
      <c r="SFH50" s="43">
        <f t="shared" si="467"/>
        <v>0</v>
      </c>
      <c r="SFI50" s="43">
        <f t="shared" si="467"/>
        <v>0</v>
      </c>
      <c r="SFJ50" s="43">
        <f t="shared" si="467"/>
        <v>0</v>
      </c>
      <c r="SFK50" s="43">
        <f t="shared" si="467"/>
        <v>0</v>
      </c>
      <c r="SFL50" s="43">
        <f t="shared" si="467"/>
        <v>0</v>
      </c>
      <c r="SFM50" s="43">
        <f t="shared" si="467"/>
        <v>0</v>
      </c>
      <c r="SFN50" s="43">
        <f t="shared" si="467"/>
        <v>0</v>
      </c>
      <c r="SFO50" s="43">
        <f t="shared" si="467"/>
        <v>0</v>
      </c>
      <c r="SFP50" s="43">
        <f t="shared" si="467"/>
        <v>0</v>
      </c>
      <c r="SFQ50" s="43">
        <f t="shared" si="467"/>
        <v>0</v>
      </c>
      <c r="SFR50" s="43">
        <f t="shared" si="467"/>
        <v>0</v>
      </c>
      <c r="SFS50" s="43">
        <f t="shared" si="467"/>
        <v>0</v>
      </c>
      <c r="SFT50" s="43">
        <f t="shared" si="467"/>
        <v>0</v>
      </c>
      <c r="SFU50" s="43">
        <f t="shared" si="467"/>
        <v>0</v>
      </c>
      <c r="SFV50" s="43">
        <f t="shared" si="467"/>
        <v>0</v>
      </c>
      <c r="SFW50" s="43">
        <f t="shared" si="467"/>
        <v>0</v>
      </c>
      <c r="SFX50" s="43">
        <f t="shared" si="467"/>
        <v>0</v>
      </c>
      <c r="SFY50" s="43">
        <f t="shared" si="467"/>
        <v>0</v>
      </c>
      <c r="SFZ50" s="43">
        <f t="shared" si="467"/>
        <v>0</v>
      </c>
      <c r="SGA50" s="43">
        <f t="shared" si="467"/>
        <v>0</v>
      </c>
      <c r="SGB50" s="43">
        <f t="shared" si="467"/>
        <v>0</v>
      </c>
      <c r="SGC50" s="43">
        <f t="shared" si="467"/>
        <v>0</v>
      </c>
      <c r="SGD50" s="43">
        <f t="shared" si="467"/>
        <v>0</v>
      </c>
      <c r="SGE50" s="43">
        <f t="shared" si="467"/>
        <v>0</v>
      </c>
      <c r="SGF50" s="43">
        <f t="shared" si="467"/>
        <v>0</v>
      </c>
      <c r="SGG50" s="43">
        <f t="shared" si="467"/>
        <v>0</v>
      </c>
      <c r="SGH50" s="43">
        <f t="shared" si="467"/>
        <v>0</v>
      </c>
      <c r="SGI50" s="43">
        <f t="shared" si="467"/>
        <v>0</v>
      </c>
      <c r="SGJ50" s="43">
        <f t="shared" si="467"/>
        <v>0</v>
      </c>
      <c r="SGK50" s="43">
        <f t="shared" si="467"/>
        <v>0</v>
      </c>
      <c r="SGL50" s="43">
        <f t="shared" si="467"/>
        <v>0</v>
      </c>
      <c r="SGM50" s="43">
        <f t="shared" si="467"/>
        <v>0</v>
      </c>
      <c r="SGN50" s="43">
        <f t="shared" si="467"/>
        <v>0</v>
      </c>
      <c r="SGO50" s="43">
        <f t="shared" si="467"/>
        <v>0</v>
      </c>
      <c r="SGP50" s="43">
        <f t="shared" si="467"/>
        <v>0</v>
      </c>
      <c r="SGQ50" s="43">
        <f t="shared" si="467"/>
        <v>0</v>
      </c>
      <c r="SGR50" s="43">
        <f t="shared" si="467"/>
        <v>0</v>
      </c>
      <c r="SGS50" s="43">
        <f t="shared" si="467"/>
        <v>0</v>
      </c>
      <c r="SGT50" s="43">
        <f t="shared" si="467"/>
        <v>0</v>
      </c>
      <c r="SGU50" s="43">
        <f t="shared" si="467"/>
        <v>0</v>
      </c>
      <c r="SGV50" s="43">
        <f t="shared" si="467"/>
        <v>0</v>
      </c>
      <c r="SGW50" s="43">
        <f t="shared" si="467"/>
        <v>0</v>
      </c>
      <c r="SGX50" s="43">
        <f t="shared" si="467"/>
        <v>0</v>
      </c>
      <c r="SGY50" s="43">
        <f t="shared" si="467"/>
        <v>0</v>
      </c>
      <c r="SGZ50" s="43">
        <f t="shared" si="467"/>
        <v>0</v>
      </c>
      <c r="SHA50" s="43">
        <f t="shared" si="467"/>
        <v>0</v>
      </c>
      <c r="SHB50" s="43">
        <f t="shared" si="467"/>
        <v>0</v>
      </c>
      <c r="SHC50" s="43">
        <f t="shared" si="467"/>
        <v>0</v>
      </c>
      <c r="SHD50" s="43">
        <f t="shared" si="467"/>
        <v>0</v>
      </c>
      <c r="SHE50" s="43">
        <f t="shared" si="467"/>
        <v>0</v>
      </c>
      <c r="SHF50" s="43">
        <f t="shared" si="467"/>
        <v>0</v>
      </c>
      <c r="SHG50" s="43">
        <f t="shared" si="467"/>
        <v>0</v>
      </c>
      <c r="SHH50" s="43">
        <f t="shared" si="467"/>
        <v>0</v>
      </c>
      <c r="SHI50" s="43">
        <f t="shared" si="467"/>
        <v>0</v>
      </c>
      <c r="SHJ50" s="43">
        <f t="shared" si="467"/>
        <v>0</v>
      </c>
      <c r="SHK50" s="43">
        <f t="shared" si="467"/>
        <v>0</v>
      </c>
      <c r="SHL50" s="43">
        <f t="shared" ref="SHL50:SJW50" si="468">SUM(SHL47:SHL49)</f>
        <v>0</v>
      </c>
      <c r="SHM50" s="43">
        <f t="shared" si="468"/>
        <v>0</v>
      </c>
      <c r="SHN50" s="43">
        <f t="shared" si="468"/>
        <v>0</v>
      </c>
      <c r="SHO50" s="43">
        <f t="shared" si="468"/>
        <v>0</v>
      </c>
      <c r="SHP50" s="43">
        <f t="shared" si="468"/>
        <v>0</v>
      </c>
      <c r="SHQ50" s="43">
        <f t="shared" si="468"/>
        <v>0</v>
      </c>
      <c r="SHR50" s="43">
        <f t="shared" si="468"/>
        <v>0</v>
      </c>
      <c r="SHS50" s="43">
        <f t="shared" si="468"/>
        <v>0</v>
      </c>
      <c r="SHT50" s="43">
        <f t="shared" si="468"/>
        <v>0</v>
      </c>
      <c r="SHU50" s="43">
        <f t="shared" si="468"/>
        <v>0</v>
      </c>
      <c r="SHV50" s="43">
        <f t="shared" si="468"/>
        <v>0</v>
      </c>
      <c r="SHW50" s="43">
        <f t="shared" si="468"/>
        <v>0</v>
      </c>
      <c r="SHX50" s="43">
        <f t="shared" si="468"/>
        <v>0</v>
      </c>
      <c r="SHY50" s="43">
        <f t="shared" si="468"/>
        <v>0</v>
      </c>
      <c r="SHZ50" s="43">
        <f t="shared" si="468"/>
        <v>0</v>
      </c>
      <c r="SIA50" s="43">
        <f t="shared" si="468"/>
        <v>0</v>
      </c>
      <c r="SIB50" s="43">
        <f t="shared" si="468"/>
        <v>0</v>
      </c>
      <c r="SIC50" s="43">
        <f t="shared" si="468"/>
        <v>0</v>
      </c>
      <c r="SID50" s="43">
        <f t="shared" si="468"/>
        <v>0</v>
      </c>
      <c r="SIE50" s="43">
        <f t="shared" si="468"/>
        <v>0</v>
      </c>
      <c r="SIF50" s="43">
        <f t="shared" si="468"/>
        <v>0</v>
      </c>
      <c r="SIG50" s="43">
        <f t="shared" si="468"/>
        <v>0</v>
      </c>
      <c r="SIH50" s="43">
        <f t="shared" si="468"/>
        <v>0</v>
      </c>
      <c r="SII50" s="43">
        <f t="shared" si="468"/>
        <v>0</v>
      </c>
      <c r="SIJ50" s="43">
        <f t="shared" si="468"/>
        <v>0</v>
      </c>
      <c r="SIK50" s="43">
        <f t="shared" si="468"/>
        <v>0</v>
      </c>
      <c r="SIL50" s="43">
        <f t="shared" si="468"/>
        <v>0</v>
      </c>
      <c r="SIM50" s="43">
        <f t="shared" si="468"/>
        <v>0</v>
      </c>
      <c r="SIN50" s="43">
        <f t="shared" si="468"/>
        <v>0</v>
      </c>
      <c r="SIO50" s="43">
        <f t="shared" si="468"/>
        <v>0</v>
      </c>
      <c r="SIP50" s="43">
        <f t="shared" si="468"/>
        <v>0</v>
      </c>
      <c r="SIQ50" s="43">
        <f t="shared" si="468"/>
        <v>0</v>
      </c>
      <c r="SIR50" s="43">
        <f t="shared" si="468"/>
        <v>0</v>
      </c>
      <c r="SIS50" s="43">
        <f t="shared" si="468"/>
        <v>0</v>
      </c>
      <c r="SIT50" s="43">
        <f t="shared" si="468"/>
        <v>0</v>
      </c>
      <c r="SIU50" s="43">
        <f t="shared" si="468"/>
        <v>0</v>
      </c>
      <c r="SIV50" s="43">
        <f t="shared" si="468"/>
        <v>0</v>
      </c>
      <c r="SIW50" s="43">
        <f t="shared" si="468"/>
        <v>0</v>
      </c>
      <c r="SIX50" s="43">
        <f t="shared" si="468"/>
        <v>0</v>
      </c>
      <c r="SIY50" s="43">
        <f t="shared" si="468"/>
        <v>0</v>
      </c>
      <c r="SIZ50" s="43">
        <f t="shared" si="468"/>
        <v>0</v>
      </c>
      <c r="SJA50" s="43">
        <f t="shared" si="468"/>
        <v>0</v>
      </c>
      <c r="SJB50" s="43">
        <f t="shared" si="468"/>
        <v>0</v>
      </c>
      <c r="SJC50" s="43">
        <f t="shared" si="468"/>
        <v>0</v>
      </c>
      <c r="SJD50" s="43">
        <f t="shared" si="468"/>
        <v>0</v>
      </c>
      <c r="SJE50" s="43">
        <f t="shared" si="468"/>
        <v>0</v>
      </c>
      <c r="SJF50" s="43">
        <f t="shared" si="468"/>
        <v>0</v>
      </c>
      <c r="SJG50" s="43">
        <f t="shared" si="468"/>
        <v>0</v>
      </c>
      <c r="SJH50" s="43">
        <f t="shared" si="468"/>
        <v>0</v>
      </c>
      <c r="SJI50" s="43">
        <f t="shared" si="468"/>
        <v>0</v>
      </c>
      <c r="SJJ50" s="43">
        <f t="shared" si="468"/>
        <v>0</v>
      </c>
      <c r="SJK50" s="43">
        <f t="shared" si="468"/>
        <v>0</v>
      </c>
      <c r="SJL50" s="43">
        <f t="shared" si="468"/>
        <v>0</v>
      </c>
      <c r="SJM50" s="43">
        <f t="shared" si="468"/>
        <v>0</v>
      </c>
      <c r="SJN50" s="43">
        <f t="shared" si="468"/>
        <v>0</v>
      </c>
      <c r="SJO50" s="43">
        <f t="shared" si="468"/>
        <v>0</v>
      </c>
      <c r="SJP50" s="43">
        <f t="shared" si="468"/>
        <v>0</v>
      </c>
      <c r="SJQ50" s="43">
        <f t="shared" si="468"/>
        <v>0</v>
      </c>
      <c r="SJR50" s="43">
        <f t="shared" si="468"/>
        <v>0</v>
      </c>
      <c r="SJS50" s="43">
        <f t="shared" si="468"/>
        <v>0</v>
      </c>
      <c r="SJT50" s="43">
        <f t="shared" si="468"/>
        <v>0</v>
      </c>
      <c r="SJU50" s="43">
        <f t="shared" si="468"/>
        <v>0</v>
      </c>
      <c r="SJV50" s="43">
        <f t="shared" si="468"/>
        <v>0</v>
      </c>
      <c r="SJW50" s="43">
        <f t="shared" si="468"/>
        <v>0</v>
      </c>
      <c r="SJX50" s="43">
        <f t="shared" ref="SJX50:SMI50" si="469">SUM(SJX47:SJX49)</f>
        <v>0</v>
      </c>
      <c r="SJY50" s="43">
        <f t="shared" si="469"/>
        <v>0</v>
      </c>
      <c r="SJZ50" s="43">
        <f t="shared" si="469"/>
        <v>0</v>
      </c>
      <c r="SKA50" s="43">
        <f t="shared" si="469"/>
        <v>0</v>
      </c>
      <c r="SKB50" s="43">
        <f t="shared" si="469"/>
        <v>0</v>
      </c>
      <c r="SKC50" s="43">
        <f t="shared" si="469"/>
        <v>0</v>
      </c>
      <c r="SKD50" s="43">
        <f t="shared" si="469"/>
        <v>0</v>
      </c>
      <c r="SKE50" s="43">
        <f t="shared" si="469"/>
        <v>0</v>
      </c>
      <c r="SKF50" s="43">
        <f t="shared" si="469"/>
        <v>0</v>
      </c>
      <c r="SKG50" s="43">
        <f t="shared" si="469"/>
        <v>0</v>
      </c>
      <c r="SKH50" s="43">
        <f t="shared" si="469"/>
        <v>0</v>
      </c>
      <c r="SKI50" s="43">
        <f t="shared" si="469"/>
        <v>0</v>
      </c>
      <c r="SKJ50" s="43">
        <f t="shared" si="469"/>
        <v>0</v>
      </c>
      <c r="SKK50" s="43">
        <f t="shared" si="469"/>
        <v>0</v>
      </c>
      <c r="SKL50" s="43">
        <f t="shared" si="469"/>
        <v>0</v>
      </c>
      <c r="SKM50" s="43">
        <f t="shared" si="469"/>
        <v>0</v>
      </c>
      <c r="SKN50" s="43">
        <f t="shared" si="469"/>
        <v>0</v>
      </c>
      <c r="SKO50" s="43">
        <f t="shared" si="469"/>
        <v>0</v>
      </c>
      <c r="SKP50" s="43">
        <f t="shared" si="469"/>
        <v>0</v>
      </c>
      <c r="SKQ50" s="43">
        <f t="shared" si="469"/>
        <v>0</v>
      </c>
      <c r="SKR50" s="43">
        <f t="shared" si="469"/>
        <v>0</v>
      </c>
      <c r="SKS50" s="43">
        <f t="shared" si="469"/>
        <v>0</v>
      </c>
      <c r="SKT50" s="43">
        <f t="shared" si="469"/>
        <v>0</v>
      </c>
      <c r="SKU50" s="43">
        <f t="shared" si="469"/>
        <v>0</v>
      </c>
      <c r="SKV50" s="43">
        <f t="shared" si="469"/>
        <v>0</v>
      </c>
      <c r="SKW50" s="43">
        <f t="shared" si="469"/>
        <v>0</v>
      </c>
      <c r="SKX50" s="43">
        <f t="shared" si="469"/>
        <v>0</v>
      </c>
      <c r="SKY50" s="43">
        <f t="shared" si="469"/>
        <v>0</v>
      </c>
      <c r="SKZ50" s="43">
        <f t="shared" si="469"/>
        <v>0</v>
      </c>
      <c r="SLA50" s="43">
        <f t="shared" si="469"/>
        <v>0</v>
      </c>
      <c r="SLB50" s="43">
        <f t="shared" si="469"/>
        <v>0</v>
      </c>
      <c r="SLC50" s="43">
        <f t="shared" si="469"/>
        <v>0</v>
      </c>
      <c r="SLD50" s="43">
        <f t="shared" si="469"/>
        <v>0</v>
      </c>
      <c r="SLE50" s="43">
        <f t="shared" si="469"/>
        <v>0</v>
      </c>
      <c r="SLF50" s="43">
        <f t="shared" si="469"/>
        <v>0</v>
      </c>
      <c r="SLG50" s="43">
        <f t="shared" si="469"/>
        <v>0</v>
      </c>
      <c r="SLH50" s="43">
        <f t="shared" si="469"/>
        <v>0</v>
      </c>
      <c r="SLI50" s="43">
        <f t="shared" si="469"/>
        <v>0</v>
      </c>
      <c r="SLJ50" s="43">
        <f t="shared" si="469"/>
        <v>0</v>
      </c>
      <c r="SLK50" s="43">
        <f t="shared" si="469"/>
        <v>0</v>
      </c>
      <c r="SLL50" s="43">
        <f t="shared" si="469"/>
        <v>0</v>
      </c>
      <c r="SLM50" s="43">
        <f t="shared" si="469"/>
        <v>0</v>
      </c>
      <c r="SLN50" s="43">
        <f t="shared" si="469"/>
        <v>0</v>
      </c>
      <c r="SLO50" s="43">
        <f t="shared" si="469"/>
        <v>0</v>
      </c>
      <c r="SLP50" s="43">
        <f t="shared" si="469"/>
        <v>0</v>
      </c>
      <c r="SLQ50" s="43">
        <f t="shared" si="469"/>
        <v>0</v>
      </c>
      <c r="SLR50" s="43">
        <f t="shared" si="469"/>
        <v>0</v>
      </c>
      <c r="SLS50" s="43">
        <f t="shared" si="469"/>
        <v>0</v>
      </c>
      <c r="SLT50" s="43">
        <f t="shared" si="469"/>
        <v>0</v>
      </c>
      <c r="SLU50" s="43">
        <f t="shared" si="469"/>
        <v>0</v>
      </c>
      <c r="SLV50" s="43">
        <f t="shared" si="469"/>
        <v>0</v>
      </c>
      <c r="SLW50" s="43">
        <f t="shared" si="469"/>
        <v>0</v>
      </c>
      <c r="SLX50" s="43">
        <f t="shared" si="469"/>
        <v>0</v>
      </c>
      <c r="SLY50" s="43">
        <f t="shared" si="469"/>
        <v>0</v>
      </c>
      <c r="SLZ50" s="43">
        <f t="shared" si="469"/>
        <v>0</v>
      </c>
      <c r="SMA50" s="43">
        <f t="shared" si="469"/>
        <v>0</v>
      </c>
      <c r="SMB50" s="43">
        <f t="shared" si="469"/>
        <v>0</v>
      </c>
      <c r="SMC50" s="43">
        <f t="shared" si="469"/>
        <v>0</v>
      </c>
      <c r="SMD50" s="43">
        <f t="shared" si="469"/>
        <v>0</v>
      </c>
      <c r="SME50" s="43">
        <f t="shared" si="469"/>
        <v>0</v>
      </c>
      <c r="SMF50" s="43">
        <f t="shared" si="469"/>
        <v>0</v>
      </c>
      <c r="SMG50" s="43">
        <f t="shared" si="469"/>
        <v>0</v>
      </c>
      <c r="SMH50" s="43">
        <f t="shared" si="469"/>
        <v>0</v>
      </c>
      <c r="SMI50" s="43">
        <f t="shared" si="469"/>
        <v>0</v>
      </c>
      <c r="SMJ50" s="43">
        <f t="shared" ref="SMJ50:SOU50" si="470">SUM(SMJ47:SMJ49)</f>
        <v>0</v>
      </c>
      <c r="SMK50" s="43">
        <f t="shared" si="470"/>
        <v>0</v>
      </c>
      <c r="SML50" s="43">
        <f t="shared" si="470"/>
        <v>0</v>
      </c>
      <c r="SMM50" s="43">
        <f t="shared" si="470"/>
        <v>0</v>
      </c>
      <c r="SMN50" s="43">
        <f t="shared" si="470"/>
        <v>0</v>
      </c>
      <c r="SMO50" s="43">
        <f t="shared" si="470"/>
        <v>0</v>
      </c>
      <c r="SMP50" s="43">
        <f t="shared" si="470"/>
        <v>0</v>
      </c>
      <c r="SMQ50" s="43">
        <f t="shared" si="470"/>
        <v>0</v>
      </c>
      <c r="SMR50" s="43">
        <f t="shared" si="470"/>
        <v>0</v>
      </c>
      <c r="SMS50" s="43">
        <f t="shared" si="470"/>
        <v>0</v>
      </c>
      <c r="SMT50" s="43">
        <f t="shared" si="470"/>
        <v>0</v>
      </c>
      <c r="SMU50" s="43">
        <f t="shared" si="470"/>
        <v>0</v>
      </c>
      <c r="SMV50" s="43">
        <f t="shared" si="470"/>
        <v>0</v>
      </c>
      <c r="SMW50" s="43">
        <f t="shared" si="470"/>
        <v>0</v>
      </c>
      <c r="SMX50" s="43">
        <f t="shared" si="470"/>
        <v>0</v>
      </c>
      <c r="SMY50" s="43">
        <f t="shared" si="470"/>
        <v>0</v>
      </c>
      <c r="SMZ50" s="43">
        <f t="shared" si="470"/>
        <v>0</v>
      </c>
      <c r="SNA50" s="43">
        <f t="shared" si="470"/>
        <v>0</v>
      </c>
      <c r="SNB50" s="43">
        <f t="shared" si="470"/>
        <v>0</v>
      </c>
      <c r="SNC50" s="43">
        <f t="shared" si="470"/>
        <v>0</v>
      </c>
      <c r="SND50" s="43">
        <f t="shared" si="470"/>
        <v>0</v>
      </c>
      <c r="SNE50" s="43">
        <f t="shared" si="470"/>
        <v>0</v>
      </c>
      <c r="SNF50" s="43">
        <f t="shared" si="470"/>
        <v>0</v>
      </c>
      <c r="SNG50" s="43">
        <f t="shared" si="470"/>
        <v>0</v>
      </c>
      <c r="SNH50" s="43">
        <f t="shared" si="470"/>
        <v>0</v>
      </c>
      <c r="SNI50" s="43">
        <f t="shared" si="470"/>
        <v>0</v>
      </c>
      <c r="SNJ50" s="43">
        <f t="shared" si="470"/>
        <v>0</v>
      </c>
      <c r="SNK50" s="43">
        <f t="shared" si="470"/>
        <v>0</v>
      </c>
      <c r="SNL50" s="43">
        <f t="shared" si="470"/>
        <v>0</v>
      </c>
      <c r="SNM50" s="43">
        <f t="shared" si="470"/>
        <v>0</v>
      </c>
      <c r="SNN50" s="43">
        <f t="shared" si="470"/>
        <v>0</v>
      </c>
      <c r="SNO50" s="43">
        <f t="shared" si="470"/>
        <v>0</v>
      </c>
      <c r="SNP50" s="43">
        <f t="shared" si="470"/>
        <v>0</v>
      </c>
      <c r="SNQ50" s="43">
        <f t="shared" si="470"/>
        <v>0</v>
      </c>
      <c r="SNR50" s="43">
        <f t="shared" si="470"/>
        <v>0</v>
      </c>
      <c r="SNS50" s="43">
        <f t="shared" si="470"/>
        <v>0</v>
      </c>
      <c r="SNT50" s="43">
        <f t="shared" si="470"/>
        <v>0</v>
      </c>
      <c r="SNU50" s="43">
        <f t="shared" si="470"/>
        <v>0</v>
      </c>
      <c r="SNV50" s="43">
        <f t="shared" si="470"/>
        <v>0</v>
      </c>
      <c r="SNW50" s="43">
        <f t="shared" si="470"/>
        <v>0</v>
      </c>
      <c r="SNX50" s="43">
        <f t="shared" si="470"/>
        <v>0</v>
      </c>
      <c r="SNY50" s="43">
        <f t="shared" si="470"/>
        <v>0</v>
      </c>
      <c r="SNZ50" s="43">
        <f t="shared" si="470"/>
        <v>0</v>
      </c>
      <c r="SOA50" s="43">
        <f t="shared" si="470"/>
        <v>0</v>
      </c>
      <c r="SOB50" s="43">
        <f t="shared" si="470"/>
        <v>0</v>
      </c>
      <c r="SOC50" s="43">
        <f t="shared" si="470"/>
        <v>0</v>
      </c>
      <c r="SOD50" s="43">
        <f t="shared" si="470"/>
        <v>0</v>
      </c>
      <c r="SOE50" s="43">
        <f t="shared" si="470"/>
        <v>0</v>
      </c>
      <c r="SOF50" s="43">
        <f t="shared" si="470"/>
        <v>0</v>
      </c>
      <c r="SOG50" s="43">
        <f t="shared" si="470"/>
        <v>0</v>
      </c>
      <c r="SOH50" s="43">
        <f t="shared" si="470"/>
        <v>0</v>
      </c>
      <c r="SOI50" s="43">
        <f t="shared" si="470"/>
        <v>0</v>
      </c>
      <c r="SOJ50" s="43">
        <f t="shared" si="470"/>
        <v>0</v>
      </c>
      <c r="SOK50" s="43">
        <f t="shared" si="470"/>
        <v>0</v>
      </c>
      <c r="SOL50" s="43">
        <f t="shared" si="470"/>
        <v>0</v>
      </c>
      <c r="SOM50" s="43">
        <f t="shared" si="470"/>
        <v>0</v>
      </c>
      <c r="SON50" s="43">
        <f t="shared" si="470"/>
        <v>0</v>
      </c>
      <c r="SOO50" s="43">
        <f t="shared" si="470"/>
        <v>0</v>
      </c>
      <c r="SOP50" s="43">
        <f t="shared" si="470"/>
        <v>0</v>
      </c>
      <c r="SOQ50" s="43">
        <f t="shared" si="470"/>
        <v>0</v>
      </c>
      <c r="SOR50" s="43">
        <f t="shared" si="470"/>
        <v>0</v>
      </c>
      <c r="SOS50" s="43">
        <f t="shared" si="470"/>
        <v>0</v>
      </c>
      <c r="SOT50" s="43">
        <f t="shared" si="470"/>
        <v>0</v>
      </c>
      <c r="SOU50" s="43">
        <f t="shared" si="470"/>
        <v>0</v>
      </c>
      <c r="SOV50" s="43">
        <f t="shared" ref="SOV50:SRG50" si="471">SUM(SOV47:SOV49)</f>
        <v>0</v>
      </c>
      <c r="SOW50" s="43">
        <f t="shared" si="471"/>
        <v>0</v>
      </c>
      <c r="SOX50" s="43">
        <f t="shared" si="471"/>
        <v>0</v>
      </c>
      <c r="SOY50" s="43">
        <f t="shared" si="471"/>
        <v>0</v>
      </c>
      <c r="SOZ50" s="43">
        <f t="shared" si="471"/>
        <v>0</v>
      </c>
      <c r="SPA50" s="43">
        <f t="shared" si="471"/>
        <v>0</v>
      </c>
      <c r="SPB50" s="43">
        <f t="shared" si="471"/>
        <v>0</v>
      </c>
      <c r="SPC50" s="43">
        <f t="shared" si="471"/>
        <v>0</v>
      </c>
      <c r="SPD50" s="43">
        <f t="shared" si="471"/>
        <v>0</v>
      </c>
      <c r="SPE50" s="43">
        <f t="shared" si="471"/>
        <v>0</v>
      </c>
      <c r="SPF50" s="43">
        <f t="shared" si="471"/>
        <v>0</v>
      </c>
      <c r="SPG50" s="43">
        <f t="shared" si="471"/>
        <v>0</v>
      </c>
      <c r="SPH50" s="43">
        <f t="shared" si="471"/>
        <v>0</v>
      </c>
      <c r="SPI50" s="43">
        <f t="shared" si="471"/>
        <v>0</v>
      </c>
      <c r="SPJ50" s="43">
        <f t="shared" si="471"/>
        <v>0</v>
      </c>
      <c r="SPK50" s="43">
        <f t="shared" si="471"/>
        <v>0</v>
      </c>
      <c r="SPL50" s="43">
        <f t="shared" si="471"/>
        <v>0</v>
      </c>
      <c r="SPM50" s="43">
        <f t="shared" si="471"/>
        <v>0</v>
      </c>
      <c r="SPN50" s="43">
        <f t="shared" si="471"/>
        <v>0</v>
      </c>
      <c r="SPO50" s="43">
        <f t="shared" si="471"/>
        <v>0</v>
      </c>
      <c r="SPP50" s="43">
        <f t="shared" si="471"/>
        <v>0</v>
      </c>
      <c r="SPQ50" s="43">
        <f t="shared" si="471"/>
        <v>0</v>
      </c>
      <c r="SPR50" s="43">
        <f t="shared" si="471"/>
        <v>0</v>
      </c>
      <c r="SPS50" s="43">
        <f t="shared" si="471"/>
        <v>0</v>
      </c>
      <c r="SPT50" s="43">
        <f t="shared" si="471"/>
        <v>0</v>
      </c>
      <c r="SPU50" s="43">
        <f t="shared" si="471"/>
        <v>0</v>
      </c>
      <c r="SPV50" s="43">
        <f t="shared" si="471"/>
        <v>0</v>
      </c>
      <c r="SPW50" s="43">
        <f t="shared" si="471"/>
        <v>0</v>
      </c>
      <c r="SPX50" s="43">
        <f t="shared" si="471"/>
        <v>0</v>
      </c>
      <c r="SPY50" s="43">
        <f t="shared" si="471"/>
        <v>0</v>
      </c>
      <c r="SPZ50" s="43">
        <f t="shared" si="471"/>
        <v>0</v>
      </c>
      <c r="SQA50" s="43">
        <f t="shared" si="471"/>
        <v>0</v>
      </c>
      <c r="SQB50" s="43">
        <f t="shared" si="471"/>
        <v>0</v>
      </c>
      <c r="SQC50" s="43">
        <f t="shared" si="471"/>
        <v>0</v>
      </c>
      <c r="SQD50" s="43">
        <f t="shared" si="471"/>
        <v>0</v>
      </c>
      <c r="SQE50" s="43">
        <f t="shared" si="471"/>
        <v>0</v>
      </c>
      <c r="SQF50" s="43">
        <f t="shared" si="471"/>
        <v>0</v>
      </c>
      <c r="SQG50" s="43">
        <f t="shared" si="471"/>
        <v>0</v>
      </c>
      <c r="SQH50" s="43">
        <f t="shared" si="471"/>
        <v>0</v>
      </c>
      <c r="SQI50" s="43">
        <f t="shared" si="471"/>
        <v>0</v>
      </c>
      <c r="SQJ50" s="43">
        <f t="shared" si="471"/>
        <v>0</v>
      </c>
      <c r="SQK50" s="43">
        <f t="shared" si="471"/>
        <v>0</v>
      </c>
      <c r="SQL50" s="43">
        <f t="shared" si="471"/>
        <v>0</v>
      </c>
      <c r="SQM50" s="43">
        <f t="shared" si="471"/>
        <v>0</v>
      </c>
      <c r="SQN50" s="43">
        <f t="shared" si="471"/>
        <v>0</v>
      </c>
      <c r="SQO50" s="43">
        <f t="shared" si="471"/>
        <v>0</v>
      </c>
      <c r="SQP50" s="43">
        <f t="shared" si="471"/>
        <v>0</v>
      </c>
      <c r="SQQ50" s="43">
        <f t="shared" si="471"/>
        <v>0</v>
      </c>
      <c r="SQR50" s="43">
        <f t="shared" si="471"/>
        <v>0</v>
      </c>
      <c r="SQS50" s="43">
        <f t="shared" si="471"/>
        <v>0</v>
      </c>
      <c r="SQT50" s="43">
        <f t="shared" si="471"/>
        <v>0</v>
      </c>
      <c r="SQU50" s="43">
        <f t="shared" si="471"/>
        <v>0</v>
      </c>
      <c r="SQV50" s="43">
        <f t="shared" si="471"/>
        <v>0</v>
      </c>
      <c r="SQW50" s="43">
        <f t="shared" si="471"/>
        <v>0</v>
      </c>
      <c r="SQX50" s="43">
        <f t="shared" si="471"/>
        <v>0</v>
      </c>
      <c r="SQY50" s="43">
        <f t="shared" si="471"/>
        <v>0</v>
      </c>
      <c r="SQZ50" s="43">
        <f t="shared" si="471"/>
        <v>0</v>
      </c>
      <c r="SRA50" s="43">
        <f t="shared" si="471"/>
        <v>0</v>
      </c>
      <c r="SRB50" s="43">
        <f t="shared" si="471"/>
        <v>0</v>
      </c>
      <c r="SRC50" s="43">
        <f t="shared" si="471"/>
        <v>0</v>
      </c>
      <c r="SRD50" s="43">
        <f t="shared" si="471"/>
        <v>0</v>
      </c>
      <c r="SRE50" s="43">
        <f t="shared" si="471"/>
        <v>0</v>
      </c>
      <c r="SRF50" s="43">
        <f t="shared" si="471"/>
        <v>0</v>
      </c>
      <c r="SRG50" s="43">
        <f t="shared" si="471"/>
        <v>0</v>
      </c>
      <c r="SRH50" s="43">
        <f t="shared" ref="SRH50:STS50" si="472">SUM(SRH47:SRH49)</f>
        <v>0</v>
      </c>
      <c r="SRI50" s="43">
        <f t="shared" si="472"/>
        <v>0</v>
      </c>
      <c r="SRJ50" s="43">
        <f t="shared" si="472"/>
        <v>0</v>
      </c>
      <c r="SRK50" s="43">
        <f t="shared" si="472"/>
        <v>0</v>
      </c>
      <c r="SRL50" s="43">
        <f t="shared" si="472"/>
        <v>0</v>
      </c>
      <c r="SRM50" s="43">
        <f t="shared" si="472"/>
        <v>0</v>
      </c>
      <c r="SRN50" s="43">
        <f t="shared" si="472"/>
        <v>0</v>
      </c>
      <c r="SRO50" s="43">
        <f t="shared" si="472"/>
        <v>0</v>
      </c>
      <c r="SRP50" s="43">
        <f t="shared" si="472"/>
        <v>0</v>
      </c>
      <c r="SRQ50" s="43">
        <f t="shared" si="472"/>
        <v>0</v>
      </c>
      <c r="SRR50" s="43">
        <f t="shared" si="472"/>
        <v>0</v>
      </c>
      <c r="SRS50" s="43">
        <f t="shared" si="472"/>
        <v>0</v>
      </c>
      <c r="SRT50" s="43">
        <f t="shared" si="472"/>
        <v>0</v>
      </c>
      <c r="SRU50" s="43">
        <f t="shared" si="472"/>
        <v>0</v>
      </c>
      <c r="SRV50" s="43">
        <f t="shared" si="472"/>
        <v>0</v>
      </c>
      <c r="SRW50" s="43">
        <f t="shared" si="472"/>
        <v>0</v>
      </c>
      <c r="SRX50" s="43">
        <f t="shared" si="472"/>
        <v>0</v>
      </c>
      <c r="SRY50" s="43">
        <f t="shared" si="472"/>
        <v>0</v>
      </c>
      <c r="SRZ50" s="43">
        <f t="shared" si="472"/>
        <v>0</v>
      </c>
      <c r="SSA50" s="43">
        <f t="shared" si="472"/>
        <v>0</v>
      </c>
      <c r="SSB50" s="43">
        <f t="shared" si="472"/>
        <v>0</v>
      </c>
      <c r="SSC50" s="43">
        <f t="shared" si="472"/>
        <v>0</v>
      </c>
      <c r="SSD50" s="43">
        <f t="shared" si="472"/>
        <v>0</v>
      </c>
      <c r="SSE50" s="43">
        <f t="shared" si="472"/>
        <v>0</v>
      </c>
      <c r="SSF50" s="43">
        <f t="shared" si="472"/>
        <v>0</v>
      </c>
      <c r="SSG50" s="43">
        <f t="shared" si="472"/>
        <v>0</v>
      </c>
      <c r="SSH50" s="43">
        <f t="shared" si="472"/>
        <v>0</v>
      </c>
      <c r="SSI50" s="43">
        <f t="shared" si="472"/>
        <v>0</v>
      </c>
      <c r="SSJ50" s="43">
        <f t="shared" si="472"/>
        <v>0</v>
      </c>
      <c r="SSK50" s="43">
        <f t="shared" si="472"/>
        <v>0</v>
      </c>
      <c r="SSL50" s="43">
        <f t="shared" si="472"/>
        <v>0</v>
      </c>
      <c r="SSM50" s="43">
        <f t="shared" si="472"/>
        <v>0</v>
      </c>
      <c r="SSN50" s="43">
        <f t="shared" si="472"/>
        <v>0</v>
      </c>
      <c r="SSO50" s="43">
        <f t="shared" si="472"/>
        <v>0</v>
      </c>
      <c r="SSP50" s="43">
        <f t="shared" si="472"/>
        <v>0</v>
      </c>
      <c r="SSQ50" s="43">
        <f t="shared" si="472"/>
        <v>0</v>
      </c>
      <c r="SSR50" s="43">
        <f t="shared" si="472"/>
        <v>0</v>
      </c>
      <c r="SSS50" s="43">
        <f t="shared" si="472"/>
        <v>0</v>
      </c>
      <c r="SST50" s="43">
        <f t="shared" si="472"/>
        <v>0</v>
      </c>
      <c r="SSU50" s="43">
        <f t="shared" si="472"/>
        <v>0</v>
      </c>
      <c r="SSV50" s="43">
        <f t="shared" si="472"/>
        <v>0</v>
      </c>
      <c r="SSW50" s="43">
        <f t="shared" si="472"/>
        <v>0</v>
      </c>
      <c r="SSX50" s="43">
        <f t="shared" si="472"/>
        <v>0</v>
      </c>
      <c r="SSY50" s="43">
        <f t="shared" si="472"/>
        <v>0</v>
      </c>
      <c r="SSZ50" s="43">
        <f t="shared" si="472"/>
        <v>0</v>
      </c>
      <c r="STA50" s="43">
        <f t="shared" si="472"/>
        <v>0</v>
      </c>
      <c r="STB50" s="43">
        <f t="shared" si="472"/>
        <v>0</v>
      </c>
      <c r="STC50" s="43">
        <f t="shared" si="472"/>
        <v>0</v>
      </c>
      <c r="STD50" s="43">
        <f t="shared" si="472"/>
        <v>0</v>
      </c>
      <c r="STE50" s="43">
        <f t="shared" si="472"/>
        <v>0</v>
      </c>
      <c r="STF50" s="43">
        <f t="shared" si="472"/>
        <v>0</v>
      </c>
      <c r="STG50" s="43">
        <f t="shared" si="472"/>
        <v>0</v>
      </c>
      <c r="STH50" s="43">
        <f t="shared" si="472"/>
        <v>0</v>
      </c>
      <c r="STI50" s="43">
        <f t="shared" si="472"/>
        <v>0</v>
      </c>
      <c r="STJ50" s="43">
        <f t="shared" si="472"/>
        <v>0</v>
      </c>
      <c r="STK50" s="43">
        <f t="shared" si="472"/>
        <v>0</v>
      </c>
      <c r="STL50" s="43">
        <f t="shared" si="472"/>
        <v>0</v>
      </c>
      <c r="STM50" s="43">
        <f t="shared" si="472"/>
        <v>0</v>
      </c>
      <c r="STN50" s="43">
        <f t="shared" si="472"/>
        <v>0</v>
      </c>
      <c r="STO50" s="43">
        <f t="shared" si="472"/>
        <v>0</v>
      </c>
      <c r="STP50" s="43">
        <f t="shared" si="472"/>
        <v>0</v>
      </c>
      <c r="STQ50" s="43">
        <f t="shared" si="472"/>
        <v>0</v>
      </c>
      <c r="STR50" s="43">
        <f t="shared" si="472"/>
        <v>0</v>
      </c>
      <c r="STS50" s="43">
        <f t="shared" si="472"/>
        <v>0</v>
      </c>
      <c r="STT50" s="43">
        <f t="shared" ref="STT50:SWE50" si="473">SUM(STT47:STT49)</f>
        <v>0</v>
      </c>
      <c r="STU50" s="43">
        <f t="shared" si="473"/>
        <v>0</v>
      </c>
      <c r="STV50" s="43">
        <f t="shared" si="473"/>
        <v>0</v>
      </c>
      <c r="STW50" s="43">
        <f t="shared" si="473"/>
        <v>0</v>
      </c>
      <c r="STX50" s="43">
        <f t="shared" si="473"/>
        <v>0</v>
      </c>
      <c r="STY50" s="43">
        <f t="shared" si="473"/>
        <v>0</v>
      </c>
      <c r="STZ50" s="43">
        <f t="shared" si="473"/>
        <v>0</v>
      </c>
      <c r="SUA50" s="43">
        <f t="shared" si="473"/>
        <v>0</v>
      </c>
      <c r="SUB50" s="43">
        <f t="shared" si="473"/>
        <v>0</v>
      </c>
      <c r="SUC50" s="43">
        <f t="shared" si="473"/>
        <v>0</v>
      </c>
      <c r="SUD50" s="43">
        <f t="shared" si="473"/>
        <v>0</v>
      </c>
      <c r="SUE50" s="43">
        <f t="shared" si="473"/>
        <v>0</v>
      </c>
      <c r="SUF50" s="43">
        <f t="shared" si="473"/>
        <v>0</v>
      </c>
      <c r="SUG50" s="43">
        <f t="shared" si="473"/>
        <v>0</v>
      </c>
      <c r="SUH50" s="43">
        <f t="shared" si="473"/>
        <v>0</v>
      </c>
      <c r="SUI50" s="43">
        <f t="shared" si="473"/>
        <v>0</v>
      </c>
      <c r="SUJ50" s="43">
        <f t="shared" si="473"/>
        <v>0</v>
      </c>
      <c r="SUK50" s="43">
        <f t="shared" si="473"/>
        <v>0</v>
      </c>
      <c r="SUL50" s="43">
        <f t="shared" si="473"/>
        <v>0</v>
      </c>
      <c r="SUM50" s="43">
        <f t="shared" si="473"/>
        <v>0</v>
      </c>
      <c r="SUN50" s="43">
        <f t="shared" si="473"/>
        <v>0</v>
      </c>
      <c r="SUO50" s="43">
        <f t="shared" si="473"/>
        <v>0</v>
      </c>
      <c r="SUP50" s="43">
        <f t="shared" si="473"/>
        <v>0</v>
      </c>
      <c r="SUQ50" s="43">
        <f t="shared" si="473"/>
        <v>0</v>
      </c>
      <c r="SUR50" s="43">
        <f t="shared" si="473"/>
        <v>0</v>
      </c>
      <c r="SUS50" s="43">
        <f t="shared" si="473"/>
        <v>0</v>
      </c>
      <c r="SUT50" s="43">
        <f t="shared" si="473"/>
        <v>0</v>
      </c>
      <c r="SUU50" s="43">
        <f t="shared" si="473"/>
        <v>0</v>
      </c>
      <c r="SUV50" s="43">
        <f t="shared" si="473"/>
        <v>0</v>
      </c>
      <c r="SUW50" s="43">
        <f t="shared" si="473"/>
        <v>0</v>
      </c>
      <c r="SUX50" s="43">
        <f t="shared" si="473"/>
        <v>0</v>
      </c>
      <c r="SUY50" s="43">
        <f t="shared" si="473"/>
        <v>0</v>
      </c>
      <c r="SUZ50" s="43">
        <f t="shared" si="473"/>
        <v>0</v>
      </c>
      <c r="SVA50" s="43">
        <f t="shared" si="473"/>
        <v>0</v>
      </c>
      <c r="SVB50" s="43">
        <f t="shared" si="473"/>
        <v>0</v>
      </c>
      <c r="SVC50" s="43">
        <f t="shared" si="473"/>
        <v>0</v>
      </c>
      <c r="SVD50" s="43">
        <f t="shared" si="473"/>
        <v>0</v>
      </c>
      <c r="SVE50" s="43">
        <f t="shared" si="473"/>
        <v>0</v>
      </c>
      <c r="SVF50" s="43">
        <f t="shared" si="473"/>
        <v>0</v>
      </c>
      <c r="SVG50" s="43">
        <f t="shared" si="473"/>
        <v>0</v>
      </c>
      <c r="SVH50" s="43">
        <f t="shared" si="473"/>
        <v>0</v>
      </c>
      <c r="SVI50" s="43">
        <f t="shared" si="473"/>
        <v>0</v>
      </c>
      <c r="SVJ50" s="43">
        <f t="shared" si="473"/>
        <v>0</v>
      </c>
      <c r="SVK50" s="43">
        <f t="shared" si="473"/>
        <v>0</v>
      </c>
      <c r="SVL50" s="43">
        <f t="shared" si="473"/>
        <v>0</v>
      </c>
      <c r="SVM50" s="43">
        <f t="shared" si="473"/>
        <v>0</v>
      </c>
      <c r="SVN50" s="43">
        <f t="shared" si="473"/>
        <v>0</v>
      </c>
      <c r="SVO50" s="43">
        <f t="shared" si="473"/>
        <v>0</v>
      </c>
      <c r="SVP50" s="43">
        <f t="shared" si="473"/>
        <v>0</v>
      </c>
      <c r="SVQ50" s="43">
        <f t="shared" si="473"/>
        <v>0</v>
      </c>
      <c r="SVR50" s="43">
        <f t="shared" si="473"/>
        <v>0</v>
      </c>
      <c r="SVS50" s="43">
        <f t="shared" si="473"/>
        <v>0</v>
      </c>
      <c r="SVT50" s="43">
        <f t="shared" si="473"/>
        <v>0</v>
      </c>
      <c r="SVU50" s="43">
        <f t="shared" si="473"/>
        <v>0</v>
      </c>
      <c r="SVV50" s="43">
        <f t="shared" si="473"/>
        <v>0</v>
      </c>
      <c r="SVW50" s="43">
        <f t="shared" si="473"/>
        <v>0</v>
      </c>
      <c r="SVX50" s="43">
        <f t="shared" si="473"/>
        <v>0</v>
      </c>
      <c r="SVY50" s="43">
        <f t="shared" si="473"/>
        <v>0</v>
      </c>
      <c r="SVZ50" s="43">
        <f t="shared" si="473"/>
        <v>0</v>
      </c>
      <c r="SWA50" s="43">
        <f t="shared" si="473"/>
        <v>0</v>
      </c>
      <c r="SWB50" s="43">
        <f t="shared" si="473"/>
        <v>0</v>
      </c>
      <c r="SWC50" s="43">
        <f t="shared" si="473"/>
        <v>0</v>
      </c>
      <c r="SWD50" s="43">
        <f t="shared" si="473"/>
        <v>0</v>
      </c>
      <c r="SWE50" s="43">
        <f t="shared" si="473"/>
        <v>0</v>
      </c>
      <c r="SWF50" s="43">
        <f t="shared" ref="SWF50:SYQ50" si="474">SUM(SWF47:SWF49)</f>
        <v>0</v>
      </c>
      <c r="SWG50" s="43">
        <f t="shared" si="474"/>
        <v>0</v>
      </c>
      <c r="SWH50" s="43">
        <f t="shared" si="474"/>
        <v>0</v>
      </c>
      <c r="SWI50" s="43">
        <f t="shared" si="474"/>
        <v>0</v>
      </c>
      <c r="SWJ50" s="43">
        <f t="shared" si="474"/>
        <v>0</v>
      </c>
      <c r="SWK50" s="43">
        <f t="shared" si="474"/>
        <v>0</v>
      </c>
      <c r="SWL50" s="43">
        <f t="shared" si="474"/>
        <v>0</v>
      </c>
      <c r="SWM50" s="43">
        <f t="shared" si="474"/>
        <v>0</v>
      </c>
      <c r="SWN50" s="43">
        <f t="shared" si="474"/>
        <v>0</v>
      </c>
      <c r="SWO50" s="43">
        <f t="shared" si="474"/>
        <v>0</v>
      </c>
      <c r="SWP50" s="43">
        <f t="shared" si="474"/>
        <v>0</v>
      </c>
      <c r="SWQ50" s="43">
        <f t="shared" si="474"/>
        <v>0</v>
      </c>
      <c r="SWR50" s="43">
        <f t="shared" si="474"/>
        <v>0</v>
      </c>
      <c r="SWS50" s="43">
        <f t="shared" si="474"/>
        <v>0</v>
      </c>
      <c r="SWT50" s="43">
        <f t="shared" si="474"/>
        <v>0</v>
      </c>
      <c r="SWU50" s="43">
        <f t="shared" si="474"/>
        <v>0</v>
      </c>
      <c r="SWV50" s="43">
        <f t="shared" si="474"/>
        <v>0</v>
      </c>
      <c r="SWW50" s="43">
        <f t="shared" si="474"/>
        <v>0</v>
      </c>
      <c r="SWX50" s="43">
        <f t="shared" si="474"/>
        <v>0</v>
      </c>
      <c r="SWY50" s="43">
        <f t="shared" si="474"/>
        <v>0</v>
      </c>
      <c r="SWZ50" s="43">
        <f t="shared" si="474"/>
        <v>0</v>
      </c>
      <c r="SXA50" s="43">
        <f t="shared" si="474"/>
        <v>0</v>
      </c>
      <c r="SXB50" s="43">
        <f t="shared" si="474"/>
        <v>0</v>
      </c>
      <c r="SXC50" s="43">
        <f t="shared" si="474"/>
        <v>0</v>
      </c>
      <c r="SXD50" s="43">
        <f t="shared" si="474"/>
        <v>0</v>
      </c>
      <c r="SXE50" s="43">
        <f t="shared" si="474"/>
        <v>0</v>
      </c>
      <c r="SXF50" s="43">
        <f t="shared" si="474"/>
        <v>0</v>
      </c>
      <c r="SXG50" s="43">
        <f t="shared" si="474"/>
        <v>0</v>
      </c>
      <c r="SXH50" s="43">
        <f t="shared" si="474"/>
        <v>0</v>
      </c>
      <c r="SXI50" s="43">
        <f t="shared" si="474"/>
        <v>0</v>
      </c>
      <c r="SXJ50" s="43">
        <f t="shared" si="474"/>
        <v>0</v>
      </c>
      <c r="SXK50" s="43">
        <f t="shared" si="474"/>
        <v>0</v>
      </c>
      <c r="SXL50" s="43">
        <f t="shared" si="474"/>
        <v>0</v>
      </c>
      <c r="SXM50" s="43">
        <f t="shared" si="474"/>
        <v>0</v>
      </c>
      <c r="SXN50" s="43">
        <f t="shared" si="474"/>
        <v>0</v>
      </c>
      <c r="SXO50" s="43">
        <f t="shared" si="474"/>
        <v>0</v>
      </c>
      <c r="SXP50" s="43">
        <f t="shared" si="474"/>
        <v>0</v>
      </c>
      <c r="SXQ50" s="43">
        <f t="shared" si="474"/>
        <v>0</v>
      </c>
      <c r="SXR50" s="43">
        <f t="shared" si="474"/>
        <v>0</v>
      </c>
      <c r="SXS50" s="43">
        <f t="shared" si="474"/>
        <v>0</v>
      </c>
      <c r="SXT50" s="43">
        <f t="shared" si="474"/>
        <v>0</v>
      </c>
      <c r="SXU50" s="43">
        <f t="shared" si="474"/>
        <v>0</v>
      </c>
      <c r="SXV50" s="43">
        <f t="shared" si="474"/>
        <v>0</v>
      </c>
      <c r="SXW50" s="43">
        <f t="shared" si="474"/>
        <v>0</v>
      </c>
      <c r="SXX50" s="43">
        <f t="shared" si="474"/>
        <v>0</v>
      </c>
      <c r="SXY50" s="43">
        <f t="shared" si="474"/>
        <v>0</v>
      </c>
      <c r="SXZ50" s="43">
        <f t="shared" si="474"/>
        <v>0</v>
      </c>
      <c r="SYA50" s="43">
        <f t="shared" si="474"/>
        <v>0</v>
      </c>
      <c r="SYB50" s="43">
        <f t="shared" si="474"/>
        <v>0</v>
      </c>
      <c r="SYC50" s="43">
        <f t="shared" si="474"/>
        <v>0</v>
      </c>
      <c r="SYD50" s="43">
        <f t="shared" si="474"/>
        <v>0</v>
      </c>
      <c r="SYE50" s="43">
        <f t="shared" si="474"/>
        <v>0</v>
      </c>
      <c r="SYF50" s="43">
        <f t="shared" si="474"/>
        <v>0</v>
      </c>
      <c r="SYG50" s="43">
        <f t="shared" si="474"/>
        <v>0</v>
      </c>
      <c r="SYH50" s="43">
        <f t="shared" si="474"/>
        <v>0</v>
      </c>
      <c r="SYI50" s="43">
        <f t="shared" si="474"/>
        <v>0</v>
      </c>
      <c r="SYJ50" s="43">
        <f t="shared" si="474"/>
        <v>0</v>
      </c>
      <c r="SYK50" s="43">
        <f t="shared" si="474"/>
        <v>0</v>
      </c>
      <c r="SYL50" s="43">
        <f t="shared" si="474"/>
        <v>0</v>
      </c>
      <c r="SYM50" s="43">
        <f t="shared" si="474"/>
        <v>0</v>
      </c>
      <c r="SYN50" s="43">
        <f t="shared" si="474"/>
        <v>0</v>
      </c>
      <c r="SYO50" s="43">
        <f t="shared" si="474"/>
        <v>0</v>
      </c>
      <c r="SYP50" s="43">
        <f t="shared" si="474"/>
        <v>0</v>
      </c>
      <c r="SYQ50" s="43">
        <f t="shared" si="474"/>
        <v>0</v>
      </c>
      <c r="SYR50" s="43">
        <f t="shared" ref="SYR50:TBC50" si="475">SUM(SYR47:SYR49)</f>
        <v>0</v>
      </c>
      <c r="SYS50" s="43">
        <f t="shared" si="475"/>
        <v>0</v>
      </c>
      <c r="SYT50" s="43">
        <f t="shared" si="475"/>
        <v>0</v>
      </c>
      <c r="SYU50" s="43">
        <f t="shared" si="475"/>
        <v>0</v>
      </c>
      <c r="SYV50" s="43">
        <f t="shared" si="475"/>
        <v>0</v>
      </c>
      <c r="SYW50" s="43">
        <f t="shared" si="475"/>
        <v>0</v>
      </c>
      <c r="SYX50" s="43">
        <f t="shared" si="475"/>
        <v>0</v>
      </c>
      <c r="SYY50" s="43">
        <f t="shared" si="475"/>
        <v>0</v>
      </c>
      <c r="SYZ50" s="43">
        <f t="shared" si="475"/>
        <v>0</v>
      </c>
      <c r="SZA50" s="43">
        <f t="shared" si="475"/>
        <v>0</v>
      </c>
      <c r="SZB50" s="43">
        <f t="shared" si="475"/>
        <v>0</v>
      </c>
      <c r="SZC50" s="43">
        <f t="shared" si="475"/>
        <v>0</v>
      </c>
      <c r="SZD50" s="43">
        <f t="shared" si="475"/>
        <v>0</v>
      </c>
      <c r="SZE50" s="43">
        <f t="shared" si="475"/>
        <v>0</v>
      </c>
      <c r="SZF50" s="43">
        <f t="shared" si="475"/>
        <v>0</v>
      </c>
      <c r="SZG50" s="43">
        <f t="shared" si="475"/>
        <v>0</v>
      </c>
      <c r="SZH50" s="43">
        <f t="shared" si="475"/>
        <v>0</v>
      </c>
      <c r="SZI50" s="43">
        <f t="shared" si="475"/>
        <v>0</v>
      </c>
      <c r="SZJ50" s="43">
        <f t="shared" si="475"/>
        <v>0</v>
      </c>
      <c r="SZK50" s="43">
        <f t="shared" si="475"/>
        <v>0</v>
      </c>
      <c r="SZL50" s="43">
        <f t="shared" si="475"/>
        <v>0</v>
      </c>
      <c r="SZM50" s="43">
        <f t="shared" si="475"/>
        <v>0</v>
      </c>
      <c r="SZN50" s="43">
        <f t="shared" si="475"/>
        <v>0</v>
      </c>
      <c r="SZO50" s="43">
        <f t="shared" si="475"/>
        <v>0</v>
      </c>
      <c r="SZP50" s="43">
        <f t="shared" si="475"/>
        <v>0</v>
      </c>
      <c r="SZQ50" s="43">
        <f t="shared" si="475"/>
        <v>0</v>
      </c>
      <c r="SZR50" s="43">
        <f t="shared" si="475"/>
        <v>0</v>
      </c>
      <c r="SZS50" s="43">
        <f t="shared" si="475"/>
        <v>0</v>
      </c>
      <c r="SZT50" s="43">
        <f t="shared" si="475"/>
        <v>0</v>
      </c>
      <c r="SZU50" s="43">
        <f t="shared" si="475"/>
        <v>0</v>
      </c>
      <c r="SZV50" s="43">
        <f t="shared" si="475"/>
        <v>0</v>
      </c>
      <c r="SZW50" s="43">
        <f t="shared" si="475"/>
        <v>0</v>
      </c>
      <c r="SZX50" s="43">
        <f t="shared" si="475"/>
        <v>0</v>
      </c>
      <c r="SZY50" s="43">
        <f t="shared" si="475"/>
        <v>0</v>
      </c>
      <c r="SZZ50" s="43">
        <f t="shared" si="475"/>
        <v>0</v>
      </c>
      <c r="TAA50" s="43">
        <f t="shared" si="475"/>
        <v>0</v>
      </c>
      <c r="TAB50" s="43">
        <f t="shared" si="475"/>
        <v>0</v>
      </c>
      <c r="TAC50" s="43">
        <f t="shared" si="475"/>
        <v>0</v>
      </c>
      <c r="TAD50" s="43">
        <f t="shared" si="475"/>
        <v>0</v>
      </c>
      <c r="TAE50" s="43">
        <f t="shared" si="475"/>
        <v>0</v>
      </c>
      <c r="TAF50" s="43">
        <f t="shared" si="475"/>
        <v>0</v>
      </c>
      <c r="TAG50" s="43">
        <f t="shared" si="475"/>
        <v>0</v>
      </c>
      <c r="TAH50" s="43">
        <f t="shared" si="475"/>
        <v>0</v>
      </c>
      <c r="TAI50" s="43">
        <f t="shared" si="475"/>
        <v>0</v>
      </c>
      <c r="TAJ50" s="43">
        <f t="shared" si="475"/>
        <v>0</v>
      </c>
      <c r="TAK50" s="43">
        <f t="shared" si="475"/>
        <v>0</v>
      </c>
      <c r="TAL50" s="43">
        <f t="shared" si="475"/>
        <v>0</v>
      </c>
      <c r="TAM50" s="43">
        <f t="shared" si="475"/>
        <v>0</v>
      </c>
      <c r="TAN50" s="43">
        <f t="shared" si="475"/>
        <v>0</v>
      </c>
      <c r="TAO50" s="43">
        <f t="shared" si="475"/>
        <v>0</v>
      </c>
      <c r="TAP50" s="43">
        <f t="shared" si="475"/>
        <v>0</v>
      </c>
      <c r="TAQ50" s="43">
        <f t="shared" si="475"/>
        <v>0</v>
      </c>
      <c r="TAR50" s="43">
        <f t="shared" si="475"/>
        <v>0</v>
      </c>
      <c r="TAS50" s="43">
        <f t="shared" si="475"/>
        <v>0</v>
      </c>
      <c r="TAT50" s="43">
        <f t="shared" si="475"/>
        <v>0</v>
      </c>
      <c r="TAU50" s="43">
        <f t="shared" si="475"/>
        <v>0</v>
      </c>
      <c r="TAV50" s="43">
        <f t="shared" si="475"/>
        <v>0</v>
      </c>
      <c r="TAW50" s="43">
        <f t="shared" si="475"/>
        <v>0</v>
      </c>
      <c r="TAX50" s="43">
        <f t="shared" si="475"/>
        <v>0</v>
      </c>
      <c r="TAY50" s="43">
        <f t="shared" si="475"/>
        <v>0</v>
      </c>
      <c r="TAZ50" s="43">
        <f t="shared" si="475"/>
        <v>0</v>
      </c>
      <c r="TBA50" s="43">
        <f t="shared" si="475"/>
        <v>0</v>
      </c>
      <c r="TBB50" s="43">
        <f t="shared" si="475"/>
        <v>0</v>
      </c>
      <c r="TBC50" s="43">
        <f t="shared" si="475"/>
        <v>0</v>
      </c>
      <c r="TBD50" s="43">
        <f t="shared" ref="TBD50:TDO50" si="476">SUM(TBD47:TBD49)</f>
        <v>0</v>
      </c>
      <c r="TBE50" s="43">
        <f t="shared" si="476"/>
        <v>0</v>
      </c>
      <c r="TBF50" s="43">
        <f t="shared" si="476"/>
        <v>0</v>
      </c>
      <c r="TBG50" s="43">
        <f t="shared" si="476"/>
        <v>0</v>
      </c>
      <c r="TBH50" s="43">
        <f t="shared" si="476"/>
        <v>0</v>
      </c>
      <c r="TBI50" s="43">
        <f t="shared" si="476"/>
        <v>0</v>
      </c>
      <c r="TBJ50" s="43">
        <f t="shared" si="476"/>
        <v>0</v>
      </c>
      <c r="TBK50" s="43">
        <f t="shared" si="476"/>
        <v>0</v>
      </c>
      <c r="TBL50" s="43">
        <f t="shared" si="476"/>
        <v>0</v>
      </c>
      <c r="TBM50" s="43">
        <f t="shared" si="476"/>
        <v>0</v>
      </c>
      <c r="TBN50" s="43">
        <f t="shared" si="476"/>
        <v>0</v>
      </c>
      <c r="TBO50" s="43">
        <f t="shared" si="476"/>
        <v>0</v>
      </c>
      <c r="TBP50" s="43">
        <f t="shared" si="476"/>
        <v>0</v>
      </c>
      <c r="TBQ50" s="43">
        <f t="shared" si="476"/>
        <v>0</v>
      </c>
      <c r="TBR50" s="43">
        <f t="shared" si="476"/>
        <v>0</v>
      </c>
      <c r="TBS50" s="43">
        <f t="shared" si="476"/>
        <v>0</v>
      </c>
      <c r="TBT50" s="43">
        <f t="shared" si="476"/>
        <v>0</v>
      </c>
      <c r="TBU50" s="43">
        <f t="shared" si="476"/>
        <v>0</v>
      </c>
      <c r="TBV50" s="43">
        <f t="shared" si="476"/>
        <v>0</v>
      </c>
      <c r="TBW50" s="43">
        <f t="shared" si="476"/>
        <v>0</v>
      </c>
      <c r="TBX50" s="43">
        <f t="shared" si="476"/>
        <v>0</v>
      </c>
      <c r="TBY50" s="43">
        <f t="shared" si="476"/>
        <v>0</v>
      </c>
      <c r="TBZ50" s="43">
        <f t="shared" si="476"/>
        <v>0</v>
      </c>
      <c r="TCA50" s="43">
        <f t="shared" si="476"/>
        <v>0</v>
      </c>
      <c r="TCB50" s="43">
        <f t="shared" si="476"/>
        <v>0</v>
      </c>
      <c r="TCC50" s="43">
        <f t="shared" si="476"/>
        <v>0</v>
      </c>
      <c r="TCD50" s="43">
        <f t="shared" si="476"/>
        <v>0</v>
      </c>
      <c r="TCE50" s="43">
        <f t="shared" si="476"/>
        <v>0</v>
      </c>
      <c r="TCF50" s="43">
        <f t="shared" si="476"/>
        <v>0</v>
      </c>
      <c r="TCG50" s="43">
        <f t="shared" si="476"/>
        <v>0</v>
      </c>
      <c r="TCH50" s="43">
        <f t="shared" si="476"/>
        <v>0</v>
      </c>
      <c r="TCI50" s="43">
        <f t="shared" si="476"/>
        <v>0</v>
      </c>
      <c r="TCJ50" s="43">
        <f t="shared" si="476"/>
        <v>0</v>
      </c>
      <c r="TCK50" s="43">
        <f t="shared" si="476"/>
        <v>0</v>
      </c>
      <c r="TCL50" s="43">
        <f t="shared" si="476"/>
        <v>0</v>
      </c>
      <c r="TCM50" s="43">
        <f t="shared" si="476"/>
        <v>0</v>
      </c>
      <c r="TCN50" s="43">
        <f t="shared" si="476"/>
        <v>0</v>
      </c>
      <c r="TCO50" s="43">
        <f t="shared" si="476"/>
        <v>0</v>
      </c>
      <c r="TCP50" s="43">
        <f t="shared" si="476"/>
        <v>0</v>
      </c>
      <c r="TCQ50" s="43">
        <f t="shared" si="476"/>
        <v>0</v>
      </c>
      <c r="TCR50" s="43">
        <f t="shared" si="476"/>
        <v>0</v>
      </c>
      <c r="TCS50" s="43">
        <f t="shared" si="476"/>
        <v>0</v>
      </c>
      <c r="TCT50" s="43">
        <f t="shared" si="476"/>
        <v>0</v>
      </c>
      <c r="TCU50" s="43">
        <f t="shared" si="476"/>
        <v>0</v>
      </c>
      <c r="TCV50" s="43">
        <f t="shared" si="476"/>
        <v>0</v>
      </c>
      <c r="TCW50" s="43">
        <f t="shared" si="476"/>
        <v>0</v>
      </c>
      <c r="TCX50" s="43">
        <f t="shared" si="476"/>
        <v>0</v>
      </c>
      <c r="TCY50" s="43">
        <f t="shared" si="476"/>
        <v>0</v>
      </c>
      <c r="TCZ50" s="43">
        <f t="shared" si="476"/>
        <v>0</v>
      </c>
      <c r="TDA50" s="43">
        <f t="shared" si="476"/>
        <v>0</v>
      </c>
      <c r="TDB50" s="43">
        <f t="shared" si="476"/>
        <v>0</v>
      </c>
      <c r="TDC50" s="43">
        <f t="shared" si="476"/>
        <v>0</v>
      </c>
      <c r="TDD50" s="43">
        <f t="shared" si="476"/>
        <v>0</v>
      </c>
      <c r="TDE50" s="43">
        <f t="shared" si="476"/>
        <v>0</v>
      </c>
      <c r="TDF50" s="43">
        <f t="shared" si="476"/>
        <v>0</v>
      </c>
      <c r="TDG50" s="43">
        <f t="shared" si="476"/>
        <v>0</v>
      </c>
      <c r="TDH50" s="43">
        <f t="shared" si="476"/>
        <v>0</v>
      </c>
      <c r="TDI50" s="43">
        <f t="shared" si="476"/>
        <v>0</v>
      </c>
      <c r="TDJ50" s="43">
        <f t="shared" si="476"/>
        <v>0</v>
      </c>
      <c r="TDK50" s="43">
        <f t="shared" si="476"/>
        <v>0</v>
      </c>
      <c r="TDL50" s="43">
        <f t="shared" si="476"/>
        <v>0</v>
      </c>
      <c r="TDM50" s="43">
        <f t="shared" si="476"/>
        <v>0</v>
      </c>
      <c r="TDN50" s="43">
        <f t="shared" si="476"/>
        <v>0</v>
      </c>
      <c r="TDO50" s="43">
        <f t="shared" si="476"/>
        <v>0</v>
      </c>
      <c r="TDP50" s="43">
        <f t="shared" ref="TDP50:TGA50" si="477">SUM(TDP47:TDP49)</f>
        <v>0</v>
      </c>
      <c r="TDQ50" s="43">
        <f t="shared" si="477"/>
        <v>0</v>
      </c>
      <c r="TDR50" s="43">
        <f t="shared" si="477"/>
        <v>0</v>
      </c>
      <c r="TDS50" s="43">
        <f t="shared" si="477"/>
        <v>0</v>
      </c>
      <c r="TDT50" s="43">
        <f t="shared" si="477"/>
        <v>0</v>
      </c>
      <c r="TDU50" s="43">
        <f t="shared" si="477"/>
        <v>0</v>
      </c>
      <c r="TDV50" s="43">
        <f t="shared" si="477"/>
        <v>0</v>
      </c>
      <c r="TDW50" s="43">
        <f t="shared" si="477"/>
        <v>0</v>
      </c>
      <c r="TDX50" s="43">
        <f t="shared" si="477"/>
        <v>0</v>
      </c>
      <c r="TDY50" s="43">
        <f t="shared" si="477"/>
        <v>0</v>
      </c>
      <c r="TDZ50" s="43">
        <f t="shared" si="477"/>
        <v>0</v>
      </c>
      <c r="TEA50" s="43">
        <f t="shared" si="477"/>
        <v>0</v>
      </c>
      <c r="TEB50" s="43">
        <f t="shared" si="477"/>
        <v>0</v>
      </c>
      <c r="TEC50" s="43">
        <f t="shared" si="477"/>
        <v>0</v>
      </c>
      <c r="TED50" s="43">
        <f t="shared" si="477"/>
        <v>0</v>
      </c>
      <c r="TEE50" s="43">
        <f t="shared" si="477"/>
        <v>0</v>
      </c>
      <c r="TEF50" s="43">
        <f t="shared" si="477"/>
        <v>0</v>
      </c>
      <c r="TEG50" s="43">
        <f t="shared" si="477"/>
        <v>0</v>
      </c>
      <c r="TEH50" s="43">
        <f t="shared" si="477"/>
        <v>0</v>
      </c>
      <c r="TEI50" s="43">
        <f t="shared" si="477"/>
        <v>0</v>
      </c>
      <c r="TEJ50" s="43">
        <f t="shared" si="477"/>
        <v>0</v>
      </c>
      <c r="TEK50" s="43">
        <f t="shared" si="477"/>
        <v>0</v>
      </c>
      <c r="TEL50" s="43">
        <f t="shared" si="477"/>
        <v>0</v>
      </c>
      <c r="TEM50" s="43">
        <f t="shared" si="477"/>
        <v>0</v>
      </c>
      <c r="TEN50" s="43">
        <f t="shared" si="477"/>
        <v>0</v>
      </c>
      <c r="TEO50" s="43">
        <f t="shared" si="477"/>
        <v>0</v>
      </c>
      <c r="TEP50" s="43">
        <f t="shared" si="477"/>
        <v>0</v>
      </c>
      <c r="TEQ50" s="43">
        <f t="shared" si="477"/>
        <v>0</v>
      </c>
      <c r="TER50" s="43">
        <f t="shared" si="477"/>
        <v>0</v>
      </c>
      <c r="TES50" s="43">
        <f t="shared" si="477"/>
        <v>0</v>
      </c>
      <c r="TET50" s="43">
        <f t="shared" si="477"/>
        <v>0</v>
      </c>
      <c r="TEU50" s="43">
        <f t="shared" si="477"/>
        <v>0</v>
      </c>
      <c r="TEV50" s="43">
        <f t="shared" si="477"/>
        <v>0</v>
      </c>
      <c r="TEW50" s="43">
        <f t="shared" si="477"/>
        <v>0</v>
      </c>
      <c r="TEX50" s="43">
        <f t="shared" si="477"/>
        <v>0</v>
      </c>
      <c r="TEY50" s="43">
        <f t="shared" si="477"/>
        <v>0</v>
      </c>
      <c r="TEZ50" s="43">
        <f t="shared" si="477"/>
        <v>0</v>
      </c>
      <c r="TFA50" s="43">
        <f t="shared" si="477"/>
        <v>0</v>
      </c>
      <c r="TFB50" s="43">
        <f t="shared" si="477"/>
        <v>0</v>
      </c>
      <c r="TFC50" s="43">
        <f t="shared" si="477"/>
        <v>0</v>
      </c>
      <c r="TFD50" s="43">
        <f t="shared" si="477"/>
        <v>0</v>
      </c>
      <c r="TFE50" s="43">
        <f t="shared" si="477"/>
        <v>0</v>
      </c>
      <c r="TFF50" s="43">
        <f t="shared" si="477"/>
        <v>0</v>
      </c>
      <c r="TFG50" s="43">
        <f t="shared" si="477"/>
        <v>0</v>
      </c>
      <c r="TFH50" s="43">
        <f t="shared" si="477"/>
        <v>0</v>
      </c>
      <c r="TFI50" s="43">
        <f t="shared" si="477"/>
        <v>0</v>
      </c>
      <c r="TFJ50" s="43">
        <f t="shared" si="477"/>
        <v>0</v>
      </c>
      <c r="TFK50" s="43">
        <f t="shared" si="477"/>
        <v>0</v>
      </c>
      <c r="TFL50" s="43">
        <f t="shared" si="477"/>
        <v>0</v>
      </c>
      <c r="TFM50" s="43">
        <f t="shared" si="477"/>
        <v>0</v>
      </c>
      <c r="TFN50" s="43">
        <f t="shared" si="477"/>
        <v>0</v>
      </c>
      <c r="TFO50" s="43">
        <f t="shared" si="477"/>
        <v>0</v>
      </c>
      <c r="TFP50" s="43">
        <f t="shared" si="477"/>
        <v>0</v>
      </c>
      <c r="TFQ50" s="43">
        <f t="shared" si="477"/>
        <v>0</v>
      </c>
      <c r="TFR50" s="43">
        <f t="shared" si="477"/>
        <v>0</v>
      </c>
      <c r="TFS50" s="43">
        <f t="shared" si="477"/>
        <v>0</v>
      </c>
      <c r="TFT50" s="43">
        <f t="shared" si="477"/>
        <v>0</v>
      </c>
      <c r="TFU50" s="43">
        <f t="shared" si="477"/>
        <v>0</v>
      </c>
      <c r="TFV50" s="43">
        <f t="shared" si="477"/>
        <v>0</v>
      </c>
      <c r="TFW50" s="43">
        <f t="shared" si="477"/>
        <v>0</v>
      </c>
      <c r="TFX50" s="43">
        <f t="shared" si="477"/>
        <v>0</v>
      </c>
      <c r="TFY50" s="43">
        <f t="shared" si="477"/>
        <v>0</v>
      </c>
      <c r="TFZ50" s="43">
        <f t="shared" si="477"/>
        <v>0</v>
      </c>
      <c r="TGA50" s="43">
        <f t="shared" si="477"/>
        <v>0</v>
      </c>
      <c r="TGB50" s="43">
        <f t="shared" ref="TGB50:TIM50" si="478">SUM(TGB47:TGB49)</f>
        <v>0</v>
      </c>
      <c r="TGC50" s="43">
        <f t="shared" si="478"/>
        <v>0</v>
      </c>
      <c r="TGD50" s="43">
        <f t="shared" si="478"/>
        <v>0</v>
      </c>
      <c r="TGE50" s="43">
        <f t="shared" si="478"/>
        <v>0</v>
      </c>
      <c r="TGF50" s="43">
        <f t="shared" si="478"/>
        <v>0</v>
      </c>
      <c r="TGG50" s="43">
        <f t="shared" si="478"/>
        <v>0</v>
      </c>
      <c r="TGH50" s="43">
        <f t="shared" si="478"/>
        <v>0</v>
      </c>
      <c r="TGI50" s="43">
        <f t="shared" si="478"/>
        <v>0</v>
      </c>
      <c r="TGJ50" s="43">
        <f t="shared" si="478"/>
        <v>0</v>
      </c>
      <c r="TGK50" s="43">
        <f t="shared" si="478"/>
        <v>0</v>
      </c>
      <c r="TGL50" s="43">
        <f t="shared" si="478"/>
        <v>0</v>
      </c>
      <c r="TGM50" s="43">
        <f t="shared" si="478"/>
        <v>0</v>
      </c>
      <c r="TGN50" s="43">
        <f t="shared" si="478"/>
        <v>0</v>
      </c>
      <c r="TGO50" s="43">
        <f t="shared" si="478"/>
        <v>0</v>
      </c>
      <c r="TGP50" s="43">
        <f t="shared" si="478"/>
        <v>0</v>
      </c>
      <c r="TGQ50" s="43">
        <f t="shared" si="478"/>
        <v>0</v>
      </c>
      <c r="TGR50" s="43">
        <f t="shared" si="478"/>
        <v>0</v>
      </c>
      <c r="TGS50" s="43">
        <f t="shared" si="478"/>
        <v>0</v>
      </c>
      <c r="TGT50" s="43">
        <f t="shared" si="478"/>
        <v>0</v>
      </c>
      <c r="TGU50" s="43">
        <f t="shared" si="478"/>
        <v>0</v>
      </c>
      <c r="TGV50" s="43">
        <f t="shared" si="478"/>
        <v>0</v>
      </c>
      <c r="TGW50" s="43">
        <f t="shared" si="478"/>
        <v>0</v>
      </c>
      <c r="TGX50" s="43">
        <f t="shared" si="478"/>
        <v>0</v>
      </c>
      <c r="TGY50" s="43">
        <f t="shared" si="478"/>
        <v>0</v>
      </c>
      <c r="TGZ50" s="43">
        <f t="shared" si="478"/>
        <v>0</v>
      </c>
      <c r="THA50" s="43">
        <f t="shared" si="478"/>
        <v>0</v>
      </c>
      <c r="THB50" s="43">
        <f t="shared" si="478"/>
        <v>0</v>
      </c>
      <c r="THC50" s="43">
        <f t="shared" si="478"/>
        <v>0</v>
      </c>
      <c r="THD50" s="43">
        <f t="shared" si="478"/>
        <v>0</v>
      </c>
      <c r="THE50" s="43">
        <f t="shared" si="478"/>
        <v>0</v>
      </c>
      <c r="THF50" s="43">
        <f t="shared" si="478"/>
        <v>0</v>
      </c>
      <c r="THG50" s="43">
        <f t="shared" si="478"/>
        <v>0</v>
      </c>
      <c r="THH50" s="43">
        <f t="shared" si="478"/>
        <v>0</v>
      </c>
      <c r="THI50" s="43">
        <f t="shared" si="478"/>
        <v>0</v>
      </c>
      <c r="THJ50" s="43">
        <f t="shared" si="478"/>
        <v>0</v>
      </c>
      <c r="THK50" s="43">
        <f t="shared" si="478"/>
        <v>0</v>
      </c>
      <c r="THL50" s="43">
        <f t="shared" si="478"/>
        <v>0</v>
      </c>
      <c r="THM50" s="43">
        <f t="shared" si="478"/>
        <v>0</v>
      </c>
      <c r="THN50" s="43">
        <f t="shared" si="478"/>
        <v>0</v>
      </c>
      <c r="THO50" s="43">
        <f t="shared" si="478"/>
        <v>0</v>
      </c>
      <c r="THP50" s="43">
        <f t="shared" si="478"/>
        <v>0</v>
      </c>
      <c r="THQ50" s="43">
        <f t="shared" si="478"/>
        <v>0</v>
      </c>
      <c r="THR50" s="43">
        <f t="shared" si="478"/>
        <v>0</v>
      </c>
      <c r="THS50" s="43">
        <f t="shared" si="478"/>
        <v>0</v>
      </c>
      <c r="THT50" s="43">
        <f t="shared" si="478"/>
        <v>0</v>
      </c>
      <c r="THU50" s="43">
        <f t="shared" si="478"/>
        <v>0</v>
      </c>
      <c r="THV50" s="43">
        <f t="shared" si="478"/>
        <v>0</v>
      </c>
      <c r="THW50" s="43">
        <f t="shared" si="478"/>
        <v>0</v>
      </c>
      <c r="THX50" s="43">
        <f t="shared" si="478"/>
        <v>0</v>
      </c>
      <c r="THY50" s="43">
        <f t="shared" si="478"/>
        <v>0</v>
      </c>
      <c r="THZ50" s="43">
        <f t="shared" si="478"/>
        <v>0</v>
      </c>
      <c r="TIA50" s="43">
        <f t="shared" si="478"/>
        <v>0</v>
      </c>
      <c r="TIB50" s="43">
        <f t="shared" si="478"/>
        <v>0</v>
      </c>
      <c r="TIC50" s="43">
        <f t="shared" si="478"/>
        <v>0</v>
      </c>
      <c r="TID50" s="43">
        <f t="shared" si="478"/>
        <v>0</v>
      </c>
      <c r="TIE50" s="43">
        <f t="shared" si="478"/>
        <v>0</v>
      </c>
      <c r="TIF50" s="43">
        <f t="shared" si="478"/>
        <v>0</v>
      </c>
      <c r="TIG50" s="43">
        <f t="shared" si="478"/>
        <v>0</v>
      </c>
      <c r="TIH50" s="43">
        <f t="shared" si="478"/>
        <v>0</v>
      </c>
      <c r="TII50" s="43">
        <f t="shared" si="478"/>
        <v>0</v>
      </c>
      <c r="TIJ50" s="43">
        <f t="shared" si="478"/>
        <v>0</v>
      </c>
      <c r="TIK50" s="43">
        <f t="shared" si="478"/>
        <v>0</v>
      </c>
      <c r="TIL50" s="43">
        <f t="shared" si="478"/>
        <v>0</v>
      </c>
      <c r="TIM50" s="43">
        <f t="shared" si="478"/>
        <v>0</v>
      </c>
      <c r="TIN50" s="43">
        <f t="shared" ref="TIN50:TKY50" si="479">SUM(TIN47:TIN49)</f>
        <v>0</v>
      </c>
      <c r="TIO50" s="43">
        <f t="shared" si="479"/>
        <v>0</v>
      </c>
      <c r="TIP50" s="43">
        <f t="shared" si="479"/>
        <v>0</v>
      </c>
      <c r="TIQ50" s="43">
        <f t="shared" si="479"/>
        <v>0</v>
      </c>
      <c r="TIR50" s="43">
        <f t="shared" si="479"/>
        <v>0</v>
      </c>
      <c r="TIS50" s="43">
        <f t="shared" si="479"/>
        <v>0</v>
      </c>
      <c r="TIT50" s="43">
        <f t="shared" si="479"/>
        <v>0</v>
      </c>
      <c r="TIU50" s="43">
        <f t="shared" si="479"/>
        <v>0</v>
      </c>
      <c r="TIV50" s="43">
        <f t="shared" si="479"/>
        <v>0</v>
      </c>
      <c r="TIW50" s="43">
        <f t="shared" si="479"/>
        <v>0</v>
      </c>
      <c r="TIX50" s="43">
        <f t="shared" si="479"/>
        <v>0</v>
      </c>
      <c r="TIY50" s="43">
        <f t="shared" si="479"/>
        <v>0</v>
      </c>
      <c r="TIZ50" s="43">
        <f t="shared" si="479"/>
        <v>0</v>
      </c>
      <c r="TJA50" s="43">
        <f t="shared" si="479"/>
        <v>0</v>
      </c>
      <c r="TJB50" s="43">
        <f t="shared" si="479"/>
        <v>0</v>
      </c>
      <c r="TJC50" s="43">
        <f t="shared" si="479"/>
        <v>0</v>
      </c>
      <c r="TJD50" s="43">
        <f t="shared" si="479"/>
        <v>0</v>
      </c>
      <c r="TJE50" s="43">
        <f t="shared" si="479"/>
        <v>0</v>
      </c>
      <c r="TJF50" s="43">
        <f t="shared" si="479"/>
        <v>0</v>
      </c>
      <c r="TJG50" s="43">
        <f t="shared" si="479"/>
        <v>0</v>
      </c>
      <c r="TJH50" s="43">
        <f t="shared" si="479"/>
        <v>0</v>
      </c>
      <c r="TJI50" s="43">
        <f t="shared" si="479"/>
        <v>0</v>
      </c>
      <c r="TJJ50" s="43">
        <f t="shared" si="479"/>
        <v>0</v>
      </c>
      <c r="TJK50" s="43">
        <f t="shared" si="479"/>
        <v>0</v>
      </c>
      <c r="TJL50" s="43">
        <f t="shared" si="479"/>
        <v>0</v>
      </c>
      <c r="TJM50" s="43">
        <f t="shared" si="479"/>
        <v>0</v>
      </c>
      <c r="TJN50" s="43">
        <f t="shared" si="479"/>
        <v>0</v>
      </c>
      <c r="TJO50" s="43">
        <f t="shared" si="479"/>
        <v>0</v>
      </c>
      <c r="TJP50" s="43">
        <f t="shared" si="479"/>
        <v>0</v>
      </c>
      <c r="TJQ50" s="43">
        <f t="shared" si="479"/>
        <v>0</v>
      </c>
      <c r="TJR50" s="43">
        <f t="shared" si="479"/>
        <v>0</v>
      </c>
      <c r="TJS50" s="43">
        <f t="shared" si="479"/>
        <v>0</v>
      </c>
      <c r="TJT50" s="43">
        <f t="shared" si="479"/>
        <v>0</v>
      </c>
      <c r="TJU50" s="43">
        <f t="shared" si="479"/>
        <v>0</v>
      </c>
      <c r="TJV50" s="43">
        <f t="shared" si="479"/>
        <v>0</v>
      </c>
      <c r="TJW50" s="43">
        <f t="shared" si="479"/>
        <v>0</v>
      </c>
      <c r="TJX50" s="43">
        <f t="shared" si="479"/>
        <v>0</v>
      </c>
      <c r="TJY50" s="43">
        <f t="shared" si="479"/>
        <v>0</v>
      </c>
      <c r="TJZ50" s="43">
        <f t="shared" si="479"/>
        <v>0</v>
      </c>
      <c r="TKA50" s="43">
        <f t="shared" si="479"/>
        <v>0</v>
      </c>
      <c r="TKB50" s="43">
        <f t="shared" si="479"/>
        <v>0</v>
      </c>
      <c r="TKC50" s="43">
        <f t="shared" si="479"/>
        <v>0</v>
      </c>
      <c r="TKD50" s="43">
        <f t="shared" si="479"/>
        <v>0</v>
      </c>
      <c r="TKE50" s="43">
        <f t="shared" si="479"/>
        <v>0</v>
      </c>
      <c r="TKF50" s="43">
        <f t="shared" si="479"/>
        <v>0</v>
      </c>
      <c r="TKG50" s="43">
        <f t="shared" si="479"/>
        <v>0</v>
      </c>
      <c r="TKH50" s="43">
        <f t="shared" si="479"/>
        <v>0</v>
      </c>
      <c r="TKI50" s="43">
        <f t="shared" si="479"/>
        <v>0</v>
      </c>
      <c r="TKJ50" s="43">
        <f t="shared" si="479"/>
        <v>0</v>
      </c>
      <c r="TKK50" s="43">
        <f t="shared" si="479"/>
        <v>0</v>
      </c>
      <c r="TKL50" s="43">
        <f t="shared" si="479"/>
        <v>0</v>
      </c>
      <c r="TKM50" s="43">
        <f t="shared" si="479"/>
        <v>0</v>
      </c>
      <c r="TKN50" s="43">
        <f t="shared" si="479"/>
        <v>0</v>
      </c>
      <c r="TKO50" s="43">
        <f t="shared" si="479"/>
        <v>0</v>
      </c>
      <c r="TKP50" s="43">
        <f t="shared" si="479"/>
        <v>0</v>
      </c>
      <c r="TKQ50" s="43">
        <f t="shared" si="479"/>
        <v>0</v>
      </c>
      <c r="TKR50" s="43">
        <f t="shared" si="479"/>
        <v>0</v>
      </c>
      <c r="TKS50" s="43">
        <f t="shared" si="479"/>
        <v>0</v>
      </c>
      <c r="TKT50" s="43">
        <f t="shared" si="479"/>
        <v>0</v>
      </c>
      <c r="TKU50" s="43">
        <f t="shared" si="479"/>
        <v>0</v>
      </c>
      <c r="TKV50" s="43">
        <f t="shared" si="479"/>
        <v>0</v>
      </c>
      <c r="TKW50" s="43">
        <f t="shared" si="479"/>
        <v>0</v>
      </c>
      <c r="TKX50" s="43">
        <f t="shared" si="479"/>
        <v>0</v>
      </c>
      <c r="TKY50" s="43">
        <f t="shared" si="479"/>
        <v>0</v>
      </c>
      <c r="TKZ50" s="43">
        <f t="shared" ref="TKZ50:TNK50" si="480">SUM(TKZ47:TKZ49)</f>
        <v>0</v>
      </c>
      <c r="TLA50" s="43">
        <f t="shared" si="480"/>
        <v>0</v>
      </c>
      <c r="TLB50" s="43">
        <f t="shared" si="480"/>
        <v>0</v>
      </c>
      <c r="TLC50" s="43">
        <f t="shared" si="480"/>
        <v>0</v>
      </c>
      <c r="TLD50" s="43">
        <f t="shared" si="480"/>
        <v>0</v>
      </c>
      <c r="TLE50" s="43">
        <f t="shared" si="480"/>
        <v>0</v>
      </c>
      <c r="TLF50" s="43">
        <f t="shared" si="480"/>
        <v>0</v>
      </c>
      <c r="TLG50" s="43">
        <f t="shared" si="480"/>
        <v>0</v>
      </c>
      <c r="TLH50" s="43">
        <f t="shared" si="480"/>
        <v>0</v>
      </c>
      <c r="TLI50" s="43">
        <f t="shared" si="480"/>
        <v>0</v>
      </c>
      <c r="TLJ50" s="43">
        <f t="shared" si="480"/>
        <v>0</v>
      </c>
      <c r="TLK50" s="43">
        <f t="shared" si="480"/>
        <v>0</v>
      </c>
      <c r="TLL50" s="43">
        <f t="shared" si="480"/>
        <v>0</v>
      </c>
      <c r="TLM50" s="43">
        <f t="shared" si="480"/>
        <v>0</v>
      </c>
      <c r="TLN50" s="43">
        <f t="shared" si="480"/>
        <v>0</v>
      </c>
      <c r="TLO50" s="43">
        <f t="shared" si="480"/>
        <v>0</v>
      </c>
      <c r="TLP50" s="43">
        <f t="shared" si="480"/>
        <v>0</v>
      </c>
      <c r="TLQ50" s="43">
        <f t="shared" si="480"/>
        <v>0</v>
      </c>
      <c r="TLR50" s="43">
        <f t="shared" si="480"/>
        <v>0</v>
      </c>
      <c r="TLS50" s="43">
        <f t="shared" si="480"/>
        <v>0</v>
      </c>
      <c r="TLT50" s="43">
        <f t="shared" si="480"/>
        <v>0</v>
      </c>
      <c r="TLU50" s="43">
        <f t="shared" si="480"/>
        <v>0</v>
      </c>
      <c r="TLV50" s="43">
        <f t="shared" si="480"/>
        <v>0</v>
      </c>
      <c r="TLW50" s="43">
        <f t="shared" si="480"/>
        <v>0</v>
      </c>
      <c r="TLX50" s="43">
        <f t="shared" si="480"/>
        <v>0</v>
      </c>
      <c r="TLY50" s="43">
        <f t="shared" si="480"/>
        <v>0</v>
      </c>
      <c r="TLZ50" s="43">
        <f t="shared" si="480"/>
        <v>0</v>
      </c>
      <c r="TMA50" s="43">
        <f t="shared" si="480"/>
        <v>0</v>
      </c>
      <c r="TMB50" s="43">
        <f t="shared" si="480"/>
        <v>0</v>
      </c>
      <c r="TMC50" s="43">
        <f t="shared" si="480"/>
        <v>0</v>
      </c>
      <c r="TMD50" s="43">
        <f t="shared" si="480"/>
        <v>0</v>
      </c>
      <c r="TME50" s="43">
        <f t="shared" si="480"/>
        <v>0</v>
      </c>
      <c r="TMF50" s="43">
        <f t="shared" si="480"/>
        <v>0</v>
      </c>
      <c r="TMG50" s="43">
        <f t="shared" si="480"/>
        <v>0</v>
      </c>
      <c r="TMH50" s="43">
        <f t="shared" si="480"/>
        <v>0</v>
      </c>
      <c r="TMI50" s="43">
        <f t="shared" si="480"/>
        <v>0</v>
      </c>
      <c r="TMJ50" s="43">
        <f t="shared" si="480"/>
        <v>0</v>
      </c>
      <c r="TMK50" s="43">
        <f t="shared" si="480"/>
        <v>0</v>
      </c>
      <c r="TML50" s="43">
        <f t="shared" si="480"/>
        <v>0</v>
      </c>
      <c r="TMM50" s="43">
        <f t="shared" si="480"/>
        <v>0</v>
      </c>
      <c r="TMN50" s="43">
        <f t="shared" si="480"/>
        <v>0</v>
      </c>
      <c r="TMO50" s="43">
        <f t="shared" si="480"/>
        <v>0</v>
      </c>
      <c r="TMP50" s="43">
        <f t="shared" si="480"/>
        <v>0</v>
      </c>
      <c r="TMQ50" s="43">
        <f t="shared" si="480"/>
        <v>0</v>
      </c>
      <c r="TMR50" s="43">
        <f t="shared" si="480"/>
        <v>0</v>
      </c>
      <c r="TMS50" s="43">
        <f t="shared" si="480"/>
        <v>0</v>
      </c>
      <c r="TMT50" s="43">
        <f t="shared" si="480"/>
        <v>0</v>
      </c>
      <c r="TMU50" s="43">
        <f t="shared" si="480"/>
        <v>0</v>
      </c>
      <c r="TMV50" s="43">
        <f t="shared" si="480"/>
        <v>0</v>
      </c>
      <c r="TMW50" s="43">
        <f t="shared" si="480"/>
        <v>0</v>
      </c>
      <c r="TMX50" s="43">
        <f t="shared" si="480"/>
        <v>0</v>
      </c>
      <c r="TMY50" s="43">
        <f t="shared" si="480"/>
        <v>0</v>
      </c>
      <c r="TMZ50" s="43">
        <f t="shared" si="480"/>
        <v>0</v>
      </c>
      <c r="TNA50" s="43">
        <f t="shared" si="480"/>
        <v>0</v>
      </c>
      <c r="TNB50" s="43">
        <f t="shared" si="480"/>
        <v>0</v>
      </c>
      <c r="TNC50" s="43">
        <f t="shared" si="480"/>
        <v>0</v>
      </c>
      <c r="TND50" s="43">
        <f t="shared" si="480"/>
        <v>0</v>
      </c>
      <c r="TNE50" s="43">
        <f t="shared" si="480"/>
        <v>0</v>
      </c>
      <c r="TNF50" s="43">
        <f t="shared" si="480"/>
        <v>0</v>
      </c>
      <c r="TNG50" s="43">
        <f t="shared" si="480"/>
        <v>0</v>
      </c>
      <c r="TNH50" s="43">
        <f t="shared" si="480"/>
        <v>0</v>
      </c>
      <c r="TNI50" s="43">
        <f t="shared" si="480"/>
        <v>0</v>
      </c>
      <c r="TNJ50" s="43">
        <f t="shared" si="480"/>
        <v>0</v>
      </c>
      <c r="TNK50" s="43">
        <f t="shared" si="480"/>
        <v>0</v>
      </c>
      <c r="TNL50" s="43">
        <f t="shared" ref="TNL50:TPW50" si="481">SUM(TNL47:TNL49)</f>
        <v>0</v>
      </c>
      <c r="TNM50" s="43">
        <f t="shared" si="481"/>
        <v>0</v>
      </c>
      <c r="TNN50" s="43">
        <f t="shared" si="481"/>
        <v>0</v>
      </c>
      <c r="TNO50" s="43">
        <f t="shared" si="481"/>
        <v>0</v>
      </c>
      <c r="TNP50" s="43">
        <f t="shared" si="481"/>
        <v>0</v>
      </c>
      <c r="TNQ50" s="43">
        <f t="shared" si="481"/>
        <v>0</v>
      </c>
      <c r="TNR50" s="43">
        <f t="shared" si="481"/>
        <v>0</v>
      </c>
      <c r="TNS50" s="43">
        <f t="shared" si="481"/>
        <v>0</v>
      </c>
      <c r="TNT50" s="43">
        <f t="shared" si="481"/>
        <v>0</v>
      </c>
      <c r="TNU50" s="43">
        <f t="shared" si="481"/>
        <v>0</v>
      </c>
      <c r="TNV50" s="43">
        <f t="shared" si="481"/>
        <v>0</v>
      </c>
      <c r="TNW50" s="43">
        <f t="shared" si="481"/>
        <v>0</v>
      </c>
      <c r="TNX50" s="43">
        <f t="shared" si="481"/>
        <v>0</v>
      </c>
      <c r="TNY50" s="43">
        <f t="shared" si="481"/>
        <v>0</v>
      </c>
      <c r="TNZ50" s="43">
        <f t="shared" si="481"/>
        <v>0</v>
      </c>
      <c r="TOA50" s="43">
        <f t="shared" si="481"/>
        <v>0</v>
      </c>
      <c r="TOB50" s="43">
        <f t="shared" si="481"/>
        <v>0</v>
      </c>
      <c r="TOC50" s="43">
        <f t="shared" si="481"/>
        <v>0</v>
      </c>
      <c r="TOD50" s="43">
        <f t="shared" si="481"/>
        <v>0</v>
      </c>
      <c r="TOE50" s="43">
        <f t="shared" si="481"/>
        <v>0</v>
      </c>
      <c r="TOF50" s="43">
        <f t="shared" si="481"/>
        <v>0</v>
      </c>
      <c r="TOG50" s="43">
        <f t="shared" si="481"/>
        <v>0</v>
      </c>
      <c r="TOH50" s="43">
        <f t="shared" si="481"/>
        <v>0</v>
      </c>
      <c r="TOI50" s="43">
        <f t="shared" si="481"/>
        <v>0</v>
      </c>
      <c r="TOJ50" s="43">
        <f t="shared" si="481"/>
        <v>0</v>
      </c>
      <c r="TOK50" s="43">
        <f t="shared" si="481"/>
        <v>0</v>
      </c>
      <c r="TOL50" s="43">
        <f t="shared" si="481"/>
        <v>0</v>
      </c>
      <c r="TOM50" s="43">
        <f t="shared" si="481"/>
        <v>0</v>
      </c>
      <c r="TON50" s="43">
        <f t="shared" si="481"/>
        <v>0</v>
      </c>
      <c r="TOO50" s="43">
        <f t="shared" si="481"/>
        <v>0</v>
      </c>
      <c r="TOP50" s="43">
        <f t="shared" si="481"/>
        <v>0</v>
      </c>
      <c r="TOQ50" s="43">
        <f t="shared" si="481"/>
        <v>0</v>
      </c>
      <c r="TOR50" s="43">
        <f t="shared" si="481"/>
        <v>0</v>
      </c>
      <c r="TOS50" s="43">
        <f t="shared" si="481"/>
        <v>0</v>
      </c>
      <c r="TOT50" s="43">
        <f t="shared" si="481"/>
        <v>0</v>
      </c>
      <c r="TOU50" s="43">
        <f t="shared" si="481"/>
        <v>0</v>
      </c>
      <c r="TOV50" s="43">
        <f t="shared" si="481"/>
        <v>0</v>
      </c>
      <c r="TOW50" s="43">
        <f t="shared" si="481"/>
        <v>0</v>
      </c>
      <c r="TOX50" s="43">
        <f t="shared" si="481"/>
        <v>0</v>
      </c>
      <c r="TOY50" s="43">
        <f t="shared" si="481"/>
        <v>0</v>
      </c>
      <c r="TOZ50" s="43">
        <f t="shared" si="481"/>
        <v>0</v>
      </c>
      <c r="TPA50" s="43">
        <f t="shared" si="481"/>
        <v>0</v>
      </c>
      <c r="TPB50" s="43">
        <f t="shared" si="481"/>
        <v>0</v>
      </c>
      <c r="TPC50" s="43">
        <f t="shared" si="481"/>
        <v>0</v>
      </c>
      <c r="TPD50" s="43">
        <f t="shared" si="481"/>
        <v>0</v>
      </c>
      <c r="TPE50" s="43">
        <f t="shared" si="481"/>
        <v>0</v>
      </c>
      <c r="TPF50" s="43">
        <f t="shared" si="481"/>
        <v>0</v>
      </c>
      <c r="TPG50" s="43">
        <f t="shared" si="481"/>
        <v>0</v>
      </c>
      <c r="TPH50" s="43">
        <f t="shared" si="481"/>
        <v>0</v>
      </c>
      <c r="TPI50" s="43">
        <f t="shared" si="481"/>
        <v>0</v>
      </c>
      <c r="TPJ50" s="43">
        <f t="shared" si="481"/>
        <v>0</v>
      </c>
      <c r="TPK50" s="43">
        <f t="shared" si="481"/>
        <v>0</v>
      </c>
      <c r="TPL50" s="43">
        <f t="shared" si="481"/>
        <v>0</v>
      </c>
      <c r="TPM50" s="43">
        <f t="shared" si="481"/>
        <v>0</v>
      </c>
      <c r="TPN50" s="43">
        <f t="shared" si="481"/>
        <v>0</v>
      </c>
      <c r="TPO50" s="43">
        <f t="shared" si="481"/>
        <v>0</v>
      </c>
      <c r="TPP50" s="43">
        <f t="shared" si="481"/>
        <v>0</v>
      </c>
      <c r="TPQ50" s="43">
        <f t="shared" si="481"/>
        <v>0</v>
      </c>
      <c r="TPR50" s="43">
        <f t="shared" si="481"/>
        <v>0</v>
      </c>
      <c r="TPS50" s="43">
        <f t="shared" si="481"/>
        <v>0</v>
      </c>
      <c r="TPT50" s="43">
        <f t="shared" si="481"/>
        <v>0</v>
      </c>
      <c r="TPU50" s="43">
        <f t="shared" si="481"/>
        <v>0</v>
      </c>
      <c r="TPV50" s="43">
        <f t="shared" si="481"/>
        <v>0</v>
      </c>
      <c r="TPW50" s="43">
        <f t="shared" si="481"/>
        <v>0</v>
      </c>
      <c r="TPX50" s="43">
        <f t="shared" ref="TPX50:TSI50" si="482">SUM(TPX47:TPX49)</f>
        <v>0</v>
      </c>
      <c r="TPY50" s="43">
        <f t="shared" si="482"/>
        <v>0</v>
      </c>
      <c r="TPZ50" s="43">
        <f t="shared" si="482"/>
        <v>0</v>
      </c>
      <c r="TQA50" s="43">
        <f t="shared" si="482"/>
        <v>0</v>
      </c>
      <c r="TQB50" s="43">
        <f t="shared" si="482"/>
        <v>0</v>
      </c>
      <c r="TQC50" s="43">
        <f t="shared" si="482"/>
        <v>0</v>
      </c>
      <c r="TQD50" s="43">
        <f t="shared" si="482"/>
        <v>0</v>
      </c>
      <c r="TQE50" s="43">
        <f t="shared" si="482"/>
        <v>0</v>
      </c>
      <c r="TQF50" s="43">
        <f t="shared" si="482"/>
        <v>0</v>
      </c>
      <c r="TQG50" s="43">
        <f t="shared" si="482"/>
        <v>0</v>
      </c>
      <c r="TQH50" s="43">
        <f t="shared" si="482"/>
        <v>0</v>
      </c>
      <c r="TQI50" s="43">
        <f t="shared" si="482"/>
        <v>0</v>
      </c>
      <c r="TQJ50" s="43">
        <f t="shared" si="482"/>
        <v>0</v>
      </c>
      <c r="TQK50" s="43">
        <f t="shared" si="482"/>
        <v>0</v>
      </c>
      <c r="TQL50" s="43">
        <f t="shared" si="482"/>
        <v>0</v>
      </c>
      <c r="TQM50" s="43">
        <f t="shared" si="482"/>
        <v>0</v>
      </c>
      <c r="TQN50" s="43">
        <f t="shared" si="482"/>
        <v>0</v>
      </c>
      <c r="TQO50" s="43">
        <f t="shared" si="482"/>
        <v>0</v>
      </c>
      <c r="TQP50" s="43">
        <f t="shared" si="482"/>
        <v>0</v>
      </c>
      <c r="TQQ50" s="43">
        <f t="shared" si="482"/>
        <v>0</v>
      </c>
      <c r="TQR50" s="43">
        <f t="shared" si="482"/>
        <v>0</v>
      </c>
      <c r="TQS50" s="43">
        <f t="shared" si="482"/>
        <v>0</v>
      </c>
      <c r="TQT50" s="43">
        <f t="shared" si="482"/>
        <v>0</v>
      </c>
      <c r="TQU50" s="43">
        <f t="shared" si="482"/>
        <v>0</v>
      </c>
      <c r="TQV50" s="43">
        <f t="shared" si="482"/>
        <v>0</v>
      </c>
      <c r="TQW50" s="43">
        <f t="shared" si="482"/>
        <v>0</v>
      </c>
      <c r="TQX50" s="43">
        <f t="shared" si="482"/>
        <v>0</v>
      </c>
      <c r="TQY50" s="43">
        <f t="shared" si="482"/>
        <v>0</v>
      </c>
      <c r="TQZ50" s="43">
        <f t="shared" si="482"/>
        <v>0</v>
      </c>
      <c r="TRA50" s="43">
        <f t="shared" si="482"/>
        <v>0</v>
      </c>
      <c r="TRB50" s="43">
        <f t="shared" si="482"/>
        <v>0</v>
      </c>
      <c r="TRC50" s="43">
        <f t="shared" si="482"/>
        <v>0</v>
      </c>
      <c r="TRD50" s="43">
        <f t="shared" si="482"/>
        <v>0</v>
      </c>
      <c r="TRE50" s="43">
        <f t="shared" si="482"/>
        <v>0</v>
      </c>
      <c r="TRF50" s="43">
        <f t="shared" si="482"/>
        <v>0</v>
      </c>
      <c r="TRG50" s="43">
        <f t="shared" si="482"/>
        <v>0</v>
      </c>
      <c r="TRH50" s="43">
        <f t="shared" si="482"/>
        <v>0</v>
      </c>
      <c r="TRI50" s="43">
        <f t="shared" si="482"/>
        <v>0</v>
      </c>
      <c r="TRJ50" s="43">
        <f t="shared" si="482"/>
        <v>0</v>
      </c>
      <c r="TRK50" s="43">
        <f t="shared" si="482"/>
        <v>0</v>
      </c>
      <c r="TRL50" s="43">
        <f t="shared" si="482"/>
        <v>0</v>
      </c>
      <c r="TRM50" s="43">
        <f t="shared" si="482"/>
        <v>0</v>
      </c>
      <c r="TRN50" s="43">
        <f t="shared" si="482"/>
        <v>0</v>
      </c>
      <c r="TRO50" s="43">
        <f t="shared" si="482"/>
        <v>0</v>
      </c>
      <c r="TRP50" s="43">
        <f t="shared" si="482"/>
        <v>0</v>
      </c>
      <c r="TRQ50" s="43">
        <f t="shared" si="482"/>
        <v>0</v>
      </c>
      <c r="TRR50" s="43">
        <f t="shared" si="482"/>
        <v>0</v>
      </c>
      <c r="TRS50" s="43">
        <f t="shared" si="482"/>
        <v>0</v>
      </c>
      <c r="TRT50" s="43">
        <f t="shared" si="482"/>
        <v>0</v>
      </c>
      <c r="TRU50" s="43">
        <f t="shared" si="482"/>
        <v>0</v>
      </c>
      <c r="TRV50" s="43">
        <f t="shared" si="482"/>
        <v>0</v>
      </c>
      <c r="TRW50" s="43">
        <f t="shared" si="482"/>
        <v>0</v>
      </c>
      <c r="TRX50" s="43">
        <f t="shared" si="482"/>
        <v>0</v>
      </c>
      <c r="TRY50" s="43">
        <f t="shared" si="482"/>
        <v>0</v>
      </c>
      <c r="TRZ50" s="43">
        <f t="shared" si="482"/>
        <v>0</v>
      </c>
      <c r="TSA50" s="43">
        <f t="shared" si="482"/>
        <v>0</v>
      </c>
      <c r="TSB50" s="43">
        <f t="shared" si="482"/>
        <v>0</v>
      </c>
      <c r="TSC50" s="43">
        <f t="shared" si="482"/>
        <v>0</v>
      </c>
      <c r="TSD50" s="43">
        <f t="shared" si="482"/>
        <v>0</v>
      </c>
      <c r="TSE50" s="43">
        <f t="shared" si="482"/>
        <v>0</v>
      </c>
      <c r="TSF50" s="43">
        <f t="shared" si="482"/>
        <v>0</v>
      </c>
      <c r="TSG50" s="43">
        <f t="shared" si="482"/>
        <v>0</v>
      </c>
      <c r="TSH50" s="43">
        <f t="shared" si="482"/>
        <v>0</v>
      </c>
      <c r="TSI50" s="43">
        <f t="shared" si="482"/>
        <v>0</v>
      </c>
      <c r="TSJ50" s="43">
        <f t="shared" ref="TSJ50:TUU50" si="483">SUM(TSJ47:TSJ49)</f>
        <v>0</v>
      </c>
      <c r="TSK50" s="43">
        <f t="shared" si="483"/>
        <v>0</v>
      </c>
      <c r="TSL50" s="43">
        <f t="shared" si="483"/>
        <v>0</v>
      </c>
      <c r="TSM50" s="43">
        <f t="shared" si="483"/>
        <v>0</v>
      </c>
      <c r="TSN50" s="43">
        <f t="shared" si="483"/>
        <v>0</v>
      </c>
      <c r="TSO50" s="43">
        <f t="shared" si="483"/>
        <v>0</v>
      </c>
      <c r="TSP50" s="43">
        <f t="shared" si="483"/>
        <v>0</v>
      </c>
      <c r="TSQ50" s="43">
        <f t="shared" si="483"/>
        <v>0</v>
      </c>
      <c r="TSR50" s="43">
        <f t="shared" si="483"/>
        <v>0</v>
      </c>
      <c r="TSS50" s="43">
        <f t="shared" si="483"/>
        <v>0</v>
      </c>
      <c r="TST50" s="43">
        <f t="shared" si="483"/>
        <v>0</v>
      </c>
      <c r="TSU50" s="43">
        <f t="shared" si="483"/>
        <v>0</v>
      </c>
      <c r="TSV50" s="43">
        <f t="shared" si="483"/>
        <v>0</v>
      </c>
      <c r="TSW50" s="43">
        <f t="shared" si="483"/>
        <v>0</v>
      </c>
      <c r="TSX50" s="43">
        <f t="shared" si="483"/>
        <v>0</v>
      </c>
      <c r="TSY50" s="43">
        <f t="shared" si="483"/>
        <v>0</v>
      </c>
      <c r="TSZ50" s="43">
        <f t="shared" si="483"/>
        <v>0</v>
      </c>
      <c r="TTA50" s="43">
        <f t="shared" si="483"/>
        <v>0</v>
      </c>
      <c r="TTB50" s="43">
        <f t="shared" si="483"/>
        <v>0</v>
      </c>
      <c r="TTC50" s="43">
        <f t="shared" si="483"/>
        <v>0</v>
      </c>
      <c r="TTD50" s="43">
        <f t="shared" si="483"/>
        <v>0</v>
      </c>
      <c r="TTE50" s="43">
        <f t="shared" si="483"/>
        <v>0</v>
      </c>
      <c r="TTF50" s="43">
        <f t="shared" si="483"/>
        <v>0</v>
      </c>
      <c r="TTG50" s="43">
        <f t="shared" si="483"/>
        <v>0</v>
      </c>
      <c r="TTH50" s="43">
        <f t="shared" si="483"/>
        <v>0</v>
      </c>
      <c r="TTI50" s="43">
        <f t="shared" si="483"/>
        <v>0</v>
      </c>
      <c r="TTJ50" s="43">
        <f t="shared" si="483"/>
        <v>0</v>
      </c>
      <c r="TTK50" s="43">
        <f t="shared" si="483"/>
        <v>0</v>
      </c>
      <c r="TTL50" s="43">
        <f t="shared" si="483"/>
        <v>0</v>
      </c>
      <c r="TTM50" s="43">
        <f t="shared" si="483"/>
        <v>0</v>
      </c>
      <c r="TTN50" s="43">
        <f t="shared" si="483"/>
        <v>0</v>
      </c>
      <c r="TTO50" s="43">
        <f t="shared" si="483"/>
        <v>0</v>
      </c>
      <c r="TTP50" s="43">
        <f t="shared" si="483"/>
        <v>0</v>
      </c>
      <c r="TTQ50" s="43">
        <f t="shared" si="483"/>
        <v>0</v>
      </c>
      <c r="TTR50" s="43">
        <f t="shared" si="483"/>
        <v>0</v>
      </c>
      <c r="TTS50" s="43">
        <f t="shared" si="483"/>
        <v>0</v>
      </c>
      <c r="TTT50" s="43">
        <f t="shared" si="483"/>
        <v>0</v>
      </c>
      <c r="TTU50" s="43">
        <f t="shared" si="483"/>
        <v>0</v>
      </c>
      <c r="TTV50" s="43">
        <f t="shared" si="483"/>
        <v>0</v>
      </c>
      <c r="TTW50" s="43">
        <f t="shared" si="483"/>
        <v>0</v>
      </c>
      <c r="TTX50" s="43">
        <f t="shared" si="483"/>
        <v>0</v>
      </c>
      <c r="TTY50" s="43">
        <f t="shared" si="483"/>
        <v>0</v>
      </c>
      <c r="TTZ50" s="43">
        <f t="shared" si="483"/>
        <v>0</v>
      </c>
      <c r="TUA50" s="43">
        <f t="shared" si="483"/>
        <v>0</v>
      </c>
      <c r="TUB50" s="43">
        <f t="shared" si="483"/>
        <v>0</v>
      </c>
      <c r="TUC50" s="43">
        <f t="shared" si="483"/>
        <v>0</v>
      </c>
      <c r="TUD50" s="43">
        <f t="shared" si="483"/>
        <v>0</v>
      </c>
      <c r="TUE50" s="43">
        <f t="shared" si="483"/>
        <v>0</v>
      </c>
      <c r="TUF50" s="43">
        <f t="shared" si="483"/>
        <v>0</v>
      </c>
      <c r="TUG50" s="43">
        <f t="shared" si="483"/>
        <v>0</v>
      </c>
      <c r="TUH50" s="43">
        <f t="shared" si="483"/>
        <v>0</v>
      </c>
      <c r="TUI50" s="43">
        <f t="shared" si="483"/>
        <v>0</v>
      </c>
      <c r="TUJ50" s="43">
        <f t="shared" si="483"/>
        <v>0</v>
      </c>
      <c r="TUK50" s="43">
        <f t="shared" si="483"/>
        <v>0</v>
      </c>
      <c r="TUL50" s="43">
        <f t="shared" si="483"/>
        <v>0</v>
      </c>
      <c r="TUM50" s="43">
        <f t="shared" si="483"/>
        <v>0</v>
      </c>
      <c r="TUN50" s="43">
        <f t="shared" si="483"/>
        <v>0</v>
      </c>
      <c r="TUO50" s="43">
        <f t="shared" si="483"/>
        <v>0</v>
      </c>
      <c r="TUP50" s="43">
        <f t="shared" si="483"/>
        <v>0</v>
      </c>
      <c r="TUQ50" s="43">
        <f t="shared" si="483"/>
        <v>0</v>
      </c>
      <c r="TUR50" s="43">
        <f t="shared" si="483"/>
        <v>0</v>
      </c>
      <c r="TUS50" s="43">
        <f t="shared" si="483"/>
        <v>0</v>
      </c>
      <c r="TUT50" s="43">
        <f t="shared" si="483"/>
        <v>0</v>
      </c>
      <c r="TUU50" s="43">
        <f t="shared" si="483"/>
        <v>0</v>
      </c>
      <c r="TUV50" s="43">
        <f t="shared" ref="TUV50:TXG50" si="484">SUM(TUV47:TUV49)</f>
        <v>0</v>
      </c>
      <c r="TUW50" s="43">
        <f t="shared" si="484"/>
        <v>0</v>
      </c>
      <c r="TUX50" s="43">
        <f t="shared" si="484"/>
        <v>0</v>
      </c>
      <c r="TUY50" s="43">
        <f t="shared" si="484"/>
        <v>0</v>
      </c>
      <c r="TUZ50" s="43">
        <f t="shared" si="484"/>
        <v>0</v>
      </c>
      <c r="TVA50" s="43">
        <f t="shared" si="484"/>
        <v>0</v>
      </c>
      <c r="TVB50" s="43">
        <f t="shared" si="484"/>
        <v>0</v>
      </c>
      <c r="TVC50" s="43">
        <f t="shared" si="484"/>
        <v>0</v>
      </c>
      <c r="TVD50" s="43">
        <f t="shared" si="484"/>
        <v>0</v>
      </c>
      <c r="TVE50" s="43">
        <f t="shared" si="484"/>
        <v>0</v>
      </c>
      <c r="TVF50" s="43">
        <f t="shared" si="484"/>
        <v>0</v>
      </c>
      <c r="TVG50" s="43">
        <f t="shared" si="484"/>
        <v>0</v>
      </c>
      <c r="TVH50" s="43">
        <f t="shared" si="484"/>
        <v>0</v>
      </c>
      <c r="TVI50" s="43">
        <f t="shared" si="484"/>
        <v>0</v>
      </c>
      <c r="TVJ50" s="43">
        <f t="shared" si="484"/>
        <v>0</v>
      </c>
      <c r="TVK50" s="43">
        <f t="shared" si="484"/>
        <v>0</v>
      </c>
      <c r="TVL50" s="43">
        <f t="shared" si="484"/>
        <v>0</v>
      </c>
      <c r="TVM50" s="43">
        <f t="shared" si="484"/>
        <v>0</v>
      </c>
      <c r="TVN50" s="43">
        <f t="shared" si="484"/>
        <v>0</v>
      </c>
      <c r="TVO50" s="43">
        <f t="shared" si="484"/>
        <v>0</v>
      </c>
      <c r="TVP50" s="43">
        <f t="shared" si="484"/>
        <v>0</v>
      </c>
      <c r="TVQ50" s="43">
        <f t="shared" si="484"/>
        <v>0</v>
      </c>
      <c r="TVR50" s="43">
        <f t="shared" si="484"/>
        <v>0</v>
      </c>
      <c r="TVS50" s="43">
        <f t="shared" si="484"/>
        <v>0</v>
      </c>
      <c r="TVT50" s="43">
        <f t="shared" si="484"/>
        <v>0</v>
      </c>
      <c r="TVU50" s="43">
        <f t="shared" si="484"/>
        <v>0</v>
      </c>
      <c r="TVV50" s="43">
        <f t="shared" si="484"/>
        <v>0</v>
      </c>
      <c r="TVW50" s="43">
        <f t="shared" si="484"/>
        <v>0</v>
      </c>
      <c r="TVX50" s="43">
        <f t="shared" si="484"/>
        <v>0</v>
      </c>
      <c r="TVY50" s="43">
        <f t="shared" si="484"/>
        <v>0</v>
      </c>
      <c r="TVZ50" s="43">
        <f t="shared" si="484"/>
        <v>0</v>
      </c>
      <c r="TWA50" s="43">
        <f t="shared" si="484"/>
        <v>0</v>
      </c>
      <c r="TWB50" s="43">
        <f t="shared" si="484"/>
        <v>0</v>
      </c>
      <c r="TWC50" s="43">
        <f t="shared" si="484"/>
        <v>0</v>
      </c>
      <c r="TWD50" s="43">
        <f t="shared" si="484"/>
        <v>0</v>
      </c>
      <c r="TWE50" s="43">
        <f t="shared" si="484"/>
        <v>0</v>
      </c>
      <c r="TWF50" s="43">
        <f t="shared" si="484"/>
        <v>0</v>
      </c>
      <c r="TWG50" s="43">
        <f t="shared" si="484"/>
        <v>0</v>
      </c>
      <c r="TWH50" s="43">
        <f t="shared" si="484"/>
        <v>0</v>
      </c>
      <c r="TWI50" s="43">
        <f t="shared" si="484"/>
        <v>0</v>
      </c>
      <c r="TWJ50" s="43">
        <f t="shared" si="484"/>
        <v>0</v>
      </c>
      <c r="TWK50" s="43">
        <f t="shared" si="484"/>
        <v>0</v>
      </c>
      <c r="TWL50" s="43">
        <f t="shared" si="484"/>
        <v>0</v>
      </c>
      <c r="TWM50" s="43">
        <f t="shared" si="484"/>
        <v>0</v>
      </c>
      <c r="TWN50" s="43">
        <f t="shared" si="484"/>
        <v>0</v>
      </c>
      <c r="TWO50" s="43">
        <f t="shared" si="484"/>
        <v>0</v>
      </c>
      <c r="TWP50" s="43">
        <f t="shared" si="484"/>
        <v>0</v>
      </c>
      <c r="TWQ50" s="43">
        <f t="shared" si="484"/>
        <v>0</v>
      </c>
      <c r="TWR50" s="43">
        <f t="shared" si="484"/>
        <v>0</v>
      </c>
      <c r="TWS50" s="43">
        <f t="shared" si="484"/>
        <v>0</v>
      </c>
      <c r="TWT50" s="43">
        <f t="shared" si="484"/>
        <v>0</v>
      </c>
      <c r="TWU50" s="43">
        <f t="shared" si="484"/>
        <v>0</v>
      </c>
      <c r="TWV50" s="43">
        <f t="shared" si="484"/>
        <v>0</v>
      </c>
      <c r="TWW50" s="43">
        <f t="shared" si="484"/>
        <v>0</v>
      </c>
      <c r="TWX50" s="43">
        <f t="shared" si="484"/>
        <v>0</v>
      </c>
      <c r="TWY50" s="43">
        <f t="shared" si="484"/>
        <v>0</v>
      </c>
      <c r="TWZ50" s="43">
        <f t="shared" si="484"/>
        <v>0</v>
      </c>
      <c r="TXA50" s="43">
        <f t="shared" si="484"/>
        <v>0</v>
      </c>
      <c r="TXB50" s="43">
        <f t="shared" si="484"/>
        <v>0</v>
      </c>
      <c r="TXC50" s="43">
        <f t="shared" si="484"/>
        <v>0</v>
      </c>
      <c r="TXD50" s="43">
        <f t="shared" si="484"/>
        <v>0</v>
      </c>
      <c r="TXE50" s="43">
        <f t="shared" si="484"/>
        <v>0</v>
      </c>
      <c r="TXF50" s="43">
        <f t="shared" si="484"/>
        <v>0</v>
      </c>
      <c r="TXG50" s="43">
        <f t="shared" si="484"/>
        <v>0</v>
      </c>
      <c r="TXH50" s="43">
        <f t="shared" ref="TXH50:TZS50" si="485">SUM(TXH47:TXH49)</f>
        <v>0</v>
      </c>
      <c r="TXI50" s="43">
        <f t="shared" si="485"/>
        <v>0</v>
      </c>
      <c r="TXJ50" s="43">
        <f t="shared" si="485"/>
        <v>0</v>
      </c>
      <c r="TXK50" s="43">
        <f t="shared" si="485"/>
        <v>0</v>
      </c>
      <c r="TXL50" s="43">
        <f t="shared" si="485"/>
        <v>0</v>
      </c>
      <c r="TXM50" s="43">
        <f t="shared" si="485"/>
        <v>0</v>
      </c>
      <c r="TXN50" s="43">
        <f t="shared" si="485"/>
        <v>0</v>
      </c>
      <c r="TXO50" s="43">
        <f t="shared" si="485"/>
        <v>0</v>
      </c>
      <c r="TXP50" s="43">
        <f t="shared" si="485"/>
        <v>0</v>
      </c>
      <c r="TXQ50" s="43">
        <f t="shared" si="485"/>
        <v>0</v>
      </c>
      <c r="TXR50" s="43">
        <f t="shared" si="485"/>
        <v>0</v>
      </c>
      <c r="TXS50" s="43">
        <f t="shared" si="485"/>
        <v>0</v>
      </c>
      <c r="TXT50" s="43">
        <f t="shared" si="485"/>
        <v>0</v>
      </c>
      <c r="TXU50" s="43">
        <f t="shared" si="485"/>
        <v>0</v>
      </c>
      <c r="TXV50" s="43">
        <f t="shared" si="485"/>
        <v>0</v>
      </c>
      <c r="TXW50" s="43">
        <f t="shared" si="485"/>
        <v>0</v>
      </c>
      <c r="TXX50" s="43">
        <f t="shared" si="485"/>
        <v>0</v>
      </c>
      <c r="TXY50" s="43">
        <f t="shared" si="485"/>
        <v>0</v>
      </c>
      <c r="TXZ50" s="43">
        <f t="shared" si="485"/>
        <v>0</v>
      </c>
      <c r="TYA50" s="43">
        <f t="shared" si="485"/>
        <v>0</v>
      </c>
      <c r="TYB50" s="43">
        <f t="shared" si="485"/>
        <v>0</v>
      </c>
      <c r="TYC50" s="43">
        <f t="shared" si="485"/>
        <v>0</v>
      </c>
      <c r="TYD50" s="43">
        <f t="shared" si="485"/>
        <v>0</v>
      </c>
      <c r="TYE50" s="43">
        <f t="shared" si="485"/>
        <v>0</v>
      </c>
      <c r="TYF50" s="43">
        <f t="shared" si="485"/>
        <v>0</v>
      </c>
      <c r="TYG50" s="43">
        <f t="shared" si="485"/>
        <v>0</v>
      </c>
      <c r="TYH50" s="43">
        <f t="shared" si="485"/>
        <v>0</v>
      </c>
      <c r="TYI50" s="43">
        <f t="shared" si="485"/>
        <v>0</v>
      </c>
      <c r="TYJ50" s="43">
        <f t="shared" si="485"/>
        <v>0</v>
      </c>
      <c r="TYK50" s="43">
        <f t="shared" si="485"/>
        <v>0</v>
      </c>
      <c r="TYL50" s="43">
        <f t="shared" si="485"/>
        <v>0</v>
      </c>
      <c r="TYM50" s="43">
        <f t="shared" si="485"/>
        <v>0</v>
      </c>
      <c r="TYN50" s="43">
        <f t="shared" si="485"/>
        <v>0</v>
      </c>
      <c r="TYO50" s="43">
        <f t="shared" si="485"/>
        <v>0</v>
      </c>
      <c r="TYP50" s="43">
        <f t="shared" si="485"/>
        <v>0</v>
      </c>
      <c r="TYQ50" s="43">
        <f t="shared" si="485"/>
        <v>0</v>
      </c>
      <c r="TYR50" s="43">
        <f t="shared" si="485"/>
        <v>0</v>
      </c>
      <c r="TYS50" s="43">
        <f t="shared" si="485"/>
        <v>0</v>
      </c>
      <c r="TYT50" s="43">
        <f t="shared" si="485"/>
        <v>0</v>
      </c>
      <c r="TYU50" s="43">
        <f t="shared" si="485"/>
        <v>0</v>
      </c>
      <c r="TYV50" s="43">
        <f t="shared" si="485"/>
        <v>0</v>
      </c>
      <c r="TYW50" s="43">
        <f t="shared" si="485"/>
        <v>0</v>
      </c>
      <c r="TYX50" s="43">
        <f t="shared" si="485"/>
        <v>0</v>
      </c>
      <c r="TYY50" s="43">
        <f t="shared" si="485"/>
        <v>0</v>
      </c>
      <c r="TYZ50" s="43">
        <f t="shared" si="485"/>
        <v>0</v>
      </c>
      <c r="TZA50" s="43">
        <f t="shared" si="485"/>
        <v>0</v>
      </c>
      <c r="TZB50" s="43">
        <f t="shared" si="485"/>
        <v>0</v>
      </c>
      <c r="TZC50" s="43">
        <f t="shared" si="485"/>
        <v>0</v>
      </c>
      <c r="TZD50" s="43">
        <f t="shared" si="485"/>
        <v>0</v>
      </c>
      <c r="TZE50" s="43">
        <f t="shared" si="485"/>
        <v>0</v>
      </c>
      <c r="TZF50" s="43">
        <f t="shared" si="485"/>
        <v>0</v>
      </c>
      <c r="TZG50" s="43">
        <f t="shared" si="485"/>
        <v>0</v>
      </c>
      <c r="TZH50" s="43">
        <f t="shared" si="485"/>
        <v>0</v>
      </c>
      <c r="TZI50" s="43">
        <f t="shared" si="485"/>
        <v>0</v>
      </c>
      <c r="TZJ50" s="43">
        <f t="shared" si="485"/>
        <v>0</v>
      </c>
      <c r="TZK50" s="43">
        <f t="shared" si="485"/>
        <v>0</v>
      </c>
      <c r="TZL50" s="43">
        <f t="shared" si="485"/>
        <v>0</v>
      </c>
      <c r="TZM50" s="43">
        <f t="shared" si="485"/>
        <v>0</v>
      </c>
      <c r="TZN50" s="43">
        <f t="shared" si="485"/>
        <v>0</v>
      </c>
      <c r="TZO50" s="43">
        <f t="shared" si="485"/>
        <v>0</v>
      </c>
      <c r="TZP50" s="43">
        <f t="shared" si="485"/>
        <v>0</v>
      </c>
      <c r="TZQ50" s="43">
        <f t="shared" si="485"/>
        <v>0</v>
      </c>
      <c r="TZR50" s="43">
        <f t="shared" si="485"/>
        <v>0</v>
      </c>
      <c r="TZS50" s="43">
        <f t="shared" si="485"/>
        <v>0</v>
      </c>
      <c r="TZT50" s="43">
        <f t="shared" ref="TZT50:UCE50" si="486">SUM(TZT47:TZT49)</f>
        <v>0</v>
      </c>
      <c r="TZU50" s="43">
        <f t="shared" si="486"/>
        <v>0</v>
      </c>
      <c r="TZV50" s="43">
        <f t="shared" si="486"/>
        <v>0</v>
      </c>
      <c r="TZW50" s="43">
        <f t="shared" si="486"/>
        <v>0</v>
      </c>
      <c r="TZX50" s="43">
        <f t="shared" si="486"/>
        <v>0</v>
      </c>
      <c r="TZY50" s="43">
        <f t="shared" si="486"/>
        <v>0</v>
      </c>
      <c r="TZZ50" s="43">
        <f t="shared" si="486"/>
        <v>0</v>
      </c>
      <c r="UAA50" s="43">
        <f t="shared" si="486"/>
        <v>0</v>
      </c>
      <c r="UAB50" s="43">
        <f t="shared" si="486"/>
        <v>0</v>
      </c>
      <c r="UAC50" s="43">
        <f t="shared" si="486"/>
        <v>0</v>
      </c>
      <c r="UAD50" s="43">
        <f t="shared" si="486"/>
        <v>0</v>
      </c>
      <c r="UAE50" s="43">
        <f t="shared" si="486"/>
        <v>0</v>
      </c>
      <c r="UAF50" s="43">
        <f t="shared" si="486"/>
        <v>0</v>
      </c>
      <c r="UAG50" s="43">
        <f t="shared" si="486"/>
        <v>0</v>
      </c>
      <c r="UAH50" s="43">
        <f t="shared" si="486"/>
        <v>0</v>
      </c>
      <c r="UAI50" s="43">
        <f t="shared" si="486"/>
        <v>0</v>
      </c>
      <c r="UAJ50" s="43">
        <f t="shared" si="486"/>
        <v>0</v>
      </c>
      <c r="UAK50" s="43">
        <f t="shared" si="486"/>
        <v>0</v>
      </c>
      <c r="UAL50" s="43">
        <f t="shared" si="486"/>
        <v>0</v>
      </c>
      <c r="UAM50" s="43">
        <f t="shared" si="486"/>
        <v>0</v>
      </c>
      <c r="UAN50" s="43">
        <f t="shared" si="486"/>
        <v>0</v>
      </c>
      <c r="UAO50" s="43">
        <f t="shared" si="486"/>
        <v>0</v>
      </c>
      <c r="UAP50" s="43">
        <f t="shared" si="486"/>
        <v>0</v>
      </c>
      <c r="UAQ50" s="43">
        <f t="shared" si="486"/>
        <v>0</v>
      </c>
      <c r="UAR50" s="43">
        <f t="shared" si="486"/>
        <v>0</v>
      </c>
      <c r="UAS50" s="43">
        <f t="shared" si="486"/>
        <v>0</v>
      </c>
      <c r="UAT50" s="43">
        <f t="shared" si="486"/>
        <v>0</v>
      </c>
      <c r="UAU50" s="43">
        <f t="shared" si="486"/>
        <v>0</v>
      </c>
      <c r="UAV50" s="43">
        <f t="shared" si="486"/>
        <v>0</v>
      </c>
      <c r="UAW50" s="43">
        <f t="shared" si="486"/>
        <v>0</v>
      </c>
      <c r="UAX50" s="43">
        <f t="shared" si="486"/>
        <v>0</v>
      </c>
      <c r="UAY50" s="43">
        <f t="shared" si="486"/>
        <v>0</v>
      </c>
      <c r="UAZ50" s="43">
        <f t="shared" si="486"/>
        <v>0</v>
      </c>
      <c r="UBA50" s="43">
        <f t="shared" si="486"/>
        <v>0</v>
      </c>
      <c r="UBB50" s="43">
        <f t="shared" si="486"/>
        <v>0</v>
      </c>
      <c r="UBC50" s="43">
        <f t="shared" si="486"/>
        <v>0</v>
      </c>
      <c r="UBD50" s="43">
        <f t="shared" si="486"/>
        <v>0</v>
      </c>
      <c r="UBE50" s="43">
        <f t="shared" si="486"/>
        <v>0</v>
      </c>
      <c r="UBF50" s="43">
        <f t="shared" si="486"/>
        <v>0</v>
      </c>
      <c r="UBG50" s="43">
        <f t="shared" si="486"/>
        <v>0</v>
      </c>
      <c r="UBH50" s="43">
        <f t="shared" si="486"/>
        <v>0</v>
      </c>
      <c r="UBI50" s="43">
        <f t="shared" si="486"/>
        <v>0</v>
      </c>
      <c r="UBJ50" s="43">
        <f t="shared" si="486"/>
        <v>0</v>
      </c>
      <c r="UBK50" s="43">
        <f t="shared" si="486"/>
        <v>0</v>
      </c>
      <c r="UBL50" s="43">
        <f t="shared" si="486"/>
        <v>0</v>
      </c>
      <c r="UBM50" s="43">
        <f t="shared" si="486"/>
        <v>0</v>
      </c>
      <c r="UBN50" s="43">
        <f t="shared" si="486"/>
        <v>0</v>
      </c>
      <c r="UBO50" s="43">
        <f t="shared" si="486"/>
        <v>0</v>
      </c>
      <c r="UBP50" s="43">
        <f t="shared" si="486"/>
        <v>0</v>
      </c>
      <c r="UBQ50" s="43">
        <f t="shared" si="486"/>
        <v>0</v>
      </c>
      <c r="UBR50" s="43">
        <f t="shared" si="486"/>
        <v>0</v>
      </c>
      <c r="UBS50" s="43">
        <f t="shared" si="486"/>
        <v>0</v>
      </c>
      <c r="UBT50" s="43">
        <f t="shared" si="486"/>
        <v>0</v>
      </c>
      <c r="UBU50" s="43">
        <f t="shared" si="486"/>
        <v>0</v>
      </c>
      <c r="UBV50" s="43">
        <f t="shared" si="486"/>
        <v>0</v>
      </c>
      <c r="UBW50" s="43">
        <f t="shared" si="486"/>
        <v>0</v>
      </c>
      <c r="UBX50" s="43">
        <f t="shared" si="486"/>
        <v>0</v>
      </c>
      <c r="UBY50" s="43">
        <f t="shared" si="486"/>
        <v>0</v>
      </c>
      <c r="UBZ50" s="43">
        <f t="shared" si="486"/>
        <v>0</v>
      </c>
      <c r="UCA50" s="43">
        <f t="shared" si="486"/>
        <v>0</v>
      </c>
      <c r="UCB50" s="43">
        <f t="shared" si="486"/>
        <v>0</v>
      </c>
      <c r="UCC50" s="43">
        <f t="shared" si="486"/>
        <v>0</v>
      </c>
      <c r="UCD50" s="43">
        <f t="shared" si="486"/>
        <v>0</v>
      </c>
      <c r="UCE50" s="43">
        <f t="shared" si="486"/>
        <v>0</v>
      </c>
      <c r="UCF50" s="43">
        <f t="shared" ref="UCF50:UEQ50" si="487">SUM(UCF47:UCF49)</f>
        <v>0</v>
      </c>
      <c r="UCG50" s="43">
        <f t="shared" si="487"/>
        <v>0</v>
      </c>
      <c r="UCH50" s="43">
        <f t="shared" si="487"/>
        <v>0</v>
      </c>
      <c r="UCI50" s="43">
        <f t="shared" si="487"/>
        <v>0</v>
      </c>
      <c r="UCJ50" s="43">
        <f t="shared" si="487"/>
        <v>0</v>
      </c>
      <c r="UCK50" s="43">
        <f t="shared" si="487"/>
        <v>0</v>
      </c>
      <c r="UCL50" s="43">
        <f t="shared" si="487"/>
        <v>0</v>
      </c>
      <c r="UCM50" s="43">
        <f t="shared" si="487"/>
        <v>0</v>
      </c>
      <c r="UCN50" s="43">
        <f t="shared" si="487"/>
        <v>0</v>
      </c>
      <c r="UCO50" s="43">
        <f t="shared" si="487"/>
        <v>0</v>
      </c>
      <c r="UCP50" s="43">
        <f t="shared" si="487"/>
        <v>0</v>
      </c>
      <c r="UCQ50" s="43">
        <f t="shared" si="487"/>
        <v>0</v>
      </c>
      <c r="UCR50" s="43">
        <f t="shared" si="487"/>
        <v>0</v>
      </c>
      <c r="UCS50" s="43">
        <f t="shared" si="487"/>
        <v>0</v>
      </c>
      <c r="UCT50" s="43">
        <f t="shared" si="487"/>
        <v>0</v>
      </c>
      <c r="UCU50" s="43">
        <f t="shared" si="487"/>
        <v>0</v>
      </c>
      <c r="UCV50" s="43">
        <f t="shared" si="487"/>
        <v>0</v>
      </c>
      <c r="UCW50" s="43">
        <f t="shared" si="487"/>
        <v>0</v>
      </c>
      <c r="UCX50" s="43">
        <f t="shared" si="487"/>
        <v>0</v>
      </c>
      <c r="UCY50" s="43">
        <f t="shared" si="487"/>
        <v>0</v>
      </c>
      <c r="UCZ50" s="43">
        <f t="shared" si="487"/>
        <v>0</v>
      </c>
      <c r="UDA50" s="43">
        <f t="shared" si="487"/>
        <v>0</v>
      </c>
      <c r="UDB50" s="43">
        <f t="shared" si="487"/>
        <v>0</v>
      </c>
      <c r="UDC50" s="43">
        <f t="shared" si="487"/>
        <v>0</v>
      </c>
      <c r="UDD50" s="43">
        <f t="shared" si="487"/>
        <v>0</v>
      </c>
      <c r="UDE50" s="43">
        <f t="shared" si="487"/>
        <v>0</v>
      </c>
      <c r="UDF50" s="43">
        <f t="shared" si="487"/>
        <v>0</v>
      </c>
      <c r="UDG50" s="43">
        <f t="shared" si="487"/>
        <v>0</v>
      </c>
      <c r="UDH50" s="43">
        <f t="shared" si="487"/>
        <v>0</v>
      </c>
      <c r="UDI50" s="43">
        <f t="shared" si="487"/>
        <v>0</v>
      </c>
      <c r="UDJ50" s="43">
        <f t="shared" si="487"/>
        <v>0</v>
      </c>
      <c r="UDK50" s="43">
        <f t="shared" si="487"/>
        <v>0</v>
      </c>
      <c r="UDL50" s="43">
        <f t="shared" si="487"/>
        <v>0</v>
      </c>
      <c r="UDM50" s="43">
        <f t="shared" si="487"/>
        <v>0</v>
      </c>
      <c r="UDN50" s="43">
        <f t="shared" si="487"/>
        <v>0</v>
      </c>
      <c r="UDO50" s="43">
        <f t="shared" si="487"/>
        <v>0</v>
      </c>
      <c r="UDP50" s="43">
        <f t="shared" si="487"/>
        <v>0</v>
      </c>
      <c r="UDQ50" s="43">
        <f t="shared" si="487"/>
        <v>0</v>
      </c>
      <c r="UDR50" s="43">
        <f t="shared" si="487"/>
        <v>0</v>
      </c>
      <c r="UDS50" s="43">
        <f t="shared" si="487"/>
        <v>0</v>
      </c>
      <c r="UDT50" s="43">
        <f t="shared" si="487"/>
        <v>0</v>
      </c>
      <c r="UDU50" s="43">
        <f t="shared" si="487"/>
        <v>0</v>
      </c>
      <c r="UDV50" s="43">
        <f t="shared" si="487"/>
        <v>0</v>
      </c>
      <c r="UDW50" s="43">
        <f t="shared" si="487"/>
        <v>0</v>
      </c>
      <c r="UDX50" s="43">
        <f t="shared" si="487"/>
        <v>0</v>
      </c>
      <c r="UDY50" s="43">
        <f t="shared" si="487"/>
        <v>0</v>
      </c>
      <c r="UDZ50" s="43">
        <f t="shared" si="487"/>
        <v>0</v>
      </c>
      <c r="UEA50" s="43">
        <f t="shared" si="487"/>
        <v>0</v>
      </c>
      <c r="UEB50" s="43">
        <f t="shared" si="487"/>
        <v>0</v>
      </c>
      <c r="UEC50" s="43">
        <f t="shared" si="487"/>
        <v>0</v>
      </c>
      <c r="UED50" s="43">
        <f t="shared" si="487"/>
        <v>0</v>
      </c>
      <c r="UEE50" s="43">
        <f t="shared" si="487"/>
        <v>0</v>
      </c>
      <c r="UEF50" s="43">
        <f t="shared" si="487"/>
        <v>0</v>
      </c>
      <c r="UEG50" s="43">
        <f t="shared" si="487"/>
        <v>0</v>
      </c>
      <c r="UEH50" s="43">
        <f t="shared" si="487"/>
        <v>0</v>
      </c>
      <c r="UEI50" s="43">
        <f t="shared" si="487"/>
        <v>0</v>
      </c>
      <c r="UEJ50" s="43">
        <f t="shared" si="487"/>
        <v>0</v>
      </c>
      <c r="UEK50" s="43">
        <f t="shared" si="487"/>
        <v>0</v>
      </c>
      <c r="UEL50" s="43">
        <f t="shared" si="487"/>
        <v>0</v>
      </c>
      <c r="UEM50" s="43">
        <f t="shared" si="487"/>
        <v>0</v>
      </c>
      <c r="UEN50" s="43">
        <f t="shared" si="487"/>
        <v>0</v>
      </c>
      <c r="UEO50" s="43">
        <f t="shared" si="487"/>
        <v>0</v>
      </c>
      <c r="UEP50" s="43">
        <f t="shared" si="487"/>
        <v>0</v>
      </c>
      <c r="UEQ50" s="43">
        <f t="shared" si="487"/>
        <v>0</v>
      </c>
      <c r="UER50" s="43">
        <f t="shared" ref="UER50:UHC50" si="488">SUM(UER47:UER49)</f>
        <v>0</v>
      </c>
      <c r="UES50" s="43">
        <f t="shared" si="488"/>
        <v>0</v>
      </c>
      <c r="UET50" s="43">
        <f t="shared" si="488"/>
        <v>0</v>
      </c>
      <c r="UEU50" s="43">
        <f t="shared" si="488"/>
        <v>0</v>
      </c>
      <c r="UEV50" s="43">
        <f t="shared" si="488"/>
        <v>0</v>
      </c>
      <c r="UEW50" s="43">
        <f t="shared" si="488"/>
        <v>0</v>
      </c>
      <c r="UEX50" s="43">
        <f t="shared" si="488"/>
        <v>0</v>
      </c>
      <c r="UEY50" s="43">
        <f t="shared" si="488"/>
        <v>0</v>
      </c>
      <c r="UEZ50" s="43">
        <f t="shared" si="488"/>
        <v>0</v>
      </c>
      <c r="UFA50" s="43">
        <f t="shared" si="488"/>
        <v>0</v>
      </c>
      <c r="UFB50" s="43">
        <f t="shared" si="488"/>
        <v>0</v>
      </c>
      <c r="UFC50" s="43">
        <f t="shared" si="488"/>
        <v>0</v>
      </c>
      <c r="UFD50" s="43">
        <f t="shared" si="488"/>
        <v>0</v>
      </c>
      <c r="UFE50" s="43">
        <f t="shared" si="488"/>
        <v>0</v>
      </c>
      <c r="UFF50" s="43">
        <f t="shared" si="488"/>
        <v>0</v>
      </c>
      <c r="UFG50" s="43">
        <f t="shared" si="488"/>
        <v>0</v>
      </c>
      <c r="UFH50" s="43">
        <f t="shared" si="488"/>
        <v>0</v>
      </c>
      <c r="UFI50" s="43">
        <f t="shared" si="488"/>
        <v>0</v>
      </c>
      <c r="UFJ50" s="43">
        <f t="shared" si="488"/>
        <v>0</v>
      </c>
      <c r="UFK50" s="43">
        <f t="shared" si="488"/>
        <v>0</v>
      </c>
      <c r="UFL50" s="43">
        <f t="shared" si="488"/>
        <v>0</v>
      </c>
      <c r="UFM50" s="43">
        <f t="shared" si="488"/>
        <v>0</v>
      </c>
      <c r="UFN50" s="43">
        <f t="shared" si="488"/>
        <v>0</v>
      </c>
      <c r="UFO50" s="43">
        <f t="shared" si="488"/>
        <v>0</v>
      </c>
      <c r="UFP50" s="43">
        <f t="shared" si="488"/>
        <v>0</v>
      </c>
      <c r="UFQ50" s="43">
        <f t="shared" si="488"/>
        <v>0</v>
      </c>
      <c r="UFR50" s="43">
        <f t="shared" si="488"/>
        <v>0</v>
      </c>
      <c r="UFS50" s="43">
        <f t="shared" si="488"/>
        <v>0</v>
      </c>
      <c r="UFT50" s="43">
        <f t="shared" si="488"/>
        <v>0</v>
      </c>
      <c r="UFU50" s="43">
        <f t="shared" si="488"/>
        <v>0</v>
      </c>
      <c r="UFV50" s="43">
        <f t="shared" si="488"/>
        <v>0</v>
      </c>
      <c r="UFW50" s="43">
        <f t="shared" si="488"/>
        <v>0</v>
      </c>
      <c r="UFX50" s="43">
        <f t="shared" si="488"/>
        <v>0</v>
      </c>
      <c r="UFY50" s="43">
        <f t="shared" si="488"/>
        <v>0</v>
      </c>
      <c r="UFZ50" s="43">
        <f t="shared" si="488"/>
        <v>0</v>
      </c>
      <c r="UGA50" s="43">
        <f t="shared" si="488"/>
        <v>0</v>
      </c>
      <c r="UGB50" s="43">
        <f t="shared" si="488"/>
        <v>0</v>
      </c>
      <c r="UGC50" s="43">
        <f t="shared" si="488"/>
        <v>0</v>
      </c>
      <c r="UGD50" s="43">
        <f t="shared" si="488"/>
        <v>0</v>
      </c>
      <c r="UGE50" s="43">
        <f t="shared" si="488"/>
        <v>0</v>
      </c>
      <c r="UGF50" s="43">
        <f t="shared" si="488"/>
        <v>0</v>
      </c>
      <c r="UGG50" s="43">
        <f t="shared" si="488"/>
        <v>0</v>
      </c>
      <c r="UGH50" s="43">
        <f t="shared" si="488"/>
        <v>0</v>
      </c>
      <c r="UGI50" s="43">
        <f t="shared" si="488"/>
        <v>0</v>
      </c>
      <c r="UGJ50" s="43">
        <f t="shared" si="488"/>
        <v>0</v>
      </c>
      <c r="UGK50" s="43">
        <f t="shared" si="488"/>
        <v>0</v>
      </c>
      <c r="UGL50" s="43">
        <f t="shared" si="488"/>
        <v>0</v>
      </c>
      <c r="UGM50" s="43">
        <f t="shared" si="488"/>
        <v>0</v>
      </c>
      <c r="UGN50" s="43">
        <f t="shared" si="488"/>
        <v>0</v>
      </c>
      <c r="UGO50" s="43">
        <f t="shared" si="488"/>
        <v>0</v>
      </c>
      <c r="UGP50" s="43">
        <f t="shared" si="488"/>
        <v>0</v>
      </c>
      <c r="UGQ50" s="43">
        <f t="shared" si="488"/>
        <v>0</v>
      </c>
      <c r="UGR50" s="43">
        <f t="shared" si="488"/>
        <v>0</v>
      </c>
      <c r="UGS50" s="43">
        <f t="shared" si="488"/>
        <v>0</v>
      </c>
      <c r="UGT50" s="43">
        <f t="shared" si="488"/>
        <v>0</v>
      </c>
      <c r="UGU50" s="43">
        <f t="shared" si="488"/>
        <v>0</v>
      </c>
      <c r="UGV50" s="43">
        <f t="shared" si="488"/>
        <v>0</v>
      </c>
      <c r="UGW50" s="43">
        <f t="shared" si="488"/>
        <v>0</v>
      </c>
      <c r="UGX50" s="43">
        <f t="shared" si="488"/>
        <v>0</v>
      </c>
      <c r="UGY50" s="43">
        <f t="shared" si="488"/>
        <v>0</v>
      </c>
      <c r="UGZ50" s="43">
        <f t="shared" si="488"/>
        <v>0</v>
      </c>
      <c r="UHA50" s="43">
        <f t="shared" si="488"/>
        <v>0</v>
      </c>
      <c r="UHB50" s="43">
        <f t="shared" si="488"/>
        <v>0</v>
      </c>
      <c r="UHC50" s="43">
        <f t="shared" si="488"/>
        <v>0</v>
      </c>
      <c r="UHD50" s="43">
        <f t="shared" ref="UHD50:UJO50" si="489">SUM(UHD47:UHD49)</f>
        <v>0</v>
      </c>
      <c r="UHE50" s="43">
        <f t="shared" si="489"/>
        <v>0</v>
      </c>
      <c r="UHF50" s="43">
        <f t="shared" si="489"/>
        <v>0</v>
      </c>
      <c r="UHG50" s="43">
        <f t="shared" si="489"/>
        <v>0</v>
      </c>
      <c r="UHH50" s="43">
        <f t="shared" si="489"/>
        <v>0</v>
      </c>
      <c r="UHI50" s="43">
        <f t="shared" si="489"/>
        <v>0</v>
      </c>
      <c r="UHJ50" s="43">
        <f t="shared" si="489"/>
        <v>0</v>
      </c>
      <c r="UHK50" s="43">
        <f t="shared" si="489"/>
        <v>0</v>
      </c>
      <c r="UHL50" s="43">
        <f t="shared" si="489"/>
        <v>0</v>
      </c>
      <c r="UHM50" s="43">
        <f t="shared" si="489"/>
        <v>0</v>
      </c>
      <c r="UHN50" s="43">
        <f t="shared" si="489"/>
        <v>0</v>
      </c>
      <c r="UHO50" s="43">
        <f t="shared" si="489"/>
        <v>0</v>
      </c>
      <c r="UHP50" s="43">
        <f t="shared" si="489"/>
        <v>0</v>
      </c>
      <c r="UHQ50" s="43">
        <f t="shared" si="489"/>
        <v>0</v>
      </c>
      <c r="UHR50" s="43">
        <f t="shared" si="489"/>
        <v>0</v>
      </c>
      <c r="UHS50" s="43">
        <f t="shared" si="489"/>
        <v>0</v>
      </c>
      <c r="UHT50" s="43">
        <f t="shared" si="489"/>
        <v>0</v>
      </c>
      <c r="UHU50" s="43">
        <f t="shared" si="489"/>
        <v>0</v>
      </c>
      <c r="UHV50" s="43">
        <f t="shared" si="489"/>
        <v>0</v>
      </c>
      <c r="UHW50" s="43">
        <f t="shared" si="489"/>
        <v>0</v>
      </c>
      <c r="UHX50" s="43">
        <f t="shared" si="489"/>
        <v>0</v>
      </c>
      <c r="UHY50" s="43">
        <f t="shared" si="489"/>
        <v>0</v>
      </c>
      <c r="UHZ50" s="43">
        <f t="shared" si="489"/>
        <v>0</v>
      </c>
      <c r="UIA50" s="43">
        <f t="shared" si="489"/>
        <v>0</v>
      </c>
      <c r="UIB50" s="43">
        <f t="shared" si="489"/>
        <v>0</v>
      </c>
      <c r="UIC50" s="43">
        <f t="shared" si="489"/>
        <v>0</v>
      </c>
      <c r="UID50" s="43">
        <f t="shared" si="489"/>
        <v>0</v>
      </c>
      <c r="UIE50" s="43">
        <f t="shared" si="489"/>
        <v>0</v>
      </c>
      <c r="UIF50" s="43">
        <f t="shared" si="489"/>
        <v>0</v>
      </c>
      <c r="UIG50" s="43">
        <f t="shared" si="489"/>
        <v>0</v>
      </c>
      <c r="UIH50" s="43">
        <f t="shared" si="489"/>
        <v>0</v>
      </c>
      <c r="UII50" s="43">
        <f t="shared" si="489"/>
        <v>0</v>
      </c>
      <c r="UIJ50" s="43">
        <f t="shared" si="489"/>
        <v>0</v>
      </c>
      <c r="UIK50" s="43">
        <f t="shared" si="489"/>
        <v>0</v>
      </c>
      <c r="UIL50" s="43">
        <f t="shared" si="489"/>
        <v>0</v>
      </c>
      <c r="UIM50" s="43">
        <f t="shared" si="489"/>
        <v>0</v>
      </c>
      <c r="UIN50" s="43">
        <f t="shared" si="489"/>
        <v>0</v>
      </c>
      <c r="UIO50" s="43">
        <f t="shared" si="489"/>
        <v>0</v>
      </c>
      <c r="UIP50" s="43">
        <f t="shared" si="489"/>
        <v>0</v>
      </c>
      <c r="UIQ50" s="43">
        <f t="shared" si="489"/>
        <v>0</v>
      </c>
      <c r="UIR50" s="43">
        <f t="shared" si="489"/>
        <v>0</v>
      </c>
      <c r="UIS50" s="43">
        <f t="shared" si="489"/>
        <v>0</v>
      </c>
      <c r="UIT50" s="43">
        <f t="shared" si="489"/>
        <v>0</v>
      </c>
      <c r="UIU50" s="43">
        <f t="shared" si="489"/>
        <v>0</v>
      </c>
      <c r="UIV50" s="43">
        <f t="shared" si="489"/>
        <v>0</v>
      </c>
      <c r="UIW50" s="43">
        <f t="shared" si="489"/>
        <v>0</v>
      </c>
      <c r="UIX50" s="43">
        <f t="shared" si="489"/>
        <v>0</v>
      </c>
      <c r="UIY50" s="43">
        <f t="shared" si="489"/>
        <v>0</v>
      </c>
      <c r="UIZ50" s="43">
        <f t="shared" si="489"/>
        <v>0</v>
      </c>
      <c r="UJA50" s="43">
        <f t="shared" si="489"/>
        <v>0</v>
      </c>
      <c r="UJB50" s="43">
        <f t="shared" si="489"/>
        <v>0</v>
      </c>
      <c r="UJC50" s="43">
        <f t="shared" si="489"/>
        <v>0</v>
      </c>
      <c r="UJD50" s="43">
        <f t="shared" si="489"/>
        <v>0</v>
      </c>
      <c r="UJE50" s="43">
        <f t="shared" si="489"/>
        <v>0</v>
      </c>
      <c r="UJF50" s="43">
        <f t="shared" si="489"/>
        <v>0</v>
      </c>
      <c r="UJG50" s="43">
        <f t="shared" si="489"/>
        <v>0</v>
      </c>
      <c r="UJH50" s="43">
        <f t="shared" si="489"/>
        <v>0</v>
      </c>
      <c r="UJI50" s="43">
        <f t="shared" si="489"/>
        <v>0</v>
      </c>
      <c r="UJJ50" s="43">
        <f t="shared" si="489"/>
        <v>0</v>
      </c>
      <c r="UJK50" s="43">
        <f t="shared" si="489"/>
        <v>0</v>
      </c>
      <c r="UJL50" s="43">
        <f t="shared" si="489"/>
        <v>0</v>
      </c>
      <c r="UJM50" s="43">
        <f t="shared" si="489"/>
        <v>0</v>
      </c>
      <c r="UJN50" s="43">
        <f t="shared" si="489"/>
        <v>0</v>
      </c>
      <c r="UJO50" s="43">
        <f t="shared" si="489"/>
        <v>0</v>
      </c>
      <c r="UJP50" s="43">
        <f t="shared" ref="UJP50:UMA50" si="490">SUM(UJP47:UJP49)</f>
        <v>0</v>
      </c>
      <c r="UJQ50" s="43">
        <f t="shared" si="490"/>
        <v>0</v>
      </c>
      <c r="UJR50" s="43">
        <f t="shared" si="490"/>
        <v>0</v>
      </c>
      <c r="UJS50" s="43">
        <f t="shared" si="490"/>
        <v>0</v>
      </c>
      <c r="UJT50" s="43">
        <f t="shared" si="490"/>
        <v>0</v>
      </c>
      <c r="UJU50" s="43">
        <f t="shared" si="490"/>
        <v>0</v>
      </c>
      <c r="UJV50" s="43">
        <f t="shared" si="490"/>
        <v>0</v>
      </c>
      <c r="UJW50" s="43">
        <f t="shared" si="490"/>
        <v>0</v>
      </c>
      <c r="UJX50" s="43">
        <f t="shared" si="490"/>
        <v>0</v>
      </c>
      <c r="UJY50" s="43">
        <f t="shared" si="490"/>
        <v>0</v>
      </c>
      <c r="UJZ50" s="43">
        <f t="shared" si="490"/>
        <v>0</v>
      </c>
      <c r="UKA50" s="43">
        <f t="shared" si="490"/>
        <v>0</v>
      </c>
      <c r="UKB50" s="43">
        <f t="shared" si="490"/>
        <v>0</v>
      </c>
      <c r="UKC50" s="43">
        <f t="shared" si="490"/>
        <v>0</v>
      </c>
      <c r="UKD50" s="43">
        <f t="shared" si="490"/>
        <v>0</v>
      </c>
      <c r="UKE50" s="43">
        <f t="shared" si="490"/>
        <v>0</v>
      </c>
      <c r="UKF50" s="43">
        <f t="shared" si="490"/>
        <v>0</v>
      </c>
      <c r="UKG50" s="43">
        <f t="shared" si="490"/>
        <v>0</v>
      </c>
      <c r="UKH50" s="43">
        <f t="shared" si="490"/>
        <v>0</v>
      </c>
      <c r="UKI50" s="43">
        <f t="shared" si="490"/>
        <v>0</v>
      </c>
      <c r="UKJ50" s="43">
        <f t="shared" si="490"/>
        <v>0</v>
      </c>
      <c r="UKK50" s="43">
        <f t="shared" si="490"/>
        <v>0</v>
      </c>
      <c r="UKL50" s="43">
        <f t="shared" si="490"/>
        <v>0</v>
      </c>
      <c r="UKM50" s="43">
        <f t="shared" si="490"/>
        <v>0</v>
      </c>
      <c r="UKN50" s="43">
        <f t="shared" si="490"/>
        <v>0</v>
      </c>
      <c r="UKO50" s="43">
        <f t="shared" si="490"/>
        <v>0</v>
      </c>
      <c r="UKP50" s="43">
        <f t="shared" si="490"/>
        <v>0</v>
      </c>
      <c r="UKQ50" s="43">
        <f t="shared" si="490"/>
        <v>0</v>
      </c>
      <c r="UKR50" s="43">
        <f t="shared" si="490"/>
        <v>0</v>
      </c>
      <c r="UKS50" s="43">
        <f t="shared" si="490"/>
        <v>0</v>
      </c>
      <c r="UKT50" s="43">
        <f t="shared" si="490"/>
        <v>0</v>
      </c>
      <c r="UKU50" s="43">
        <f t="shared" si="490"/>
        <v>0</v>
      </c>
      <c r="UKV50" s="43">
        <f t="shared" si="490"/>
        <v>0</v>
      </c>
      <c r="UKW50" s="43">
        <f t="shared" si="490"/>
        <v>0</v>
      </c>
      <c r="UKX50" s="43">
        <f t="shared" si="490"/>
        <v>0</v>
      </c>
      <c r="UKY50" s="43">
        <f t="shared" si="490"/>
        <v>0</v>
      </c>
      <c r="UKZ50" s="43">
        <f t="shared" si="490"/>
        <v>0</v>
      </c>
      <c r="ULA50" s="43">
        <f t="shared" si="490"/>
        <v>0</v>
      </c>
      <c r="ULB50" s="43">
        <f t="shared" si="490"/>
        <v>0</v>
      </c>
      <c r="ULC50" s="43">
        <f t="shared" si="490"/>
        <v>0</v>
      </c>
      <c r="ULD50" s="43">
        <f t="shared" si="490"/>
        <v>0</v>
      </c>
      <c r="ULE50" s="43">
        <f t="shared" si="490"/>
        <v>0</v>
      </c>
      <c r="ULF50" s="43">
        <f t="shared" si="490"/>
        <v>0</v>
      </c>
      <c r="ULG50" s="43">
        <f t="shared" si="490"/>
        <v>0</v>
      </c>
      <c r="ULH50" s="43">
        <f t="shared" si="490"/>
        <v>0</v>
      </c>
      <c r="ULI50" s="43">
        <f t="shared" si="490"/>
        <v>0</v>
      </c>
      <c r="ULJ50" s="43">
        <f t="shared" si="490"/>
        <v>0</v>
      </c>
      <c r="ULK50" s="43">
        <f t="shared" si="490"/>
        <v>0</v>
      </c>
      <c r="ULL50" s="43">
        <f t="shared" si="490"/>
        <v>0</v>
      </c>
      <c r="ULM50" s="43">
        <f t="shared" si="490"/>
        <v>0</v>
      </c>
      <c r="ULN50" s="43">
        <f t="shared" si="490"/>
        <v>0</v>
      </c>
      <c r="ULO50" s="43">
        <f t="shared" si="490"/>
        <v>0</v>
      </c>
      <c r="ULP50" s="43">
        <f t="shared" si="490"/>
        <v>0</v>
      </c>
      <c r="ULQ50" s="43">
        <f t="shared" si="490"/>
        <v>0</v>
      </c>
      <c r="ULR50" s="43">
        <f t="shared" si="490"/>
        <v>0</v>
      </c>
      <c r="ULS50" s="43">
        <f t="shared" si="490"/>
        <v>0</v>
      </c>
      <c r="ULT50" s="43">
        <f t="shared" si="490"/>
        <v>0</v>
      </c>
      <c r="ULU50" s="43">
        <f t="shared" si="490"/>
        <v>0</v>
      </c>
      <c r="ULV50" s="43">
        <f t="shared" si="490"/>
        <v>0</v>
      </c>
      <c r="ULW50" s="43">
        <f t="shared" si="490"/>
        <v>0</v>
      </c>
      <c r="ULX50" s="43">
        <f t="shared" si="490"/>
        <v>0</v>
      </c>
      <c r="ULY50" s="43">
        <f t="shared" si="490"/>
        <v>0</v>
      </c>
      <c r="ULZ50" s="43">
        <f t="shared" si="490"/>
        <v>0</v>
      </c>
      <c r="UMA50" s="43">
        <f t="shared" si="490"/>
        <v>0</v>
      </c>
      <c r="UMB50" s="43">
        <f t="shared" ref="UMB50:UOM50" si="491">SUM(UMB47:UMB49)</f>
        <v>0</v>
      </c>
      <c r="UMC50" s="43">
        <f t="shared" si="491"/>
        <v>0</v>
      </c>
      <c r="UMD50" s="43">
        <f t="shared" si="491"/>
        <v>0</v>
      </c>
      <c r="UME50" s="43">
        <f t="shared" si="491"/>
        <v>0</v>
      </c>
      <c r="UMF50" s="43">
        <f t="shared" si="491"/>
        <v>0</v>
      </c>
      <c r="UMG50" s="43">
        <f t="shared" si="491"/>
        <v>0</v>
      </c>
      <c r="UMH50" s="43">
        <f t="shared" si="491"/>
        <v>0</v>
      </c>
      <c r="UMI50" s="43">
        <f t="shared" si="491"/>
        <v>0</v>
      </c>
      <c r="UMJ50" s="43">
        <f t="shared" si="491"/>
        <v>0</v>
      </c>
      <c r="UMK50" s="43">
        <f t="shared" si="491"/>
        <v>0</v>
      </c>
      <c r="UML50" s="43">
        <f t="shared" si="491"/>
        <v>0</v>
      </c>
      <c r="UMM50" s="43">
        <f t="shared" si="491"/>
        <v>0</v>
      </c>
      <c r="UMN50" s="43">
        <f t="shared" si="491"/>
        <v>0</v>
      </c>
      <c r="UMO50" s="43">
        <f t="shared" si="491"/>
        <v>0</v>
      </c>
      <c r="UMP50" s="43">
        <f t="shared" si="491"/>
        <v>0</v>
      </c>
      <c r="UMQ50" s="43">
        <f t="shared" si="491"/>
        <v>0</v>
      </c>
      <c r="UMR50" s="43">
        <f t="shared" si="491"/>
        <v>0</v>
      </c>
      <c r="UMS50" s="43">
        <f t="shared" si="491"/>
        <v>0</v>
      </c>
      <c r="UMT50" s="43">
        <f t="shared" si="491"/>
        <v>0</v>
      </c>
      <c r="UMU50" s="43">
        <f t="shared" si="491"/>
        <v>0</v>
      </c>
      <c r="UMV50" s="43">
        <f t="shared" si="491"/>
        <v>0</v>
      </c>
      <c r="UMW50" s="43">
        <f t="shared" si="491"/>
        <v>0</v>
      </c>
      <c r="UMX50" s="43">
        <f t="shared" si="491"/>
        <v>0</v>
      </c>
      <c r="UMY50" s="43">
        <f t="shared" si="491"/>
        <v>0</v>
      </c>
      <c r="UMZ50" s="43">
        <f t="shared" si="491"/>
        <v>0</v>
      </c>
      <c r="UNA50" s="43">
        <f t="shared" si="491"/>
        <v>0</v>
      </c>
      <c r="UNB50" s="43">
        <f t="shared" si="491"/>
        <v>0</v>
      </c>
      <c r="UNC50" s="43">
        <f t="shared" si="491"/>
        <v>0</v>
      </c>
      <c r="UND50" s="43">
        <f t="shared" si="491"/>
        <v>0</v>
      </c>
      <c r="UNE50" s="43">
        <f t="shared" si="491"/>
        <v>0</v>
      </c>
      <c r="UNF50" s="43">
        <f t="shared" si="491"/>
        <v>0</v>
      </c>
      <c r="UNG50" s="43">
        <f t="shared" si="491"/>
        <v>0</v>
      </c>
      <c r="UNH50" s="43">
        <f t="shared" si="491"/>
        <v>0</v>
      </c>
      <c r="UNI50" s="43">
        <f t="shared" si="491"/>
        <v>0</v>
      </c>
      <c r="UNJ50" s="43">
        <f t="shared" si="491"/>
        <v>0</v>
      </c>
      <c r="UNK50" s="43">
        <f t="shared" si="491"/>
        <v>0</v>
      </c>
      <c r="UNL50" s="43">
        <f t="shared" si="491"/>
        <v>0</v>
      </c>
      <c r="UNM50" s="43">
        <f t="shared" si="491"/>
        <v>0</v>
      </c>
      <c r="UNN50" s="43">
        <f t="shared" si="491"/>
        <v>0</v>
      </c>
      <c r="UNO50" s="43">
        <f t="shared" si="491"/>
        <v>0</v>
      </c>
      <c r="UNP50" s="43">
        <f t="shared" si="491"/>
        <v>0</v>
      </c>
      <c r="UNQ50" s="43">
        <f t="shared" si="491"/>
        <v>0</v>
      </c>
      <c r="UNR50" s="43">
        <f t="shared" si="491"/>
        <v>0</v>
      </c>
      <c r="UNS50" s="43">
        <f t="shared" si="491"/>
        <v>0</v>
      </c>
      <c r="UNT50" s="43">
        <f t="shared" si="491"/>
        <v>0</v>
      </c>
      <c r="UNU50" s="43">
        <f t="shared" si="491"/>
        <v>0</v>
      </c>
      <c r="UNV50" s="43">
        <f t="shared" si="491"/>
        <v>0</v>
      </c>
      <c r="UNW50" s="43">
        <f t="shared" si="491"/>
        <v>0</v>
      </c>
      <c r="UNX50" s="43">
        <f t="shared" si="491"/>
        <v>0</v>
      </c>
      <c r="UNY50" s="43">
        <f t="shared" si="491"/>
        <v>0</v>
      </c>
      <c r="UNZ50" s="43">
        <f t="shared" si="491"/>
        <v>0</v>
      </c>
      <c r="UOA50" s="43">
        <f t="shared" si="491"/>
        <v>0</v>
      </c>
      <c r="UOB50" s="43">
        <f t="shared" si="491"/>
        <v>0</v>
      </c>
      <c r="UOC50" s="43">
        <f t="shared" si="491"/>
        <v>0</v>
      </c>
      <c r="UOD50" s="43">
        <f t="shared" si="491"/>
        <v>0</v>
      </c>
      <c r="UOE50" s="43">
        <f t="shared" si="491"/>
        <v>0</v>
      </c>
      <c r="UOF50" s="43">
        <f t="shared" si="491"/>
        <v>0</v>
      </c>
      <c r="UOG50" s="43">
        <f t="shared" si="491"/>
        <v>0</v>
      </c>
      <c r="UOH50" s="43">
        <f t="shared" si="491"/>
        <v>0</v>
      </c>
      <c r="UOI50" s="43">
        <f t="shared" si="491"/>
        <v>0</v>
      </c>
      <c r="UOJ50" s="43">
        <f t="shared" si="491"/>
        <v>0</v>
      </c>
      <c r="UOK50" s="43">
        <f t="shared" si="491"/>
        <v>0</v>
      </c>
      <c r="UOL50" s="43">
        <f t="shared" si="491"/>
        <v>0</v>
      </c>
      <c r="UOM50" s="43">
        <f t="shared" si="491"/>
        <v>0</v>
      </c>
      <c r="UON50" s="43">
        <f t="shared" ref="UON50:UQY50" si="492">SUM(UON47:UON49)</f>
        <v>0</v>
      </c>
      <c r="UOO50" s="43">
        <f t="shared" si="492"/>
        <v>0</v>
      </c>
      <c r="UOP50" s="43">
        <f t="shared" si="492"/>
        <v>0</v>
      </c>
      <c r="UOQ50" s="43">
        <f t="shared" si="492"/>
        <v>0</v>
      </c>
      <c r="UOR50" s="43">
        <f t="shared" si="492"/>
        <v>0</v>
      </c>
      <c r="UOS50" s="43">
        <f t="shared" si="492"/>
        <v>0</v>
      </c>
      <c r="UOT50" s="43">
        <f t="shared" si="492"/>
        <v>0</v>
      </c>
      <c r="UOU50" s="43">
        <f t="shared" si="492"/>
        <v>0</v>
      </c>
      <c r="UOV50" s="43">
        <f t="shared" si="492"/>
        <v>0</v>
      </c>
      <c r="UOW50" s="43">
        <f t="shared" si="492"/>
        <v>0</v>
      </c>
      <c r="UOX50" s="43">
        <f t="shared" si="492"/>
        <v>0</v>
      </c>
      <c r="UOY50" s="43">
        <f t="shared" si="492"/>
        <v>0</v>
      </c>
      <c r="UOZ50" s="43">
        <f t="shared" si="492"/>
        <v>0</v>
      </c>
      <c r="UPA50" s="43">
        <f t="shared" si="492"/>
        <v>0</v>
      </c>
      <c r="UPB50" s="43">
        <f t="shared" si="492"/>
        <v>0</v>
      </c>
      <c r="UPC50" s="43">
        <f t="shared" si="492"/>
        <v>0</v>
      </c>
      <c r="UPD50" s="43">
        <f t="shared" si="492"/>
        <v>0</v>
      </c>
      <c r="UPE50" s="43">
        <f t="shared" si="492"/>
        <v>0</v>
      </c>
      <c r="UPF50" s="43">
        <f t="shared" si="492"/>
        <v>0</v>
      </c>
      <c r="UPG50" s="43">
        <f t="shared" si="492"/>
        <v>0</v>
      </c>
      <c r="UPH50" s="43">
        <f t="shared" si="492"/>
        <v>0</v>
      </c>
      <c r="UPI50" s="43">
        <f t="shared" si="492"/>
        <v>0</v>
      </c>
      <c r="UPJ50" s="43">
        <f t="shared" si="492"/>
        <v>0</v>
      </c>
      <c r="UPK50" s="43">
        <f t="shared" si="492"/>
        <v>0</v>
      </c>
      <c r="UPL50" s="43">
        <f t="shared" si="492"/>
        <v>0</v>
      </c>
      <c r="UPM50" s="43">
        <f t="shared" si="492"/>
        <v>0</v>
      </c>
      <c r="UPN50" s="43">
        <f t="shared" si="492"/>
        <v>0</v>
      </c>
      <c r="UPO50" s="43">
        <f t="shared" si="492"/>
        <v>0</v>
      </c>
      <c r="UPP50" s="43">
        <f t="shared" si="492"/>
        <v>0</v>
      </c>
      <c r="UPQ50" s="43">
        <f t="shared" si="492"/>
        <v>0</v>
      </c>
      <c r="UPR50" s="43">
        <f t="shared" si="492"/>
        <v>0</v>
      </c>
      <c r="UPS50" s="43">
        <f t="shared" si="492"/>
        <v>0</v>
      </c>
      <c r="UPT50" s="43">
        <f t="shared" si="492"/>
        <v>0</v>
      </c>
      <c r="UPU50" s="43">
        <f t="shared" si="492"/>
        <v>0</v>
      </c>
      <c r="UPV50" s="43">
        <f t="shared" si="492"/>
        <v>0</v>
      </c>
      <c r="UPW50" s="43">
        <f t="shared" si="492"/>
        <v>0</v>
      </c>
      <c r="UPX50" s="43">
        <f t="shared" si="492"/>
        <v>0</v>
      </c>
      <c r="UPY50" s="43">
        <f t="shared" si="492"/>
        <v>0</v>
      </c>
      <c r="UPZ50" s="43">
        <f t="shared" si="492"/>
        <v>0</v>
      </c>
      <c r="UQA50" s="43">
        <f t="shared" si="492"/>
        <v>0</v>
      </c>
      <c r="UQB50" s="43">
        <f t="shared" si="492"/>
        <v>0</v>
      </c>
      <c r="UQC50" s="43">
        <f t="shared" si="492"/>
        <v>0</v>
      </c>
      <c r="UQD50" s="43">
        <f t="shared" si="492"/>
        <v>0</v>
      </c>
      <c r="UQE50" s="43">
        <f t="shared" si="492"/>
        <v>0</v>
      </c>
      <c r="UQF50" s="43">
        <f t="shared" si="492"/>
        <v>0</v>
      </c>
      <c r="UQG50" s="43">
        <f t="shared" si="492"/>
        <v>0</v>
      </c>
      <c r="UQH50" s="43">
        <f t="shared" si="492"/>
        <v>0</v>
      </c>
      <c r="UQI50" s="43">
        <f t="shared" si="492"/>
        <v>0</v>
      </c>
      <c r="UQJ50" s="43">
        <f t="shared" si="492"/>
        <v>0</v>
      </c>
      <c r="UQK50" s="43">
        <f t="shared" si="492"/>
        <v>0</v>
      </c>
      <c r="UQL50" s="43">
        <f t="shared" si="492"/>
        <v>0</v>
      </c>
      <c r="UQM50" s="43">
        <f t="shared" si="492"/>
        <v>0</v>
      </c>
      <c r="UQN50" s="43">
        <f t="shared" si="492"/>
        <v>0</v>
      </c>
      <c r="UQO50" s="43">
        <f t="shared" si="492"/>
        <v>0</v>
      </c>
      <c r="UQP50" s="43">
        <f t="shared" si="492"/>
        <v>0</v>
      </c>
      <c r="UQQ50" s="43">
        <f t="shared" si="492"/>
        <v>0</v>
      </c>
      <c r="UQR50" s="43">
        <f t="shared" si="492"/>
        <v>0</v>
      </c>
      <c r="UQS50" s="43">
        <f t="shared" si="492"/>
        <v>0</v>
      </c>
      <c r="UQT50" s="43">
        <f t="shared" si="492"/>
        <v>0</v>
      </c>
      <c r="UQU50" s="43">
        <f t="shared" si="492"/>
        <v>0</v>
      </c>
      <c r="UQV50" s="43">
        <f t="shared" si="492"/>
        <v>0</v>
      </c>
      <c r="UQW50" s="43">
        <f t="shared" si="492"/>
        <v>0</v>
      </c>
      <c r="UQX50" s="43">
        <f t="shared" si="492"/>
        <v>0</v>
      </c>
      <c r="UQY50" s="43">
        <f t="shared" si="492"/>
        <v>0</v>
      </c>
      <c r="UQZ50" s="43">
        <f t="shared" ref="UQZ50:UTK50" si="493">SUM(UQZ47:UQZ49)</f>
        <v>0</v>
      </c>
      <c r="URA50" s="43">
        <f t="shared" si="493"/>
        <v>0</v>
      </c>
      <c r="URB50" s="43">
        <f t="shared" si="493"/>
        <v>0</v>
      </c>
      <c r="URC50" s="43">
        <f t="shared" si="493"/>
        <v>0</v>
      </c>
      <c r="URD50" s="43">
        <f t="shared" si="493"/>
        <v>0</v>
      </c>
      <c r="URE50" s="43">
        <f t="shared" si="493"/>
        <v>0</v>
      </c>
      <c r="URF50" s="43">
        <f t="shared" si="493"/>
        <v>0</v>
      </c>
      <c r="URG50" s="43">
        <f t="shared" si="493"/>
        <v>0</v>
      </c>
      <c r="URH50" s="43">
        <f t="shared" si="493"/>
        <v>0</v>
      </c>
      <c r="URI50" s="43">
        <f t="shared" si="493"/>
        <v>0</v>
      </c>
      <c r="URJ50" s="43">
        <f t="shared" si="493"/>
        <v>0</v>
      </c>
      <c r="URK50" s="43">
        <f t="shared" si="493"/>
        <v>0</v>
      </c>
      <c r="URL50" s="43">
        <f t="shared" si="493"/>
        <v>0</v>
      </c>
      <c r="URM50" s="43">
        <f t="shared" si="493"/>
        <v>0</v>
      </c>
      <c r="URN50" s="43">
        <f t="shared" si="493"/>
        <v>0</v>
      </c>
      <c r="URO50" s="43">
        <f t="shared" si="493"/>
        <v>0</v>
      </c>
      <c r="URP50" s="43">
        <f t="shared" si="493"/>
        <v>0</v>
      </c>
      <c r="URQ50" s="43">
        <f t="shared" si="493"/>
        <v>0</v>
      </c>
      <c r="URR50" s="43">
        <f t="shared" si="493"/>
        <v>0</v>
      </c>
      <c r="URS50" s="43">
        <f t="shared" si="493"/>
        <v>0</v>
      </c>
      <c r="URT50" s="43">
        <f t="shared" si="493"/>
        <v>0</v>
      </c>
      <c r="URU50" s="43">
        <f t="shared" si="493"/>
        <v>0</v>
      </c>
      <c r="URV50" s="43">
        <f t="shared" si="493"/>
        <v>0</v>
      </c>
      <c r="URW50" s="43">
        <f t="shared" si="493"/>
        <v>0</v>
      </c>
      <c r="URX50" s="43">
        <f t="shared" si="493"/>
        <v>0</v>
      </c>
      <c r="URY50" s="43">
        <f t="shared" si="493"/>
        <v>0</v>
      </c>
      <c r="URZ50" s="43">
        <f t="shared" si="493"/>
        <v>0</v>
      </c>
      <c r="USA50" s="43">
        <f t="shared" si="493"/>
        <v>0</v>
      </c>
      <c r="USB50" s="43">
        <f t="shared" si="493"/>
        <v>0</v>
      </c>
      <c r="USC50" s="43">
        <f t="shared" si="493"/>
        <v>0</v>
      </c>
      <c r="USD50" s="43">
        <f t="shared" si="493"/>
        <v>0</v>
      </c>
      <c r="USE50" s="43">
        <f t="shared" si="493"/>
        <v>0</v>
      </c>
      <c r="USF50" s="43">
        <f t="shared" si="493"/>
        <v>0</v>
      </c>
      <c r="USG50" s="43">
        <f t="shared" si="493"/>
        <v>0</v>
      </c>
      <c r="USH50" s="43">
        <f t="shared" si="493"/>
        <v>0</v>
      </c>
      <c r="USI50" s="43">
        <f t="shared" si="493"/>
        <v>0</v>
      </c>
      <c r="USJ50" s="43">
        <f t="shared" si="493"/>
        <v>0</v>
      </c>
      <c r="USK50" s="43">
        <f t="shared" si="493"/>
        <v>0</v>
      </c>
      <c r="USL50" s="43">
        <f t="shared" si="493"/>
        <v>0</v>
      </c>
      <c r="USM50" s="43">
        <f t="shared" si="493"/>
        <v>0</v>
      </c>
      <c r="USN50" s="43">
        <f t="shared" si="493"/>
        <v>0</v>
      </c>
      <c r="USO50" s="43">
        <f t="shared" si="493"/>
        <v>0</v>
      </c>
      <c r="USP50" s="43">
        <f t="shared" si="493"/>
        <v>0</v>
      </c>
      <c r="USQ50" s="43">
        <f t="shared" si="493"/>
        <v>0</v>
      </c>
      <c r="USR50" s="43">
        <f t="shared" si="493"/>
        <v>0</v>
      </c>
      <c r="USS50" s="43">
        <f t="shared" si="493"/>
        <v>0</v>
      </c>
      <c r="UST50" s="43">
        <f t="shared" si="493"/>
        <v>0</v>
      </c>
      <c r="USU50" s="43">
        <f t="shared" si="493"/>
        <v>0</v>
      </c>
      <c r="USV50" s="43">
        <f t="shared" si="493"/>
        <v>0</v>
      </c>
      <c r="USW50" s="43">
        <f t="shared" si="493"/>
        <v>0</v>
      </c>
      <c r="USX50" s="43">
        <f t="shared" si="493"/>
        <v>0</v>
      </c>
      <c r="USY50" s="43">
        <f t="shared" si="493"/>
        <v>0</v>
      </c>
      <c r="USZ50" s="43">
        <f t="shared" si="493"/>
        <v>0</v>
      </c>
      <c r="UTA50" s="43">
        <f t="shared" si="493"/>
        <v>0</v>
      </c>
      <c r="UTB50" s="43">
        <f t="shared" si="493"/>
        <v>0</v>
      </c>
      <c r="UTC50" s="43">
        <f t="shared" si="493"/>
        <v>0</v>
      </c>
      <c r="UTD50" s="43">
        <f t="shared" si="493"/>
        <v>0</v>
      </c>
      <c r="UTE50" s="43">
        <f t="shared" si="493"/>
        <v>0</v>
      </c>
      <c r="UTF50" s="43">
        <f t="shared" si="493"/>
        <v>0</v>
      </c>
      <c r="UTG50" s="43">
        <f t="shared" si="493"/>
        <v>0</v>
      </c>
      <c r="UTH50" s="43">
        <f t="shared" si="493"/>
        <v>0</v>
      </c>
      <c r="UTI50" s="43">
        <f t="shared" si="493"/>
        <v>0</v>
      </c>
      <c r="UTJ50" s="43">
        <f t="shared" si="493"/>
        <v>0</v>
      </c>
      <c r="UTK50" s="43">
        <f t="shared" si="493"/>
        <v>0</v>
      </c>
      <c r="UTL50" s="43">
        <f t="shared" ref="UTL50:UVW50" si="494">SUM(UTL47:UTL49)</f>
        <v>0</v>
      </c>
      <c r="UTM50" s="43">
        <f t="shared" si="494"/>
        <v>0</v>
      </c>
      <c r="UTN50" s="43">
        <f t="shared" si="494"/>
        <v>0</v>
      </c>
      <c r="UTO50" s="43">
        <f t="shared" si="494"/>
        <v>0</v>
      </c>
      <c r="UTP50" s="43">
        <f t="shared" si="494"/>
        <v>0</v>
      </c>
      <c r="UTQ50" s="43">
        <f t="shared" si="494"/>
        <v>0</v>
      </c>
      <c r="UTR50" s="43">
        <f t="shared" si="494"/>
        <v>0</v>
      </c>
      <c r="UTS50" s="43">
        <f t="shared" si="494"/>
        <v>0</v>
      </c>
      <c r="UTT50" s="43">
        <f t="shared" si="494"/>
        <v>0</v>
      </c>
      <c r="UTU50" s="43">
        <f t="shared" si="494"/>
        <v>0</v>
      </c>
      <c r="UTV50" s="43">
        <f t="shared" si="494"/>
        <v>0</v>
      </c>
      <c r="UTW50" s="43">
        <f t="shared" si="494"/>
        <v>0</v>
      </c>
      <c r="UTX50" s="43">
        <f t="shared" si="494"/>
        <v>0</v>
      </c>
      <c r="UTY50" s="43">
        <f t="shared" si="494"/>
        <v>0</v>
      </c>
      <c r="UTZ50" s="43">
        <f t="shared" si="494"/>
        <v>0</v>
      </c>
      <c r="UUA50" s="43">
        <f t="shared" si="494"/>
        <v>0</v>
      </c>
      <c r="UUB50" s="43">
        <f t="shared" si="494"/>
        <v>0</v>
      </c>
      <c r="UUC50" s="43">
        <f t="shared" si="494"/>
        <v>0</v>
      </c>
      <c r="UUD50" s="43">
        <f t="shared" si="494"/>
        <v>0</v>
      </c>
      <c r="UUE50" s="43">
        <f t="shared" si="494"/>
        <v>0</v>
      </c>
      <c r="UUF50" s="43">
        <f t="shared" si="494"/>
        <v>0</v>
      </c>
      <c r="UUG50" s="43">
        <f t="shared" si="494"/>
        <v>0</v>
      </c>
      <c r="UUH50" s="43">
        <f t="shared" si="494"/>
        <v>0</v>
      </c>
      <c r="UUI50" s="43">
        <f t="shared" si="494"/>
        <v>0</v>
      </c>
      <c r="UUJ50" s="43">
        <f t="shared" si="494"/>
        <v>0</v>
      </c>
      <c r="UUK50" s="43">
        <f t="shared" si="494"/>
        <v>0</v>
      </c>
      <c r="UUL50" s="43">
        <f t="shared" si="494"/>
        <v>0</v>
      </c>
      <c r="UUM50" s="43">
        <f t="shared" si="494"/>
        <v>0</v>
      </c>
      <c r="UUN50" s="43">
        <f t="shared" si="494"/>
        <v>0</v>
      </c>
      <c r="UUO50" s="43">
        <f t="shared" si="494"/>
        <v>0</v>
      </c>
      <c r="UUP50" s="43">
        <f t="shared" si="494"/>
        <v>0</v>
      </c>
      <c r="UUQ50" s="43">
        <f t="shared" si="494"/>
        <v>0</v>
      </c>
      <c r="UUR50" s="43">
        <f t="shared" si="494"/>
        <v>0</v>
      </c>
      <c r="UUS50" s="43">
        <f t="shared" si="494"/>
        <v>0</v>
      </c>
      <c r="UUT50" s="43">
        <f t="shared" si="494"/>
        <v>0</v>
      </c>
      <c r="UUU50" s="43">
        <f t="shared" si="494"/>
        <v>0</v>
      </c>
      <c r="UUV50" s="43">
        <f t="shared" si="494"/>
        <v>0</v>
      </c>
      <c r="UUW50" s="43">
        <f t="shared" si="494"/>
        <v>0</v>
      </c>
      <c r="UUX50" s="43">
        <f t="shared" si="494"/>
        <v>0</v>
      </c>
      <c r="UUY50" s="43">
        <f t="shared" si="494"/>
        <v>0</v>
      </c>
      <c r="UUZ50" s="43">
        <f t="shared" si="494"/>
        <v>0</v>
      </c>
      <c r="UVA50" s="43">
        <f t="shared" si="494"/>
        <v>0</v>
      </c>
      <c r="UVB50" s="43">
        <f t="shared" si="494"/>
        <v>0</v>
      </c>
      <c r="UVC50" s="43">
        <f t="shared" si="494"/>
        <v>0</v>
      </c>
      <c r="UVD50" s="43">
        <f t="shared" si="494"/>
        <v>0</v>
      </c>
      <c r="UVE50" s="43">
        <f t="shared" si="494"/>
        <v>0</v>
      </c>
      <c r="UVF50" s="43">
        <f t="shared" si="494"/>
        <v>0</v>
      </c>
      <c r="UVG50" s="43">
        <f t="shared" si="494"/>
        <v>0</v>
      </c>
      <c r="UVH50" s="43">
        <f t="shared" si="494"/>
        <v>0</v>
      </c>
      <c r="UVI50" s="43">
        <f t="shared" si="494"/>
        <v>0</v>
      </c>
      <c r="UVJ50" s="43">
        <f t="shared" si="494"/>
        <v>0</v>
      </c>
      <c r="UVK50" s="43">
        <f t="shared" si="494"/>
        <v>0</v>
      </c>
      <c r="UVL50" s="43">
        <f t="shared" si="494"/>
        <v>0</v>
      </c>
      <c r="UVM50" s="43">
        <f t="shared" si="494"/>
        <v>0</v>
      </c>
      <c r="UVN50" s="43">
        <f t="shared" si="494"/>
        <v>0</v>
      </c>
      <c r="UVO50" s="43">
        <f t="shared" si="494"/>
        <v>0</v>
      </c>
      <c r="UVP50" s="43">
        <f t="shared" si="494"/>
        <v>0</v>
      </c>
      <c r="UVQ50" s="43">
        <f t="shared" si="494"/>
        <v>0</v>
      </c>
      <c r="UVR50" s="43">
        <f t="shared" si="494"/>
        <v>0</v>
      </c>
      <c r="UVS50" s="43">
        <f t="shared" si="494"/>
        <v>0</v>
      </c>
      <c r="UVT50" s="43">
        <f t="shared" si="494"/>
        <v>0</v>
      </c>
      <c r="UVU50" s="43">
        <f t="shared" si="494"/>
        <v>0</v>
      </c>
      <c r="UVV50" s="43">
        <f t="shared" si="494"/>
        <v>0</v>
      </c>
      <c r="UVW50" s="43">
        <f t="shared" si="494"/>
        <v>0</v>
      </c>
      <c r="UVX50" s="43">
        <f t="shared" ref="UVX50:UYI50" si="495">SUM(UVX47:UVX49)</f>
        <v>0</v>
      </c>
      <c r="UVY50" s="43">
        <f t="shared" si="495"/>
        <v>0</v>
      </c>
      <c r="UVZ50" s="43">
        <f t="shared" si="495"/>
        <v>0</v>
      </c>
      <c r="UWA50" s="43">
        <f t="shared" si="495"/>
        <v>0</v>
      </c>
      <c r="UWB50" s="43">
        <f t="shared" si="495"/>
        <v>0</v>
      </c>
      <c r="UWC50" s="43">
        <f t="shared" si="495"/>
        <v>0</v>
      </c>
      <c r="UWD50" s="43">
        <f t="shared" si="495"/>
        <v>0</v>
      </c>
      <c r="UWE50" s="43">
        <f t="shared" si="495"/>
        <v>0</v>
      </c>
      <c r="UWF50" s="43">
        <f t="shared" si="495"/>
        <v>0</v>
      </c>
      <c r="UWG50" s="43">
        <f t="shared" si="495"/>
        <v>0</v>
      </c>
      <c r="UWH50" s="43">
        <f t="shared" si="495"/>
        <v>0</v>
      </c>
      <c r="UWI50" s="43">
        <f t="shared" si="495"/>
        <v>0</v>
      </c>
      <c r="UWJ50" s="43">
        <f t="shared" si="495"/>
        <v>0</v>
      </c>
      <c r="UWK50" s="43">
        <f t="shared" si="495"/>
        <v>0</v>
      </c>
      <c r="UWL50" s="43">
        <f t="shared" si="495"/>
        <v>0</v>
      </c>
      <c r="UWM50" s="43">
        <f t="shared" si="495"/>
        <v>0</v>
      </c>
      <c r="UWN50" s="43">
        <f t="shared" si="495"/>
        <v>0</v>
      </c>
      <c r="UWO50" s="43">
        <f t="shared" si="495"/>
        <v>0</v>
      </c>
      <c r="UWP50" s="43">
        <f t="shared" si="495"/>
        <v>0</v>
      </c>
      <c r="UWQ50" s="43">
        <f t="shared" si="495"/>
        <v>0</v>
      </c>
      <c r="UWR50" s="43">
        <f t="shared" si="495"/>
        <v>0</v>
      </c>
      <c r="UWS50" s="43">
        <f t="shared" si="495"/>
        <v>0</v>
      </c>
      <c r="UWT50" s="43">
        <f t="shared" si="495"/>
        <v>0</v>
      </c>
      <c r="UWU50" s="43">
        <f t="shared" si="495"/>
        <v>0</v>
      </c>
      <c r="UWV50" s="43">
        <f t="shared" si="495"/>
        <v>0</v>
      </c>
      <c r="UWW50" s="43">
        <f t="shared" si="495"/>
        <v>0</v>
      </c>
      <c r="UWX50" s="43">
        <f t="shared" si="495"/>
        <v>0</v>
      </c>
      <c r="UWY50" s="43">
        <f t="shared" si="495"/>
        <v>0</v>
      </c>
      <c r="UWZ50" s="43">
        <f t="shared" si="495"/>
        <v>0</v>
      </c>
      <c r="UXA50" s="43">
        <f t="shared" si="495"/>
        <v>0</v>
      </c>
      <c r="UXB50" s="43">
        <f t="shared" si="495"/>
        <v>0</v>
      </c>
      <c r="UXC50" s="43">
        <f t="shared" si="495"/>
        <v>0</v>
      </c>
      <c r="UXD50" s="43">
        <f t="shared" si="495"/>
        <v>0</v>
      </c>
      <c r="UXE50" s="43">
        <f t="shared" si="495"/>
        <v>0</v>
      </c>
      <c r="UXF50" s="43">
        <f t="shared" si="495"/>
        <v>0</v>
      </c>
      <c r="UXG50" s="43">
        <f t="shared" si="495"/>
        <v>0</v>
      </c>
      <c r="UXH50" s="43">
        <f t="shared" si="495"/>
        <v>0</v>
      </c>
      <c r="UXI50" s="43">
        <f t="shared" si="495"/>
        <v>0</v>
      </c>
      <c r="UXJ50" s="43">
        <f t="shared" si="495"/>
        <v>0</v>
      </c>
      <c r="UXK50" s="43">
        <f t="shared" si="495"/>
        <v>0</v>
      </c>
      <c r="UXL50" s="43">
        <f t="shared" si="495"/>
        <v>0</v>
      </c>
      <c r="UXM50" s="43">
        <f t="shared" si="495"/>
        <v>0</v>
      </c>
      <c r="UXN50" s="43">
        <f t="shared" si="495"/>
        <v>0</v>
      </c>
      <c r="UXO50" s="43">
        <f t="shared" si="495"/>
        <v>0</v>
      </c>
      <c r="UXP50" s="43">
        <f t="shared" si="495"/>
        <v>0</v>
      </c>
      <c r="UXQ50" s="43">
        <f t="shared" si="495"/>
        <v>0</v>
      </c>
      <c r="UXR50" s="43">
        <f t="shared" si="495"/>
        <v>0</v>
      </c>
      <c r="UXS50" s="43">
        <f t="shared" si="495"/>
        <v>0</v>
      </c>
      <c r="UXT50" s="43">
        <f t="shared" si="495"/>
        <v>0</v>
      </c>
      <c r="UXU50" s="43">
        <f t="shared" si="495"/>
        <v>0</v>
      </c>
      <c r="UXV50" s="43">
        <f t="shared" si="495"/>
        <v>0</v>
      </c>
      <c r="UXW50" s="43">
        <f t="shared" si="495"/>
        <v>0</v>
      </c>
      <c r="UXX50" s="43">
        <f t="shared" si="495"/>
        <v>0</v>
      </c>
      <c r="UXY50" s="43">
        <f t="shared" si="495"/>
        <v>0</v>
      </c>
      <c r="UXZ50" s="43">
        <f t="shared" si="495"/>
        <v>0</v>
      </c>
      <c r="UYA50" s="43">
        <f t="shared" si="495"/>
        <v>0</v>
      </c>
      <c r="UYB50" s="43">
        <f t="shared" si="495"/>
        <v>0</v>
      </c>
      <c r="UYC50" s="43">
        <f t="shared" si="495"/>
        <v>0</v>
      </c>
      <c r="UYD50" s="43">
        <f t="shared" si="495"/>
        <v>0</v>
      </c>
      <c r="UYE50" s="43">
        <f t="shared" si="495"/>
        <v>0</v>
      </c>
      <c r="UYF50" s="43">
        <f t="shared" si="495"/>
        <v>0</v>
      </c>
      <c r="UYG50" s="43">
        <f t="shared" si="495"/>
        <v>0</v>
      </c>
      <c r="UYH50" s="43">
        <f t="shared" si="495"/>
        <v>0</v>
      </c>
      <c r="UYI50" s="43">
        <f t="shared" si="495"/>
        <v>0</v>
      </c>
      <c r="UYJ50" s="43">
        <f t="shared" ref="UYJ50:VAU50" si="496">SUM(UYJ47:UYJ49)</f>
        <v>0</v>
      </c>
      <c r="UYK50" s="43">
        <f t="shared" si="496"/>
        <v>0</v>
      </c>
      <c r="UYL50" s="43">
        <f t="shared" si="496"/>
        <v>0</v>
      </c>
      <c r="UYM50" s="43">
        <f t="shared" si="496"/>
        <v>0</v>
      </c>
      <c r="UYN50" s="43">
        <f t="shared" si="496"/>
        <v>0</v>
      </c>
      <c r="UYO50" s="43">
        <f t="shared" si="496"/>
        <v>0</v>
      </c>
      <c r="UYP50" s="43">
        <f t="shared" si="496"/>
        <v>0</v>
      </c>
      <c r="UYQ50" s="43">
        <f t="shared" si="496"/>
        <v>0</v>
      </c>
      <c r="UYR50" s="43">
        <f t="shared" si="496"/>
        <v>0</v>
      </c>
      <c r="UYS50" s="43">
        <f t="shared" si="496"/>
        <v>0</v>
      </c>
      <c r="UYT50" s="43">
        <f t="shared" si="496"/>
        <v>0</v>
      </c>
      <c r="UYU50" s="43">
        <f t="shared" si="496"/>
        <v>0</v>
      </c>
      <c r="UYV50" s="43">
        <f t="shared" si="496"/>
        <v>0</v>
      </c>
      <c r="UYW50" s="43">
        <f t="shared" si="496"/>
        <v>0</v>
      </c>
      <c r="UYX50" s="43">
        <f t="shared" si="496"/>
        <v>0</v>
      </c>
      <c r="UYY50" s="43">
        <f t="shared" si="496"/>
        <v>0</v>
      </c>
      <c r="UYZ50" s="43">
        <f t="shared" si="496"/>
        <v>0</v>
      </c>
      <c r="UZA50" s="43">
        <f t="shared" si="496"/>
        <v>0</v>
      </c>
      <c r="UZB50" s="43">
        <f t="shared" si="496"/>
        <v>0</v>
      </c>
      <c r="UZC50" s="43">
        <f t="shared" si="496"/>
        <v>0</v>
      </c>
      <c r="UZD50" s="43">
        <f t="shared" si="496"/>
        <v>0</v>
      </c>
      <c r="UZE50" s="43">
        <f t="shared" si="496"/>
        <v>0</v>
      </c>
      <c r="UZF50" s="43">
        <f t="shared" si="496"/>
        <v>0</v>
      </c>
      <c r="UZG50" s="43">
        <f t="shared" si="496"/>
        <v>0</v>
      </c>
      <c r="UZH50" s="43">
        <f t="shared" si="496"/>
        <v>0</v>
      </c>
      <c r="UZI50" s="43">
        <f t="shared" si="496"/>
        <v>0</v>
      </c>
      <c r="UZJ50" s="43">
        <f t="shared" si="496"/>
        <v>0</v>
      </c>
      <c r="UZK50" s="43">
        <f t="shared" si="496"/>
        <v>0</v>
      </c>
      <c r="UZL50" s="43">
        <f t="shared" si="496"/>
        <v>0</v>
      </c>
      <c r="UZM50" s="43">
        <f t="shared" si="496"/>
        <v>0</v>
      </c>
      <c r="UZN50" s="43">
        <f t="shared" si="496"/>
        <v>0</v>
      </c>
      <c r="UZO50" s="43">
        <f t="shared" si="496"/>
        <v>0</v>
      </c>
      <c r="UZP50" s="43">
        <f t="shared" si="496"/>
        <v>0</v>
      </c>
      <c r="UZQ50" s="43">
        <f t="shared" si="496"/>
        <v>0</v>
      </c>
      <c r="UZR50" s="43">
        <f t="shared" si="496"/>
        <v>0</v>
      </c>
      <c r="UZS50" s="43">
        <f t="shared" si="496"/>
        <v>0</v>
      </c>
      <c r="UZT50" s="43">
        <f t="shared" si="496"/>
        <v>0</v>
      </c>
      <c r="UZU50" s="43">
        <f t="shared" si="496"/>
        <v>0</v>
      </c>
      <c r="UZV50" s="43">
        <f t="shared" si="496"/>
        <v>0</v>
      </c>
      <c r="UZW50" s="43">
        <f t="shared" si="496"/>
        <v>0</v>
      </c>
      <c r="UZX50" s="43">
        <f t="shared" si="496"/>
        <v>0</v>
      </c>
      <c r="UZY50" s="43">
        <f t="shared" si="496"/>
        <v>0</v>
      </c>
      <c r="UZZ50" s="43">
        <f t="shared" si="496"/>
        <v>0</v>
      </c>
      <c r="VAA50" s="43">
        <f t="shared" si="496"/>
        <v>0</v>
      </c>
      <c r="VAB50" s="43">
        <f t="shared" si="496"/>
        <v>0</v>
      </c>
      <c r="VAC50" s="43">
        <f t="shared" si="496"/>
        <v>0</v>
      </c>
      <c r="VAD50" s="43">
        <f t="shared" si="496"/>
        <v>0</v>
      </c>
      <c r="VAE50" s="43">
        <f t="shared" si="496"/>
        <v>0</v>
      </c>
      <c r="VAF50" s="43">
        <f t="shared" si="496"/>
        <v>0</v>
      </c>
      <c r="VAG50" s="43">
        <f t="shared" si="496"/>
        <v>0</v>
      </c>
      <c r="VAH50" s="43">
        <f t="shared" si="496"/>
        <v>0</v>
      </c>
      <c r="VAI50" s="43">
        <f t="shared" si="496"/>
        <v>0</v>
      </c>
      <c r="VAJ50" s="43">
        <f t="shared" si="496"/>
        <v>0</v>
      </c>
      <c r="VAK50" s="43">
        <f t="shared" si="496"/>
        <v>0</v>
      </c>
      <c r="VAL50" s="43">
        <f t="shared" si="496"/>
        <v>0</v>
      </c>
      <c r="VAM50" s="43">
        <f t="shared" si="496"/>
        <v>0</v>
      </c>
      <c r="VAN50" s="43">
        <f t="shared" si="496"/>
        <v>0</v>
      </c>
      <c r="VAO50" s="43">
        <f t="shared" si="496"/>
        <v>0</v>
      </c>
      <c r="VAP50" s="43">
        <f t="shared" si="496"/>
        <v>0</v>
      </c>
      <c r="VAQ50" s="43">
        <f t="shared" si="496"/>
        <v>0</v>
      </c>
      <c r="VAR50" s="43">
        <f t="shared" si="496"/>
        <v>0</v>
      </c>
      <c r="VAS50" s="43">
        <f t="shared" si="496"/>
        <v>0</v>
      </c>
      <c r="VAT50" s="43">
        <f t="shared" si="496"/>
        <v>0</v>
      </c>
      <c r="VAU50" s="43">
        <f t="shared" si="496"/>
        <v>0</v>
      </c>
      <c r="VAV50" s="43">
        <f t="shared" ref="VAV50:VDG50" si="497">SUM(VAV47:VAV49)</f>
        <v>0</v>
      </c>
      <c r="VAW50" s="43">
        <f t="shared" si="497"/>
        <v>0</v>
      </c>
      <c r="VAX50" s="43">
        <f t="shared" si="497"/>
        <v>0</v>
      </c>
      <c r="VAY50" s="43">
        <f t="shared" si="497"/>
        <v>0</v>
      </c>
      <c r="VAZ50" s="43">
        <f t="shared" si="497"/>
        <v>0</v>
      </c>
      <c r="VBA50" s="43">
        <f t="shared" si="497"/>
        <v>0</v>
      </c>
      <c r="VBB50" s="43">
        <f t="shared" si="497"/>
        <v>0</v>
      </c>
      <c r="VBC50" s="43">
        <f t="shared" si="497"/>
        <v>0</v>
      </c>
      <c r="VBD50" s="43">
        <f t="shared" si="497"/>
        <v>0</v>
      </c>
      <c r="VBE50" s="43">
        <f t="shared" si="497"/>
        <v>0</v>
      </c>
      <c r="VBF50" s="43">
        <f t="shared" si="497"/>
        <v>0</v>
      </c>
      <c r="VBG50" s="43">
        <f t="shared" si="497"/>
        <v>0</v>
      </c>
      <c r="VBH50" s="43">
        <f t="shared" si="497"/>
        <v>0</v>
      </c>
      <c r="VBI50" s="43">
        <f t="shared" si="497"/>
        <v>0</v>
      </c>
      <c r="VBJ50" s="43">
        <f t="shared" si="497"/>
        <v>0</v>
      </c>
      <c r="VBK50" s="43">
        <f t="shared" si="497"/>
        <v>0</v>
      </c>
      <c r="VBL50" s="43">
        <f t="shared" si="497"/>
        <v>0</v>
      </c>
      <c r="VBM50" s="43">
        <f t="shared" si="497"/>
        <v>0</v>
      </c>
      <c r="VBN50" s="43">
        <f t="shared" si="497"/>
        <v>0</v>
      </c>
      <c r="VBO50" s="43">
        <f t="shared" si="497"/>
        <v>0</v>
      </c>
      <c r="VBP50" s="43">
        <f t="shared" si="497"/>
        <v>0</v>
      </c>
      <c r="VBQ50" s="43">
        <f t="shared" si="497"/>
        <v>0</v>
      </c>
      <c r="VBR50" s="43">
        <f t="shared" si="497"/>
        <v>0</v>
      </c>
      <c r="VBS50" s="43">
        <f t="shared" si="497"/>
        <v>0</v>
      </c>
      <c r="VBT50" s="43">
        <f t="shared" si="497"/>
        <v>0</v>
      </c>
      <c r="VBU50" s="43">
        <f t="shared" si="497"/>
        <v>0</v>
      </c>
      <c r="VBV50" s="43">
        <f t="shared" si="497"/>
        <v>0</v>
      </c>
      <c r="VBW50" s="43">
        <f t="shared" si="497"/>
        <v>0</v>
      </c>
      <c r="VBX50" s="43">
        <f t="shared" si="497"/>
        <v>0</v>
      </c>
      <c r="VBY50" s="43">
        <f t="shared" si="497"/>
        <v>0</v>
      </c>
      <c r="VBZ50" s="43">
        <f t="shared" si="497"/>
        <v>0</v>
      </c>
      <c r="VCA50" s="43">
        <f t="shared" si="497"/>
        <v>0</v>
      </c>
      <c r="VCB50" s="43">
        <f t="shared" si="497"/>
        <v>0</v>
      </c>
      <c r="VCC50" s="43">
        <f t="shared" si="497"/>
        <v>0</v>
      </c>
      <c r="VCD50" s="43">
        <f t="shared" si="497"/>
        <v>0</v>
      </c>
      <c r="VCE50" s="43">
        <f t="shared" si="497"/>
        <v>0</v>
      </c>
      <c r="VCF50" s="43">
        <f t="shared" si="497"/>
        <v>0</v>
      </c>
      <c r="VCG50" s="43">
        <f t="shared" si="497"/>
        <v>0</v>
      </c>
      <c r="VCH50" s="43">
        <f t="shared" si="497"/>
        <v>0</v>
      </c>
      <c r="VCI50" s="43">
        <f t="shared" si="497"/>
        <v>0</v>
      </c>
      <c r="VCJ50" s="43">
        <f t="shared" si="497"/>
        <v>0</v>
      </c>
      <c r="VCK50" s="43">
        <f t="shared" si="497"/>
        <v>0</v>
      </c>
      <c r="VCL50" s="43">
        <f t="shared" si="497"/>
        <v>0</v>
      </c>
      <c r="VCM50" s="43">
        <f t="shared" si="497"/>
        <v>0</v>
      </c>
      <c r="VCN50" s="43">
        <f t="shared" si="497"/>
        <v>0</v>
      </c>
      <c r="VCO50" s="43">
        <f t="shared" si="497"/>
        <v>0</v>
      </c>
      <c r="VCP50" s="43">
        <f t="shared" si="497"/>
        <v>0</v>
      </c>
      <c r="VCQ50" s="43">
        <f t="shared" si="497"/>
        <v>0</v>
      </c>
      <c r="VCR50" s="43">
        <f t="shared" si="497"/>
        <v>0</v>
      </c>
      <c r="VCS50" s="43">
        <f t="shared" si="497"/>
        <v>0</v>
      </c>
      <c r="VCT50" s="43">
        <f t="shared" si="497"/>
        <v>0</v>
      </c>
      <c r="VCU50" s="43">
        <f t="shared" si="497"/>
        <v>0</v>
      </c>
      <c r="VCV50" s="43">
        <f t="shared" si="497"/>
        <v>0</v>
      </c>
      <c r="VCW50" s="43">
        <f t="shared" si="497"/>
        <v>0</v>
      </c>
      <c r="VCX50" s="43">
        <f t="shared" si="497"/>
        <v>0</v>
      </c>
      <c r="VCY50" s="43">
        <f t="shared" si="497"/>
        <v>0</v>
      </c>
      <c r="VCZ50" s="43">
        <f t="shared" si="497"/>
        <v>0</v>
      </c>
      <c r="VDA50" s="43">
        <f t="shared" si="497"/>
        <v>0</v>
      </c>
      <c r="VDB50" s="43">
        <f t="shared" si="497"/>
        <v>0</v>
      </c>
      <c r="VDC50" s="43">
        <f t="shared" si="497"/>
        <v>0</v>
      </c>
      <c r="VDD50" s="43">
        <f t="shared" si="497"/>
        <v>0</v>
      </c>
      <c r="VDE50" s="43">
        <f t="shared" si="497"/>
        <v>0</v>
      </c>
      <c r="VDF50" s="43">
        <f t="shared" si="497"/>
        <v>0</v>
      </c>
      <c r="VDG50" s="43">
        <f t="shared" si="497"/>
        <v>0</v>
      </c>
      <c r="VDH50" s="43">
        <f t="shared" ref="VDH50:VFS50" si="498">SUM(VDH47:VDH49)</f>
        <v>0</v>
      </c>
      <c r="VDI50" s="43">
        <f t="shared" si="498"/>
        <v>0</v>
      </c>
      <c r="VDJ50" s="43">
        <f t="shared" si="498"/>
        <v>0</v>
      </c>
      <c r="VDK50" s="43">
        <f t="shared" si="498"/>
        <v>0</v>
      </c>
      <c r="VDL50" s="43">
        <f t="shared" si="498"/>
        <v>0</v>
      </c>
      <c r="VDM50" s="43">
        <f t="shared" si="498"/>
        <v>0</v>
      </c>
      <c r="VDN50" s="43">
        <f t="shared" si="498"/>
        <v>0</v>
      </c>
      <c r="VDO50" s="43">
        <f t="shared" si="498"/>
        <v>0</v>
      </c>
      <c r="VDP50" s="43">
        <f t="shared" si="498"/>
        <v>0</v>
      </c>
      <c r="VDQ50" s="43">
        <f t="shared" si="498"/>
        <v>0</v>
      </c>
      <c r="VDR50" s="43">
        <f t="shared" si="498"/>
        <v>0</v>
      </c>
      <c r="VDS50" s="43">
        <f t="shared" si="498"/>
        <v>0</v>
      </c>
      <c r="VDT50" s="43">
        <f t="shared" si="498"/>
        <v>0</v>
      </c>
      <c r="VDU50" s="43">
        <f t="shared" si="498"/>
        <v>0</v>
      </c>
      <c r="VDV50" s="43">
        <f t="shared" si="498"/>
        <v>0</v>
      </c>
      <c r="VDW50" s="43">
        <f t="shared" si="498"/>
        <v>0</v>
      </c>
      <c r="VDX50" s="43">
        <f t="shared" si="498"/>
        <v>0</v>
      </c>
      <c r="VDY50" s="43">
        <f t="shared" si="498"/>
        <v>0</v>
      </c>
      <c r="VDZ50" s="43">
        <f t="shared" si="498"/>
        <v>0</v>
      </c>
      <c r="VEA50" s="43">
        <f t="shared" si="498"/>
        <v>0</v>
      </c>
      <c r="VEB50" s="43">
        <f t="shared" si="498"/>
        <v>0</v>
      </c>
      <c r="VEC50" s="43">
        <f t="shared" si="498"/>
        <v>0</v>
      </c>
      <c r="VED50" s="43">
        <f t="shared" si="498"/>
        <v>0</v>
      </c>
      <c r="VEE50" s="43">
        <f t="shared" si="498"/>
        <v>0</v>
      </c>
      <c r="VEF50" s="43">
        <f t="shared" si="498"/>
        <v>0</v>
      </c>
      <c r="VEG50" s="43">
        <f t="shared" si="498"/>
        <v>0</v>
      </c>
      <c r="VEH50" s="43">
        <f t="shared" si="498"/>
        <v>0</v>
      </c>
      <c r="VEI50" s="43">
        <f t="shared" si="498"/>
        <v>0</v>
      </c>
      <c r="VEJ50" s="43">
        <f t="shared" si="498"/>
        <v>0</v>
      </c>
      <c r="VEK50" s="43">
        <f t="shared" si="498"/>
        <v>0</v>
      </c>
      <c r="VEL50" s="43">
        <f t="shared" si="498"/>
        <v>0</v>
      </c>
      <c r="VEM50" s="43">
        <f t="shared" si="498"/>
        <v>0</v>
      </c>
      <c r="VEN50" s="43">
        <f t="shared" si="498"/>
        <v>0</v>
      </c>
      <c r="VEO50" s="43">
        <f t="shared" si="498"/>
        <v>0</v>
      </c>
      <c r="VEP50" s="43">
        <f t="shared" si="498"/>
        <v>0</v>
      </c>
      <c r="VEQ50" s="43">
        <f t="shared" si="498"/>
        <v>0</v>
      </c>
      <c r="VER50" s="43">
        <f t="shared" si="498"/>
        <v>0</v>
      </c>
      <c r="VES50" s="43">
        <f t="shared" si="498"/>
        <v>0</v>
      </c>
      <c r="VET50" s="43">
        <f t="shared" si="498"/>
        <v>0</v>
      </c>
      <c r="VEU50" s="43">
        <f t="shared" si="498"/>
        <v>0</v>
      </c>
      <c r="VEV50" s="43">
        <f t="shared" si="498"/>
        <v>0</v>
      </c>
      <c r="VEW50" s="43">
        <f t="shared" si="498"/>
        <v>0</v>
      </c>
      <c r="VEX50" s="43">
        <f t="shared" si="498"/>
        <v>0</v>
      </c>
      <c r="VEY50" s="43">
        <f t="shared" si="498"/>
        <v>0</v>
      </c>
      <c r="VEZ50" s="43">
        <f t="shared" si="498"/>
        <v>0</v>
      </c>
      <c r="VFA50" s="43">
        <f t="shared" si="498"/>
        <v>0</v>
      </c>
      <c r="VFB50" s="43">
        <f t="shared" si="498"/>
        <v>0</v>
      </c>
      <c r="VFC50" s="43">
        <f t="shared" si="498"/>
        <v>0</v>
      </c>
      <c r="VFD50" s="43">
        <f t="shared" si="498"/>
        <v>0</v>
      </c>
      <c r="VFE50" s="43">
        <f t="shared" si="498"/>
        <v>0</v>
      </c>
      <c r="VFF50" s="43">
        <f t="shared" si="498"/>
        <v>0</v>
      </c>
      <c r="VFG50" s="43">
        <f t="shared" si="498"/>
        <v>0</v>
      </c>
      <c r="VFH50" s="43">
        <f t="shared" si="498"/>
        <v>0</v>
      </c>
      <c r="VFI50" s="43">
        <f t="shared" si="498"/>
        <v>0</v>
      </c>
      <c r="VFJ50" s="43">
        <f t="shared" si="498"/>
        <v>0</v>
      </c>
      <c r="VFK50" s="43">
        <f t="shared" si="498"/>
        <v>0</v>
      </c>
      <c r="VFL50" s="43">
        <f t="shared" si="498"/>
        <v>0</v>
      </c>
      <c r="VFM50" s="43">
        <f t="shared" si="498"/>
        <v>0</v>
      </c>
      <c r="VFN50" s="43">
        <f t="shared" si="498"/>
        <v>0</v>
      </c>
      <c r="VFO50" s="43">
        <f t="shared" si="498"/>
        <v>0</v>
      </c>
      <c r="VFP50" s="43">
        <f t="shared" si="498"/>
        <v>0</v>
      </c>
      <c r="VFQ50" s="43">
        <f t="shared" si="498"/>
        <v>0</v>
      </c>
      <c r="VFR50" s="43">
        <f t="shared" si="498"/>
        <v>0</v>
      </c>
      <c r="VFS50" s="43">
        <f t="shared" si="498"/>
        <v>0</v>
      </c>
      <c r="VFT50" s="43">
        <f t="shared" ref="VFT50:VIE50" si="499">SUM(VFT47:VFT49)</f>
        <v>0</v>
      </c>
      <c r="VFU50" s="43">
        <f t="shared" si="499"/>
        <v>0</v>
      </c>
      <c r="VFV50" s="43">
        <f t="shared" si="499"/>
        <v>0</v>
      </c>
      <c r="VFW50" s="43">
        <f t="shared" si="499"/>
        <v>0</v>
      </c>
      <c r="VFX50" s="43">
        <f t="shared" si="499"/>
        <v>0</v>
      </c>
      <c r="VFY50" s="43">
        <f t="shared" si="499"/>
        <v>0</v>
      </c>
      <c r="VFZ50" s="43">
        <f t="shared" si="499"/>
        <v>0</v>
      </c>
      <c r="VGA50" s="43">
        <f t="shared" si="499"/>
        <v>0</v>
      </c>
      <c r="VGB50" s="43">
        <f t="shared" si="499"/>
        <v>0</v>
      </c>
      <c r="VGC50" s="43">
        <f t="shared" si="499"/>
        <v>0</v>
      </c>
      <c r="VGD50" s="43">
        <f t="shared" si="499"/>
        <v>0</v>
      </c>
      <c r="VGE50" s="43">
        <f t="shared" si="499"/>
        <v>0</v>
      </c>
      <c r="VGF50" s="43">
        <f t="shared" si="499"/>
        <v>0</v>
      </c>
      <c r="VGG50" s="43">
        <f t="shared" si="499"/>
        <v>0</v>
      </c>
      <c r="VGH50" s="43">
        <f t="shared" si="499"/>
        <v>0</v>
      </c>
      <c r="VGI50" s="43">
        <f t="shared" si="499"/>
        <v>0</v>
      </c>
      <c r="VGJ50" s="43">
        <f t="shared" si="499"/>
        <v>0</v>
      </c>
      <c r="VGK50" s="43">
        <f t="shared" si="499"/>
        <v>0</v>
      </c>
      <c r="VGL50" s="43">
        <f t="shared" si="499"/>
        <v>0</v>
      </c>
      <c r="VGM50" s="43">
        <f t="shared" si="499"/>
        <v>0</v>
      </c>
      <c r="VGN50" s="43">
        <f t="shared" si="499"/>
        <v>0</v>
      </c>
      <c r="VGO50" s="43">
        <f t="shared" si="499"/>
        <v>0</v>
      </c>
      <c r="VGP50" s="43">
        <f t="shared" si="499"/>
        <v>0</v>
      </c>
      <c r="VGQ50" s="43">
        <f t="shared" si="499"/>
        <v>0</v>
      </c>
      <c r="VGR50" s="43">
        <f t="shared" si="499"/>
        <v>0</v>
      </c>
      <c r="VGS50" s="43">
        <f t="shared" si="499"/>
        <v>0</v>
      </c>
      <c r="VGT50" s="43">
        <f t="shared" si="499"/>
        <v>0</v>
      </c>
      <c r="VGU50" s="43">
        <f t="shared" si="499"/>
        <v>0</v>
      </c>
      <c r="VGV50" s="43">
        <f t="shared" si="499"/>
        <v>0</v>
      </c>
      <c r="VGW50" s="43">
        <f t="shared" si="499"/>
        <v>0</v>
      </c>
      <c r="VGX50" s="43">
        <f t="shared" si="499"/>
        <v>0</v>
      </c>
      <c r="VGY50" s="43">
        <f t="shared" si="499"/>
        <v>0</v>
      </c>
      <c r="VGZ50" s="43">
        <f t="shared" si="499"/>
        <v>0</v>
      </c>
      <c r="VHA50" s="43">
        <f t="shared" si="499"/>
        <v>0</v>
      </c>
      <c r="VHB50" s="43">
        <f t="shared" si="499"/>
        <v>0</v>
      </c>
      <c r="VHC50" s="43">
        <f t="shared" si="499"/>
        <v>0</v>
      </c>
      <c r="VHD50" s="43">
        <f t="shared" si="499"/>
        <v>0</v>
      </c>
      <c r="VHE50" s="43">
        <f t="shared" si="499"/>
        <v>0</v>
      </c>
      <c r="VHF50" s="43">
        <f t="shared" si="499"/>
        <v>0</v>
      </c>
      <c r="VHG50" s="43">
        <f t="shared" si="499"/>
        <v>0</v>
      </c>
      <c r="VHH50" s="43">
        <f t="shared" si="499"/>
        <v>0</v>
      </c>
      <c r="VHI50" s="43">
        <f t="shared" si="499"/>
        <v>0</v>
      </c>
      <c r="VHJ50" s="43">
        <f t="shared" si="499"/>
        <v>0</v>
      </c>
      <c r="VHK50" s="43">
        <f t="shared" si="499"/>
        <v>0</v>
      </c>
      <c r="VHL50" s="43">
        <f t="shared" si="499"/>
        <v>0</v>
      </c>
      <c r="VHM50" s="43">
        <f t="shared" si="499"/>
        <v>0</v>
      </c>
      <c r="VHN50" s="43">
        <f t="shared" si="499"/>
        <v>0</v>
      </c>
      <c r="VHO50" s="43">
        <f t="shared" si="499"/>
        <v>0</v>
      </c>
      <c r="VHP50" s="43">
        <f t="shared" si="499"/>
        <v>0</v>
      </c>
      <c r="VHQ50" s="43">
        <f t="shared" si="499"/>
        <v>0</v>
      </c>
      <c r="VHR50" s="43">
        <f t="shared" si="499"/>
        <v>0</v>
      </c>
      <c r="VHS50" s="43">
        <f t="shared" si="499"/>
        <v>0</v>
      </c>
      <c r="VHT50" s="43">
        <f t="shared" si="499"/>
        <v>0</v>
      </c>
      <c r="VHU50" s="43">
        <f t="shared" si="499"/>
        <v>0</v>
      </c>
      <c r="VHV50" s="43">
        <f t="shared" si="499"/>
        <v>0</v>
      </c>
      <c r="VHW50" s="43">
        <f t="shared" si="499"/>
        <v>0</v>
      </c>
      <c r="VHX50" s="43">
        <f t="shared" si="499"/>
        <v>0</v>
      </c>
      <c r="VHY50" s="43">
        <f t="shared" si="499"/>
        <v>0</v>
      </c>
      <c r="VHZ50" s="43">
        <f t="shared" si="499"/>
        <v>0</v>
      </c>
      <c r="VIA50" s="43">
        <f t="shared" si="499"/>
        <v>0</v>
      </c>
      <c r="VIB50" s="43">
        <f t="shared" si="499"/>
        <v>0</v>
      </c>
      <c r="VIC50" s="43">
        <f t="shared" si="499"/>
        <v>0</v>
      </c>
      <c r="VID50" s="43">
        <f t="shared" si="499"/>
        <v>0</v>
      </c>
      <c r="VIE50" s="43">
        <f t="shared" si="499"/>
        <v>0</v>
      </c>
      <c r="VIF50" s="43">
        <f t="shared" ref="VIF50:VKQ50" si="500">SUM(VIF47:VIF49)</f>
        <v>0</v>
      </c>
      <c r="VIG50" s="43">
        <f t="shared" si="500"/>
        <v>0</v>
      </c>
      <c r="VIH50" s="43">
        <f t="shared" si="500"/>
        <v>0</v>
      </c>
      <c r="VII50" s="43">
        <f t="shared" si="500"/>
        <v>0</v>
      </c>
      <c r="VIJ50" s="43">
        <f t="shared" si="500"/>
        <v>0</v>
      </c>
      <c r="VIK50" s="43">
        <f t="shared" si="500"/>
        <v>0</v>
      </c>
      <c r="VIL50" s="43">
        <f t="shared" si="500"/>
        <v>0</v>
      </c>
      <c r="VIM50" s="43">
        <f t="shared" si="500"/>
        <v>0</v>
      </c>
      <c r="VIN50" s="43">
        <f t="shared" si="500"/>
        <v>0</v>
      </c>
      <c r="VIO50" s="43">
        <f t="shared" si="500"/>
        <v>0</v>
      </c>
      <c r="VIP50" s="43">
        <f t="shared" si="500"/>
        <v>0</v>
      </c>
      <c r="VIQ50" s="43">
        <f t="shared" si="500"/>
        <v>0</v>
      </c>
      <c r="VIR50" s="43">
        <f t="shared" si="500"/>
        <v>0</v>
      </c>
      <c r="VIS50" s="43">
        <f t="shared" si="500"/>
        <v>0</v>
      </c>
      <c r="VIT50" s="43">
        <f t="shared" si="500"/>
        <v>0</v>
      </c>
      <c r="VIU50" s="43">
        <f t="shared" si="500"/>
        <v>0</v>
      </c>
      <c r="VIV50" s="43">
        <f t="shared" si="500"/>
        <v>0</v>
      </c>
      <c r="VIW50" s="43">
        <f t="shared" si="500"/>
        <v>0</v>
      </c>
      <c r="VIX50" s="43">
        <f t="shared" si="500"/>
        <v>0</v>
      </c>
      <c r="VIY50" s="43">
        <f t="shared" si="500"/>
        <v>0</v>
      </c>
      <c r="VIZ50" s="43">
        <f t="shared" si="500"/>
        <v>0</v>
      </c>
      <c r="VJA50" s="43">
        <f t="shared" si="500"/>
        <v>0</v>
      </c>
      <c r="VJB50" s="43">
        <f t="shared" si="500"/>
        <v>0</v>
      </c>
      <c r="VJC50" s="43">
        <f t="shared" si="500"/>
        <v>0</v>
      </c>
      <c r="VJD50" s="43">
        <f t="shared" si="500"/>
        <v>0</v>
      </c>
      <c r="VJE50" s="43">
        <f t="shared" si="500"/>
        <v>0</v>
      </c>
      <c r="VJF50" s="43">
        <f t="shared" si="500"/>
        <v>0</v>
      </c>
      <c r="VJG50" s="43">
        <f t="shared" si="500"/>
        <v>0</v>
      </c>
      <c r="VJH50" s="43">
        <f t="shared" si="500"/>
        <v>0</v>
      </c>
      <c r="VJI50" s="43">
        <f t="shared" si="500"/>
        <v>0</v>
      </c>
      <c r="VJJ50" s="43">
        <f t="shared" si="500"/>
        <v>0</v>
      </c>
      <c r="VJK50" s="43">
        <f t="shared" si="500"/>
        <v>0</v>
      </c>
      <c r="VJL50" s="43">
        <f t="shared" si="500"/>
        <v>0</v>
      </c>
      <c r="VJM50" s="43">
        <f t="shared" si="500"/>
        <v>0</v>
      </c>
      <c r="VJN50" s="43">
        <f t="shared" si="500"/>
        <v>0</v>
      </c>
      <c r="VJO50" s="43">
        <f t="shared" si="500"/>
        <v>0</v>
      </c>
      <c r="VJP50" s="43">
        <f t="shared" si="500"/>
        <v>0</v>
      </c>
      <c r="VJQ50" s="43">
        <f t="shared" si="500"/>
        <v>0</v>
      </c>
      <c r="VJR50" s="43">
        <f t="shared" si="500"/>
        <v>0</v>
      </c>
      <c r="VJS50" s="43">
        <f t="shared" si="500"/>
        <v>0</v>
      </c>
      <c r="VJT50" s="43">
        <f t="shared" si="500"/>
        <v>0</v>
      </c>
      <c r="VJU50" s="43">
        <f t="shared" si="500"/>
        <v>0</v>
      </c>
      <c r="VJV50" s="43">
        <f t="shared" si="500"/>
        <v>0</v>
      </c>
      <c r="VJW50" s="43">
        <f t="shared" si="500"/>
        <v>0</v>
      </c>
      <c r="VJX50" s="43">
        <f t="shared" si="500"/>
        <v>0</v>
      </c>
      <c r="VJY50" s="43">
        <f t="shared" si="500"/>
        <v>0</v>
      </c>
      <c r="VJZ50" s="43">
        <f t="shared" si="500"/>
        <v>0</v>
      </c>
      <c r="VKA50" s="43">
        <f t="shared" si="500"/>
        <v>0</v>
      </c>
      <c r="VKB50" s="43">
        <f t="shared" si="500"/>
        <v>0</v>
      </c>
      <c r="VKC50" s="43">
        <f t="shared" si="500"/>
        <v>0</v>
      </c>
      <c r="VKD50" s="43">
        <f t="shared" si="500"/>
        <v>0</v>
      </c>
      <c r="VKE50" s="43">
        <f t="shared" si="500"/>
        <v>0</v>
      </c>
      <c r="VKF50" s="43">
        <f t="shared" si="500"/>
        <v>0</v>
      </c>
      <c r="VKG50" s="43">
        <f t="shared" si="500"/>
        <v>0</v>
      </c>
      <c r="VKH50" s="43">
        <f t="shared" si="500"/>
        <v>0</v>
      </c>
      <c r="VKI50" s="43">
        <f t="shared" si="500"/>
        <v>0</v>
      </c>
      <c r="VKJ50" s="43">
        <f t="shared" si="500"/>
        <v>0</v>
      </c>
      <c r="VKK50" s="43">
        <f t="shared" si="500"/>
        <v>0</v>
      </c>
      <c r="VKL50" s="43">
        <f t="shared" si="500"/>
        <v>0</v>
      </c>
      <c r="VKM50" s="43">
        <f t="shared" si="500"/>
        <v>0</v>
      </c>
      <c r="VKN50" s="43">
        <f t="shared" si="500"/>
        <v>0</v>
      </c>
      <c r="VKO50" s="43">
        <f t="shared" si="500"/>
        <v>0</v>
      </c>
      <c r="VKP50" s="43">
        <f t="shared" si="500"/>
        <v>0</v>
      </c>
      <c r="VKQ50" s="43">
        <f t="shared" si="500"/>
        <v>0</v>
      </c>
      <c r="VKR50" s="43">
        <f t="shared" ref="VKR50:VNC50" si="501">SUM(VKR47:VKR49)</f>
        <v>0</v>
      </c>
      <c r="VKS50" s="43">
        <f t="shared" si="501"/>
        <v>0</v>
      </c>
      <c r="VKT50" s="43">
        <f t="shared" si="501"/>
        <v>0</v>
      </c>
      <c r="VKU50" s="43">
        <f t="shared" si="501"/>
        <v>0</v>
      </c>
      <c r="VKV50" s="43">
        <f t="shared" si="501"/>
        <v>0</v>
      </c>
      <c r="VKW50" s="43">
        <f t="shared" si="501"/>
        <v>0</v>
      </c>
      <c r="VKX50" s="43">
        <f t="shared" si="501"/>
        <v>0</v>
      </c>
      <c r="VKY50" s="43">
        <f t="shared" si="501"/>
        <v>0</v>
      </c>
      <c r="VKZ50" s="43">
        <f t="shared" si="501"/>
        <v>0</v>
      </c>
      <c r="VLA50" s="43">
        <f t="shared" si="501"/>
        <v>0</v>
      </c>
      <c r="VLB50" s="43">
        <f t="shared" si="501"/>
        <v>0</v>
      </c>
      <c r="VLC50" s="43">
        <f t="shared" si="501"/>
        <v>0</v>
      </c>
      <c r="VLD50" s="43">
        <f t="shared" si="501"/>
        <v>0</v>
      </c>
      <c r="VLE50" s="43">
        <f t="shared" si="501"/>
        <v>0</v>
      </c>
      <c r="VLF50" s="43">
        <f t="shared" si="501"/>
        <v>0</v>
      </c>
      <c r="VLG50" s="43">
        <f t="shared" si="501"/>
        <v>0</v>
      </c>
      <c r="VLH50" s="43">
        <f t="shared" si="501"/>
        <v>0</v>
      </c>
      <c r="VLI50" s="43">
        <f t="shared" si="501"/>
        <v>0</v>
      </c>
      <c r="VLJ50" s="43">
        <f t="shared" si="501"/>
        <v>0</v>
      </c>
      <c r="VLK50" s="43">
        <f t="shared" si="501"/>
        <v>0</v>
      </c>
      <c r="VLL50" s="43">
        <f t="shared" si="501"/>
        <v>0</v>
      </c>
      <c r="VLM50" s="43">
        <f t="shared" si="501"/>
        <v>0</v>
      </c>
      <c r="VLN50" s="43">
        <f t="shared" si="501"/>
        <v>0</v>
      </c>
      <c r="VLO50" s="43">
        <f t="shared" si="501"/>
        <v>0</v>
      </c>
      <c r="VLP50" s="43">
        <f t="shared" si="501"/>
        <v>0</v>
      </c>
      <c r="VLQ50" s="43">
        <f t="shared" si="501"/>
        <v>0</v>
      </c>
      <c r="VLR50" s="43">
        <f t="shared" si="501"/>
        <v>0</v>
      </c>
      <c r="VLS50" s="43">
        <f t="shared" si="501"/>
        <v>0</v>
      </c>
      <c r="VLT50" s="43">
        <f t="shared" si="501"/>
        <v>0</v>
      </c>
      <c r="VLU50" s="43">
        <f t="shared" si="501"/>
        <v>0</v>
      </c>
      <c r="VLV50" s="43">
        <f t="shared" si="501"/>
        <v>0</v>
      </c>
      <c r="VLW50" s="43">
        <f t="shared" si="501"/>
        <v>0</v>
      </c>
      <c r="VLX50" s="43">
        <f t="shared" si="501"/>
        <v>0</v>
      </c>
      <c r="VLY50" s="43">
        <f t="shared" si="501"/>
        <v>0</v>
      </c>
      <c r="VLZ50" s="43">
        <f t="shared" si="501"/>
        <v>0</v>
      </c>
      <c r="VMA50" s="43">
        <f t="shared" si="501"/>
        <v>0</v>
      </c>
      <c r="VMB50" s="43">
        <f t="shared" si="501"/>
        <v>0</v>
      </c>
      <c r="VMC50" s="43">
        <f t="shared" si="501"/>
        <v>0</v>
      </c>
      <c r="VMD50" s="43">
        <f t="shared" si="501"/>
        <v>0</v>
      </c>
      <c r="VME50" s="43">
        <f t="shared" si="501"/>
        <v>0</v>
      </c>
      <c r="VMF50" s="43">
        <f t="shared" si="501"/>
        <v>0</v>
      </c>
      <c r="VMG50" s="43">
        <f t="shared" si="501"/>
        <v>0</v>
      </c>
      <c r="VMH50" s="43">
        <f t="shared" si="501"/>
        <v>0</v>
      </c>
      <c r="VMI50" s="43">
        <f t="shared" si="501"/>
        <v>0</v>
      </c>
      <c r="VMJ50" s="43">
        <f t="shared" si="501"/>
        <v>0</v>
      </c>
      <c r="VMK50" s="43">
        <f t="shared" si="501"/>
        <v>0</v>
      </c>
      <c r="VML50" s="43">
        <f t="shared" si="501"/>
        <v>0</v>
      </c>
      <c r="VMM50" s="43">
        <f t="shared" si="501"/>
        <v>0</v>
      </c>
      <c r="VMN50" s="43">
        <f t="shared" si="501"/>
        <v>0</v>
      </c>
      <c r="VMO50" s="43">
        <f t="shared" si="501"/>
        <v>0</v>
      </c>
      <c r="VMP50" s="43">
        <f t="shared" si="501"/>
        <v>0</v>
      </c>
      <c r="VMQ50" s="43">
        <f t="shared" si="501"/>
        <v>0</v>
      </c>
      <c r="VMR50" s="43">
        <f t="shared" si="501"/>
        <v>0</v>
      </c>
      <c r="VMS50" s="43">
        <f t="shared" si="501"/>
        <v>0</v>
      </c>
      <c r="VMT50" s="43">
        <f t="shared" si="501"/>
        <v>0</v>
      </c>
      <c r="VMU50" s="43">
        <f t="shared" si="501"/>
        <v>0</v>
      </c>
      <c r="VMV50" s="43">
        <f t="shared" si="501"/>
        <v>0</v>
      </c>
      <c r="VMW50" s="43">
        <f t="shared" si="501"/>
        <v>0</v>
      </c>
      <c r="VMX50" s="43">
        <f t="shared" si="501"/>
        <v>0</v>
      </c>
      <c r="VMY50" s="43">
        <f t="shared" si="501"/>
        <v>0</v>
      </c>
      <c r="VMZ50" s="43">
        <f t="shared" si="501"/>
        <v>0</v>
      </c>
      <c r="VNA50" s="43">
        <f t="shared" si="501"/>
        <v>0</v>
      </c>
      <c r="VNB50" s="43">
        <f t="shared" si="501"/>
        <v>0</v>
      </c>
      <c r="VNC50" s="43">
        <f t="shared" si="501"/>
        <v>0</v>
      </c>
      <c r="VND50" s="43">
        <f t="shared" ref="VND50:VPO50" si="502">SUM(VND47:VND49)</f>
        <v>0</v>
      </c>
      <c r="VNE50" s="43">
        <f t="shared" si="502"/>
        <v>0</v>
      </c>
      <c r="VNF50" s="43">
        <f t="shared" si="502"/>
        <v>0</v>
      </c>
      <c r="VNG50" s="43">
        <f t="shared" si="502"/>
        <v>0</v>
      </c>
      <c r="VNH50" s="43">
        <f t="shared" si="502"/>
        <v>0</v>
      </c>
      <c r="VNI50" s="43">
        <f t="shared" si="502"/>
        <v>0</v>
      </c>
      <c r="VNJ50" s="43">
        <f t="shared" si="502"/>
        <v>0</v>
      </c>
      <c r="VNK50" s="43">
        <f t="shared" si="502"/>
        <v>0</v>
      </c>
      <c r="VNL50" s="43">
        <f t="shared" si="502"/>
        <v>0</v>
      </c>
      <c r="VNM50" s="43">
        <f t="shared" si="502"/>
        <v>0</v>
      </c>
      <c r="VNN50" s="43">
        <f t="shared" si="502"/>
        <v>0</v>
      </c>
      <c r="VNO50" s="43">
        <f t="shared" si="502"/>
        <v>0</v>
      </c>
      <c r="VNP50" s="43">
        <f t="shared" si="502"/>
        <v>0</v>
      </c>
      <c r="VNQ50" s="43">
        <f t="shared" si="502"/>
        <v>0</v>
      </c>
      <c r="VNR50" s="43">
        <f t="shared" si="502"/>
        <v>0</v>
      </c>
      <c r="VNS50" s="43">
        <f t="shared" si="502"/>
        <v>0</v>
      </c>
      <c r="VNT50" s="43">
        <f t="shared" si="502"/>
        <v>0</v>
      </c>
      <c r="VNU50" s="43">
        <f t="shared" si="502"/>
        <v>0</v>
      </c>
      <c r="VNV50" s="43">
        <f t="shared" si="502"/>
        <v>0</v>
      </c>
      <c r="VNW50" s="43">
        <f t="shared" si="502"/>
        <v>0</v>
      </c>
      <c r="VNX50" s="43">
        <f t="shared" si="502"/>
        <v>0</v>
      </c>
      <c r="VNY50" s="43">
        <f t="shared" si="502"/>
        <v>0</v>
      </c>
      <c r="VNZ50" s="43">
        <f t="shared" si="502"/>
        <v>0</v>
      </c>
      <c r="VOA50" s="43">
        <f t="shared" si="502"/>
        <v>0</v>
      </c>
      <c r="VOB50" s="43">
        <f t="shared" si="502"/>
        <v>0</v>
      </c>
      <c r="VOC50" s="43">
        <f t="shared" si="502"/>
        <v>0</v>
      </c>
      <c r="VOD50" s="43">
        <f t="shared" si="502"/>
        <v>0</v>
      </c>
      <c r="VOE50" s="43">
        <f t="shared" si="502"/>
        <v>0</v>
      </c>
      <c r="VOF50" s="43">
        <f t="shared" si="502"/>
        <v>0</v>
      </c>
      <c r="VOG50" s="43">
        <f t="shared" si="502"/>
        <v>0</v>
      </c>
      <c r="VOH50" s="43">
        <f t="shared" si="502"/>
        <v>0</v>
      </c>
      <c r="VOI50" s="43">
        <f t="shared" si="502"/>
        <v>0</v>
      </c>
      <c r="VOJ50" s="43">
        <f t="shared" si="502"/>
        <v>0</v>
      </c>
      <c r="VOK50" s="43">
        <f t="shared" si="502"/>
        <v>0</v>
      </c>
      <c r="VOL50" s="43">
        <f t="shared" si="502"/>
        <v>0</v>
      </c>
      <c r="VOM50" s="43">
        <f t="shared" si="502"/>
        <v>0</v>
      </c>
      <c r="VON50" s="43">
        <f t="shared" si="502"/>
        <v>0</v>
      </c>
      <c r="VOO50" s="43">
        <f t="shared" si="502"/>
        <v>0</v>
      </c>
      <c r="VOP50" s="43">
        <f t="shared" si="502"/>
        <v>0</v>
      </c>
      <c r="VOQ50" s="43">
        <f t="shared" si="502"/>
        <v>0</v>
      </c>
      <c r="VOR50" s="43">
        <f t="shared" si="502"/>
        <v>0</v>
      </c>
      <c r="VOS50" s="43">
        <f t="shared" si="502"/>
        <v>0</v>
      </c>
      <c r="VOT50" s="43">
        <f t="shared" si="502"/>
        <v>0</v>
      </c>
      <c r="VOU50" s="43">
        <f t="shared" si="502"/>
        <v>0</v>
      </c>
      <c r="VOV50" s="43">
        <f t="shared" si="502"/>
        <v>0</v>
      </c>
      <c r="VOW50" s="43">
        <f t="shared" si="502"/>
        <v>0</v>
      </c>
      <c r="VOX50" s="43">
        <f t="shared" si="502"/>
        <v>0</v>
      </c>
      <c r="VOY50" s="43">
        <f t="shared" si="502"/>
        <v>0</v>
      </c>
      <c r="VOZ50" s="43">
        <f t="shared" si="502"/>
        <v>0</v>
      </c>
      <c r="VPA50" s="43">
        <f t="shared" si="502"/>
        <v>0</v>
      </c>
      <c r="VPB50" s="43">
        <f t="shared" si="502"/>
        <v>0</v>
      </c>
      <c r="VPC50" s="43">
        <f t="shared" si="502"/>
        <v>0</v>
      </c>
      <c r="VPD50" s="43">
        <f t="shared" si="502"/>
        <v>0</v>
      </c>
      <c r="VPE50" s="43">
        <f t="shared" si="502"/>
        <v>0</v>
      </c>
      <c r="VPF50" s="43">
        <f t="shared" si="502"/>
        <v>0</v>
      </c>
      <c r="VPG50" s="43">
        <f t="shared" si="502"/>
        <v>0</v>
      </c>
      <c r="VPH50" s="43">
        <f t="shared" si="502"/>
        <v>0</v>
      </c>
      <c r="VPI50" s="43">
        <f t="shared" si="502"/>
        <v>0</v>
      </c>
      <c r="VPJ50" s="43">
        <f t="shared" si="502"/>
        <v>0</v>
      </c>
      <c r="VPK50" s="43">
        <f t="shared" si="502"/>
        <v>0</v>
      </c>
      <c r="VPL50" s="43">
        <f t="shared" si="502"/>
        <v>0</v>
      </c>
      <c r="VPM50" s="43">
        <f t="shared" si="502"/>
        <v>0</v>
      </c>
      <c r="VPN50" s="43">
        <f t="shared" si="502"/>
        <v>0</v>
      </c>
      <c r="VPO50" s="43">
        <f t="shared" si="502"/>
        <v>0</v>
      </c>
      <c r="VPP50" s="43">
        <f t="shared" ref="VPP50:VSA50" si="503">SUM(VPP47:VPP49)</f>
        <v>0</v>
      </c>
      <c r="VPQ50" s="43">
        <f t="shared" si="503"/>
        <v>0</v>
      </c>
      <c r="VPR50" s="43">
        <f t="shared" si="503"/>
        <v>0</v>
      </c>
      <c r="VPS50" s="43">
        <f t="shared" si="503"/>
        <v>0</v>
      </c>
      <c r="VPT50" s="43">
        <f t="shared" si="503"/>
        <v>0</v>
      </c>
      <c r="VPU50" s="43">
        <f t="shared" si="503"/>
        <v>0</v>
      </c>
      <c r="VPV50" s="43">
        <f t="shared" si="503"/>
        <v>0</v>
      </c>
      <c r="VPW50" s="43">
        <f t="shared" si="503"/>
        <v>0</v>
      </c>
      <c r="VPX50" s="43">
        <f t="shared" si="503"/>
        <v>0</v>
      </c>
      <c r="VPY50" s="43">
        <f t="shared" si="503"/>
        <v>0</v>
      </c>
      <c r="VPZ50" s="43">
        <f t="shared" si="503"/>
        <v>0</v>
      </c>
      <c r="VQA50" s="43">
        <f t="shared" si="503"/>
        <v>0</v>
      </c>
      <c r="VQB50" s="43">
        <f t="shared" si="503"/>
        <v>0</v>
      </c>
      <c r="VQC50" s="43">
        <f t="shared" si="503"/>
        <v>0</v>
      </c>
      <c r="VQD50" s="43">
        <f t="shared" si="503"/>
        <v>0</v>
      </c>
      <c r="VQE50" s="43">
        <f t="shared" si="503"/>
        <v>0</v>
      </c>
      <c r="VQF50" s="43">
        <f t="shared" si="503"/>
        <v>0</v>
      </c>
      <c r="VQG50" s="43">
        <f t="shared" si="503"/>
        <v>0</v>
      </c>
      <c r="VQH50" s="43">
        <f t="shared" si="503"/>
        <v>0</v>
      </c>
      <c r="VQI50" s="43">
        <f t="shared" si="503"/>
        <v>0</v>
      </c>
      <c r="VQJ50" s="43">
        <f t="shared" si="503"/>
        <v>0</v>
      </c>
      <c r="VQK50" s="43">
        <f t="shared" si="503"/>
        <v>0</v>
      </c>
      <c r="VQL50" s="43">
        <f t="shared" si="503"/>
        <v>0</v>
      </c>
      <c r="VQM50" s="43">
        <f t="shared" si="503"/>
        <v>0</v>
      </c>
      <c r="VQN50" s="43">
        <f t="shared" si="503"/>
        <v>0</v>
      </c>
      <c r="VQO50" s="43">
        <f t="shared" si="503"/>
        <v>0</v>
      </c>
      <c r="VQP50" s="43">
        <f t="shared" si="503"/>
        <v>0</v>
      </c>
      <c r="VQQ50" s="43">
        <f t="shared" si="503"/>
        <v>0</v>
      </c>
      <c r="VQR50" s="43">
        <f t="shared" si="503"/>
        <v>0</v>
      </c>
      <c r="VQS50" s="43">
        <f t="shared" si="503"/>
        <v>0</v>
      </c>
      <c r="VQT50" s="43">
        <f t="shared" si="503"/>
        <v>0</v>
      </c>
      <c r="VQU50" s="43">
        <f t="shared" si="503"/>
        <v>0</v>
      </c>
      <c r="VQV50" s="43">
        <f t="shared" si="503"/>
        <v>0</v>
      </c>
      <c r="VQW50" s="43">
        <f t="shared" si="503"/>
        <v>0</v>
      </c>
      <c r="VQX50" s="43">
        <f t="shared" si="503"/>
        <v>0</v>
      </c>
      <c r="VQY50" s="43">
        <f t="shared" si="503"/>
        <v>0</v>
      </c>
      <c r="VQZ50" s="43">
        <f t="shared" si="503"/>
        <v>0</v>
      </c>
      <c r="VRA50" s="43">
        <f t="shared" si="503"/>
        <v>0</v>
      </c>
      <c r="VRB50" s="43">
        <f t="shared" si="503"/>
        <v>0</v>
      </c>
      <c r="VRC50" s="43">
        <f t="shared" si="503"/>
        <v>0</v>
      </c>
      <c r="VRD50" s="43">
        <f t="shared" si="503"/>
        <v>0</v>
      </c>
      <c r="VRE50" s="43">
        <f t="shared" si="503"/>
        <v>0</v>
      </c>
      <c r="VRF50" s="43">
        <f t="shared" si="503"/>
        <v>0</v>
      </c>
      <c r="VRG50" s="43">
        <f t="shared" si="503"/>
        <v>0</v>
      </c>
      <c r="VRH50" s="43">
        <f t="shared" si="503"/>
        <v>0</v>
      </c>
      <c r="VRI50" s="43">
        <f t="shared" si="503"/>
        <v>0</v>
      </c>
      <c r="VRJ50" s="43">
        <f t="shared" si="503"/>
        <v>0</v>
      </c>
      <c r="VRK50" s="43">
        <f t="shared" si="503"/>
        <v>0</v>
      </c>
      <c r="VRL50" s="43">
        <f t="shared" si="503"/>
        <v>0</v>
      </c>
      <c r="VRM50" s="43">
        <f t="shared" si="503"/>
        <v>0</v>
      </c>
      <c r="VRN50" s="43">
        <f t="shared" si="503"/>
        <v>0</v>
      </c>
      <c r="VRO50" s="43">
        <f t="shared" si="503"/>
        <v>0</v>
      </c>
      <c r="VRP50" s="43">
        <f t="shared" si="503"/>
        <v>0</v>
      </c>
      <c r="VRQ50" s="43">
        <f t="shared" si="503"/>
        <v>0</v>
      </c>
      <c r="VRR50" s="43">
        <f t="shared" si="503"/>
        <v>0</v>
      </c>
      <c r="VRS50" s="43">
        <f t="shared" si="503"/>
        <v>0</v>
      </c>
      <c r="VRT50" s="43">
        <f t="shared" si="503"/>
        <v>0</v>
      </c>
      <c r="VRU50" s="43">
        <f t="shared" si="503"/>
        <v>0</v>
      </c>
      <c r="VRV50" s="43">
        <f t="shared" si="503"/>
        <v>0</v>
      </c>
      <c r="VRW50" s="43">
        <f t="shared" si="503"/>
        <v>0</v>
      </c>
      <c r="VRX50" s="43">
        <f t="shared" si="503"/>
        <v>0</v>
      </c>
      <c r="VRY50" s="43">
        <f t="shared" si="503"/>
        <v>0</v>
      </c>
      <c r="VRZ50" s="43">
        <f t="shared" si="503"/>
        <v>0</v>
      </c>
      <c r="VSA50" s="43">
        <f t="shared" si="503"/>
        <v>0</v>
      </c>
      <c r="VSB50" s="43">
        <f t="shared" ref="VSB50:VUM50" si="504">SUM(VSB47:VSB49)</f>
        <v>0</v>
      </c>
      <c r="VSC50" s="43">
        <f t="shared" si="504"/>
        <v>0</v>
      </c>
      <c r="VSD50" s="43">
        <f t="shared" si="504"/>
        <v>0</v>
      </c>
      <c r="VSE50" s="43">
        <f t="shared" si="504"/>
        <v>0</v>
      </c>
      <c r="VSF50" s="43">
        <f t="shared" si="504"/>
        <v>0</v>
      </c>
      <c r="VSG50" s="43">
        <f t="shared" si="504"/>
        <v>0</v>
      </c>
      <c r="VSH50" s="43">
        <f t="shared" si="504"/>
        <v>0</v>
      </c>
      <c r="VSI50" s="43">
        <f t="shared" si="504"/>
        <v>0</v>
      </c>
      <c r="VSJ50" s="43">
        <f t="shared" si="504"/>
        <v>0</v>
      </c>
      <c r="VSK50" s="43">
        <f t="shared" si="504"/>
        <v>0</v>
      </c>
      <c r="VSL50" s="43">
        <f t="shared" si="504"/>
        <v>0</v>
      </c>
      <c r="VSM50" s="43">
        <f t="shared" si="504"/>
        <v>0</v>
      </c>
      <c r="VSN50" s="43">
        <f t="shared" si="504"/>
        <v>0</v>
      </c>
      <c r="VSO50" s="43">
        <f t="shared" si="504"/>
        <v>0</v>
      </c>
      <c r="VSP50" s="43">
        <f t="shared" si="504"/>
        <v>0</v>
      </c>
      <c r="VSQ50" s="43">
        <f t="shared" si="504"/>
        <v>0</v>
      </c>
      <c r="VSR50" s="43">
        <f t="shared" si="504"/>
        <v>0</v>
      </c>
      <c r="VSS50" s="43">
        <f t="shared" si="504"/>
        <v>0</v>
      </c>
      <c r="VST50" s="43">
        <f t="shared" si="504"/>
        <v>0</v>
      </c>
      <c r="VSU50" s="43">
        <f t="shared" si="504"/>
        <v>0</v>
      </c>
      <c r="VSV50" s="43">
        <f t="shared" si="504"/>
        <v>0</v>
      </c>
      <c r="VSW50" s="43">
        <f t="shared" si="504"/>
        <v>0</v>
      </c>
      <c r="VSX50" s="43">
        <f t="shared" si="504"/>
        <v>0</v>
      </c>
      <c r="VSY50" s="43">
        <f t="shared" si="504"/>
        <v>0</v>
      </c>
      <c r="VSZ50" s="43">
        <f t="shared" si="504"/>
        <v>0</v>
      </c>
      <c r="VTA50" s="43">
        <f t="shared" si="504"/>
        <v>0</v>
      </c>
      <c r="VTB50" s="43">
        <f t="shared" si="504"/>
        <v>0</v>
      </c>
      <c r="VTC50" s="43">
        <f t="shared" si="504"/>
        <v>0</v>
      </c>
      <c r="VTD50" s="43">
        <f t="shared" si="504"/>
        <v>0</v>
      </c>
      <c r="VTE50" s="43">
        <f t="shared" si="504"/>
        <v>0</v>
      </c>
      <c r="VTF50" s="43">
        <f t="shared" si="504"/>
        <v>0</v>
      </c>
      <c r="VTG50" s="43">
        <f t="shared" si="504"/>
        <v>0</v>
      </c>
      <c r="VTH50" s="43">
        <f t="shared" si="504"/>
        <v>0</v>
      </c>
      <c r="VTI50" s="43">
        <f t="shared" si="504"/>
        <v>0</v>
      </c>
      <c r="VTJ50" s="43">
        <f t="shared" si="504"/>
        <v>0</v>
      </c>
      <c r="VTK50" s="43">
        <f t="shared" si="504"/>
        <v>0</v>
      </c>
      <c r="VTL50" s="43">
        <f t="shared" si="504"/>
        <v>0</v>
      </c>
      <c r="VTM50" s="43">
        <f t="shared" si="504"/>
        <v>0</v>
      </c>
      <c r="VTN50" s="43">
        <f t="shared" si="504"/>
        <v>0</v>
      </c>
      <c r="VTO50" s="43">
        <f t="shared" si="504"/>
        <v>0</v>
      </c>
      <c r="VTP50" s="43">
        <f t="shared" si="504"/>
        <v>0</v>
      </c>
      <c r="VTQ50" s="43">
        <f t="shared" si="504"/>
        <v>0</v>
      </c>
      <c r="VTR50" s="43">
        <f t="shared" si="504"/>
        <v>0</v>
      </c>
      <c r="VTS50" s="43">
        <f t="shared" si="504"/>
        <v>0</v>
      </c>
      <c r="VTT50" s="43">
        <f t="shared" si="504"/>
        <v>0</v>
      </c>
      <c r="VTU50" s="43">
        <f t="shared" si="504"/>
        <v>0</v>
      </c>
      <c r="VTV50" s="43">
        <f t="shared" si="504"/>
        <v>0</v>
      </c>
      <c r="VTW50" s="43">
        <f t="shared" si="504"/>
        <v>0</v>
      </c>
      <c r="VTX50" s="43">
        <f t="shared" si="504"/>
        <v>0</v>
      </c>
      <c r="VTY50" s="43">
        <f t="shared" si="504"/>
        <v>0</v>
      </c>
      <c r="VTZ50" s="43">
        <f t="shared" si="504"/>
        <v>0</v>
      </c>
      <c r="VUA50" s="43">
        <f t="shared" si="504"/>
        <v>0</v>
      </c>
      <c r="VUB50" s="43">
        <f t="shared" si="504"/>
        <v>0</v>
      </c>
      <c r="VUC50" s="43">
        <f t="shared" si="504"/>
        <v>0</v>
      </c>
      <c r="VUD50" s="43">
        <f t="shared" si="504"/>
        <v>0</v>
      </c>
      <c r="VUE50" s="43">
        <f t="shared" si="504"/>
        <v>0</v>
      </c>
      <c r="VUF50" s="43">
        <f t="shared" si="504"/>
        <v>0</v>
      </c>
      <c r="VUG50" s="43">
        <f t="shared" si="504"/>
        <v>0</v>
      </c>
      <c r="VUH50" s="43">
        <f t="shared" si="504"/>
        <v>0</v>
      </c>
      <c r="VUI50" s="43">
        <f t="shared" si="504"/>
        <v>0</v>
      </c>
      <c r="VUJ50" s="43">
        <f t="shared" si="504"/>
        <v>0</v>
      </c>
      <c r="VUK50" s="43">
        <f t="shared" si="504"/>
        <v>0</v>
      </c>
      <c r="VUL50" s="43">
        <f t="shared" si="504"/>
        <v>0</v>
      </c>
      <c r="VUM50" s="43">
        <f t="shared" si="504"/>
        <v>0</v>
      </c>
      <c r="VUN50" s="43">
        <f t="shared" ref="VUN50:VWY50" si="505">SUM(VUN47:VUN49)</f>
        <v>0</v>
      </c>
      <c r="VUO50" s="43">
        <f t="shared" si="505"/>
        <v>0</v>
      </c>
      <c r="VUP50" s="43">
        <f t="shared" si="505"/>
        <v>0</v>
      </c>
      <c r="VUQ50" s="43">
        <f t="shared" si="505"/>
        <v>0</v>
      </c>
      <c r="VUR50" s="43">
        <f t="shared" si="505"/>
        <v>0</v>
      </c>
      <c r="VUS50" s="43">
        <f t="shared" si="505"/>
        <v>0</v>
      </c>
      <c r="VUT50" s="43">
        <f t="shared" si="505"/>
        <v>0</v>
      </c>
      <c r="VUU50" s="43">
        <f t="shared" si="505"/>
        <v>0</v>
      </c>
      <c r="VUV50" s="43">
        <f t="shared" si="505"/>
        <v>0</v>
      </c>
      <c r="VUW50" s="43">
        <f t="shared" si="505"/>
        <v>0</v>
      </c>
      <c r="VUX50" s="43">
        <f t="shared" si="505"/>
        <v>0</v>
      </c>
      <c r="VUY50" s="43">
        <f t="shared" si="505"/>
        <v>0</v>
      </c>
      <c r="VUZ50" s="43">
        <f t="shared" si="505"/>
        <v>0</v>
      </c>
      <c r="VVA50" s="43">
        <f t="shared" si="505"/>
        <v>0</v>
      </c>
      <c r="VVB50" s="43">
        <f t="shared" si="505"/>
        <v>0</v>
      </c>
      <c r="VVC50" s="43">
        <f t="shared" si="505"/>
        <v>0</v>
      </c>
      <c r="VVD50" s="43">
        <f t="shared" si="505"/>
        <v>0</v>
      </c>
      <c r="VVE50" s="43">
        <f t="shared" si="505"/>
        <v>0</v>
      </c>
      <c r="VVF50" s="43">
        <f t="shared" si="505"/>
        <v>0</v>
      </c>
      <c r="VVG50" s="43">
        <f t="shared" si="505"/>
        <v>0</v>
      </c>
      <c r="VVH50" s="43">
        <f t="shared" si="505"/>
        <v>0</v>
      </c>
      <c r="VVI50" s="43">
        <f t="shared" si="505"/>
        <v>0</v>
      </c>
      <c r="VVJ50" s="43">
        <f t="shared" si="505"/>
        <v>0</v>
      </c>
      <c r="VVK50" s="43">
        <f t="shared" si="505"/>
        <v>0</v>
      </c>
      <c r="VVL50" s="43">
        <f t="shared" si="505"/>
        <v>0</v>
      </c>
      <c r="VVM50" s="43">
        <f t="shared" si="505"/>
        <v>0</v>
      </c>
      <c r="VVN50" s="43">
        <f t="shared" si="505"/>
        <v>0</v>
      </c>
      <c r="VVO50" s="43">
        <f t="shared" si="505"/>
        <v>0</v>
      </c>
      <c r="VVP50" s="43">
        <f t="shared" si="505"/>
        <v>0</v>
      </c>
      <c r="VVQ50" s="43">
        <f t="shared" si="505"/>
        <v>0</v>
      </c>
      <c r="VVR50" s="43">
        <f t="shared" si="505"/>
        <v>0</v>
      </c>
      <c r="VVS50" s="43">
        <f t="shared" si="505"/>
        <v>0</v>
      </c>
      <c r="VVT50" s="43">
        <f t="shared" si="505"/>
        <v>0</v>
      </c>
      <c r="VVU50" s="43">
        <f t="shared" si="505"/>
        <v>0</v>
      </c>
      <c r="VVV50" s="43">
        <f t="shared" si="505"/>
        <v>0</v>
      </c>
      <c r="VVW50" s="43">
        <f t="shared" si="505"/>
        <v>0</v>
      </c>
      <c r="VVX50" s="43">
        <f t="shared" si="505"/>
        <v>0</v>
      </c>
      <c r="VVY50" s="43">
        <f t="shared" si="505"/>
        <v>0</v>
      </c>
      <c r="VVZ50" s="43">
        <f t="shared" si="505"/>
        <v>0</v>
      </c>
      <c r="VWA50" s="43">
        <f t="shared" si="505"/>
        <v>0</v>
      </c>
      <c r="VWB50" s="43">
        <f t="shared" si="505"/>
        <v>0</v>
      </c>
      <c r="VWC50" s="43">
        <f t="shared" si="505"/>
        <v>0</v>
      </c>
      <c r="VWD50" s="43">
        <f t="shared" si="505"/>
        <v>0</v>
      </c>
      <c r="VWE50" s="43">
        <f t="shared" si="505"/>
        <v>0</v>
      </c>
      <c r="VWF50" s="43">
        <f t="shared" si="505"/>
        <v>0</v>
      </c>
      <c r="VWG50" s="43">
        <f t="shared" si="505"/>
        <v>0</v>
      </c>
      <c r="VWH50" s="43">
        <f t="shared" si="505"/>
        <v>0</v>
      </c>
      <c r="VWI50" s="43">
        <f t="shared" si="505"/>
        <v>0</v>
      </c>
      <c r="VWJ50" s="43">
        <f t="shared" si="505"/>
        <v>0</v>
      </c>
      <c r="VWK50" s="43">
        <f t="shared" si="505"/>
        <v>0</v>
      </c>
      <c r="VWL50" s="43">
        <f t="shared" si="505"/>
        <v>0</v>
      </c>
      <c r="VWM50" s="43">
        <f t="shared" si="505"/>
        <v>0</v>
      </c>
      <c r="VWN50" s="43">
        <f t="shared" si="505"/>
        <v>0</v>
      </c>
      <c r="VWO50" s="43">
        <f t="shared" si="505"/>
        <v>0</v>
      </c>
      <c r="VWP50" s="43">
        <f t="shared" si="505"/>
        <v>0</v>
      </c>
      <c r="VWQ50" s="43">
        <f t="shared" si="505"/>
        <v>0</v>
      </c>
      <c r="VWR50" s="43">
        <f t="shared" si="505"/>
        <v>0</v>
      </c>
      <c r="VWS50" s="43">
        <f t="shared" si="505"/>
        <v>0</v>
      </c>
      <c r="VWT50" s="43">
        <f t="shared" si="505"/>
        <v>0</v>
      </c>
      <c r="VWU50" s="43">
        <f t="shared" si="505"/>
        <v>0</v>
      </c>
      <c r="VWV50" s="43">
        <f t="shared" si="505"/>
        <v>0</v>
      </c>
      <c r="VWW50" s="43">
        <f t="shared" si="505"/>
        <v>0</v>
      </c>
      <c r="VWX50" s="43">
        <f t="shared" si="505"/>
        <v>0</v>
      </c>
      <c r="VWY50" s="43">
        <f t="shared" si="505"/>
        <v>0</v>
      </c>
      <c r="VWZ50" s="43">
        <f t="shared" ref="VWZ50:VZK50" si="506">SUM(VWZ47:VWZ49)</f>
        <v>0</v>
      </c>
      <c r="VXA50" s="43">
        <f t="shared" si="506"/>
        <v>0</v>
      </c>
      <c r="VXB50" s="43">
        <f t="shared" si="506"/>
        <v>0</v>
      </c>
      <c r="VXC50" s="43">
        <f t="shared" si="506"/>
        <v>0</v>
      </c>
      <c r="VXD50" s="43">
        <f t="shared" si="506"/>
        <v>0</v>
      </c>
      <c r="VXE50" s="43">
        <f t="shared" si="506"/>
        <v>0</v>
      </c>
      <c r="VXF50" s="43">
        <f t="shared" si="506"/>
        <v>0</v>
      </c>
      <c r="VXG50" s="43">
        <f t="shared" si="506"/>
        <v>0</v>
      </c>
      <c r="VXH50" s="43">
        <f t="shared" si="506"/>
        <v>0</v>
      </c>
      <c r="VXI50" s="43">
        <f t="shared" si="506"/>
        <v>0</v>
      </c>
      <c r="VXJ50" s="43">
        <f t="shared" si="506"/>
        <v>0</v>
      </c>
      <c r="VXK50" s="43">
        <f t="shared" si="506"/>
        <v>0</v>
      </c>
      <c r="VXL50" s="43">
        <f t="shared" si="506"/>
        <v>0</v>
      </c>
      <c r="VXM50" s="43">
        <f t="shared" si="506"/>
        <v>0</v>
      </c>
      <c r="VXN50" s="43">
        <f t="shared" si="506"/>
        <v>0</v>
      </c>
      <c r="VXO50" s="43">
        <f t="shared" si="506"/>
        <v>0</v>
      </c>
      <c r="VXP50" s="43">
        <f t="shared" si="506"/>
        <v>0</v>
      </c>
      <c r="VXQ50" s="43">
        <f t="shared" si="506"/>
        <v>0</v>
      </c>
      <c r="VXR50" s="43">
        <f t="shared" si="506"/>
        <v>0</v>
      </c>
      <c r="VXS50" s="43">
        <f t="shared" si="506"/>
        <v>0</v>
      </c>
      <c r="VXT50" s="43">
        <f t="shared" si="506"/>
        <v>0</v>
      </c>
      <c r="VXU50" s="43">
        <f t="shared" si="506"/>
        <v>0</v>
      </c>
      <c r="VXV50" s="43">
        <f t="shared" si="506"/>
        <v>0</v>
      </c>
      <c r="VXW50" s="43">
        <f t="shared" si="506"/>
        <v>0</v>
      </c>
      <c r="VXX50" s="43">
        <f t="shared" si="506"/>
        <v>0</v>
      </c>
      <c r="VXY50" s="43">
        <f t="shared" si="506"/>
        <v>0</v>
      </c>
      <c r="VXZ50" s="43">
        <f t="shared" si="506"/>
        <v>0</v>
      </c>
      <c r="VYA50" s="43">
        <f t="shared" si="506"/>
        <v>0</v>
      </c>
      <c r="VYB50" s="43">
        <f t="shared" si="506"/>
        <v>0</v>
      </c>
      <c r="VYC50" s="43">
        <f t="shared" si="506"/>
        <v>0</v>
      </c>
      <c r="VYD50" s="43">
        <f t="shared" si="506"/>
        <v>0</v>
      </c>
      <c r="VYE50" s="43">
        <f t="shared" si="506"/>
        <v>0</v>
      </c>
      <c r="VYF50" s="43">
        <f t="shared" si="506"/>
        <v>0</v>
      </c>
      <c r="VYG50" s="43">
        <f t="shared" si="506"/>
        <v>0</v>
      </c>
      <c r="VYH50" s="43">
        <f t="shared" si="506"/>
        <v>0</v>
      </c>
      <c r="VYI50" s="43">
        <f t="shared" si="506"/>
        <v>0</v>
      </c>
      <c r="VYJ50" s="43">
        <f t="shared" si="506"/>
        <v>0</v>
      </c>
      <c r="VYK50" s="43">
        <f t="shared" si="506"/>
        <v>0</v>
      </c>
      <c r="VYL50" s="43">
        <f t="shared" si="506"/>
        <v>0</v>
      </c>
      <c r="VYM50" s="43">
        <f t="shared" si="506"/>
        <v>0</v>
      </c>
      <c r="VYN50" s="43">
        <f t="shared" si="506"/>
        <v>0</v>
      </c>
      <c r="VYO50" s="43">
        <f t="shared" si="506"/>
        <v>0</v>
      </c>
      <c r="VYP50" s="43">
        <f t="shared" si="506"/>
        <v>0</v>
      </c>
      <c r="VYQ50" s="43">
        <f t="shared" si="506"/>
        <v>0</v>
      </c>
      <c r="VYR50" s="43">
        <f t="shared" si="506"/>
        <v>0</v>
      </c>
      <c r="VYS50" s="43">
        <f t="shared" si="506"/>
        <v>0</v>
      </c>
      <c r="VYT50" s="43">
        <f t="shared" si="506"/>
        <v>0</v>
      </c>
      <c r="VYU50" s="43">
        <f t="shared" si="506"/>
        <v>0</v>
      </c>
      <c r="VYV50" s="43">
        <f t="shared" si="506"/>
        <v>0</v>
      </c>
      <c r="VYW50" s="43">
        <f t="shared" si="506"/>
        <v>0</v>
      </c>
      <c r="VYX50" s="43">
        <f t="shared" si="506"/>
        <v>0</v>
      </c>
      <c r="VYY50" s="43">
        <f t="shared" si="506"/>
        <v>0</v>
      </c>
      <c r="VYZ50" s="43">
        <f t="shared" si="506"/>
        <v>0</v>
      </c>
      <c r="VZA50" s="43">
        <f t="shared" si="506"/>
        <v>0</v>
      </c>
      <c r="VZB50" s="43">
        <f t="shared" si="506"/>
        <v>0</v>
      </c>
      <c r="VZC50" s="43">
        <f t="shared" si="506"/>
        <v>0</v>
      </c>
      <c r="VZD50" s="43">
        <f t="shared" si="506"/>
        <v>0</v>
      </c>
      <c r="VZE50" s="43">
        <f t="shared" si="506"/>
        <v>0</v>
      </c>
      <c r="VZF50" s="43">
        <f t="shared" si="506"/>
        <v>0</v>
      </c>
      <c r="VZG50" s="43">
        <f t="shared" si="506"/>
        <v>0</v>
      </c>
      <c r="VZH50" s="43">
        <f t="shared" si="506"/>
        <v>0</v>
      </c>
      <c r="VZI50" s="43">
        <f t="shared" si="506"/>
        <v>0</v>
      </c>
      <c r="VZJ50" s="43">
        <f t="shared" si="506"/>
        <v>0</v>
      </c>
      <c r="VZK50" s="43">
        <f t="shared" si="506"/>
        <v>0</v>
      </c>
      <c r="VZL50" s="43">
        <f t="shared" ref="VZL50:WBW50" si="507">SUM(VZL47:VZL49)</f>
        <v>0</v>
      </c>
      <c r="VZM50" s="43">
        <f t="shared" si="507"/>
        <v>0</v>
      </c>
      <c r="VZN50" s="43">
        <f t="shared" si="507"/>
        <v>0</v>
      </c>
      <c r="VZO50" s="43">
        <f t="shared" si="507"/>
        <v>0</v>
      </c>
      <c r="VZP50" s="43">
        <f t="shared" si="507"/>
        <v>0</v>
      </c>
      <c r="VZQ50" s="43">
        <f t="shared" si="507"/>
        <v>0</v>
      </c>
      <c r="VZR50" s="43">
        <f t="shared" si="507"/>
        <v>0</v>
      </c>
      <c r="VZS50" s="43">
        <f t="shared" si="507"/>
        <v>0</v>
      </c>
      <c r="VZT50" s="43">
        <f t="shared" si="507"/>
        <v>0</v>
      </c>
      <c r="VZU50" s="43">
        <f t="shared" si="507"/>
        <v>0</v>
      </c>
      <c r="VZV50" s="43">
        <f t="shared" si="507"/>
        <v>0</v>
      </c>
      <c r="VZW50" s="43">
        <f t="shared" si="507"/>
        <v>0</v>
      </c>
      <c r="VZX50" s="43">
        <f t="shared" si="507"/>
        <v>0</v>
      </c>
      <c r="VZY50" s="43">
        <f t="shared" si="507"/>
        <v>0</v>
      </c>
      <c r="VZZ50" s="43">
        <f t="shared" si="507"/>
        <v>0</v>
      </c>
      <c r="WAA50" s="43">
        <f t="shared" si="507"/>
        <v>0</v>
      </c>
      <c r="WAB50" s="43">
        <f t="shared" si="507"/>
        <v>0</v>
      </c>
      <c r="WAC50" s="43">
        <f t="shared" si="507"/>
        <v>0</v>
      </c>
      <c r="WAD50" s="43">
        <f t="shared" si="507"/>
        <v>0</v>
      </c>
      <c r="WAE50" s="43">
        <f t="shared" si="507"/>
        <v>0</v>
      </c>
      <c r="WAF50" s="43">
        <f t="shared" si="507"/>
        <v>0</v>
      </c>
      <c r="WAG50" s="43">
        <f t="shared" si="507"/>
        <v>0</v>
      </c>
      <c r="WAH50" s="43">
        <f t="shared" si="507"/>
        <v>0</v>
      </c>
      <c r="WAI50" s="43">
        <f t="shared" si="507"/>
        <v>0</v>
      </c>
      <c r="WAJ50" s="43">
        <f t="shared" si="507"/>
        <v>0</v>
      </c>
      <c r="WAK50" s="43">
        <f t="shared" si="507"/>
        <v>0</v>
      </c>
      <c r="WAL50" s="43">
        <f t="shared" si="507"/>
        <v>0</v>
      </c>
      <c r="WAM50" s="43">
        <f t="shared" si="507"/>
        <v>0</v>
      </c>
      <c r="WAN50" s="43">
        <f t="shared" si="507"/>
        <v>0</v>
      </c>
      <c r="WAO50" s="43">
        <f t="shared" si="507"/>
        <v>0</v>
      </c>
      <c r="WAP50" s="43">
        <f t="shared" si="507"/>
        <v>0</v>
      </c>
      <c r="WAQ50" s="43">
        <f t="shared" si="507"/>
        <v>0</v>
      </c>
      <c r="WAR50" s="43">
        <f t="shared" si="507"/>
        <v>0</v>
      </c>
      <c r="WAS50" s="43">
        <f t="shared" si="507"/>
        <v>0</v>
      </c>
      <c r="WAT50" s="43">
        <f t="shared" si="507"/>
        <v>0</v>
      </c>
      <c r="WAU50" s="43">
        <f t="shared" si="507"/>
        <v>0</v>
      </c>
      <c r="WAV50" s="43">
        <f t="shared" si="507"/>
        <v>0</v>
      </c>
      <c r="WAW50" s="43">
        <f t="shared" si="507"/>
        <v>0</v>
      </c>
      <c r="WAX50" s="43">
        <f t="shared" si="507"/>
        <v>0</v>
      </c>
      <c r="WAY50" s="43">
        <f t="shared" si="507"/>
        <v>0</v>
      </c>
      <c r="WAZ50" s="43">
        <f t="shared" si="507"/>
        <v>0</v>
      </c>
      <c r="WBA50" s="43">
        <f t="shared" si="507"/>
        <v>0</v>
      </c>
      <c r="WBB50" s="43">
        <f t="shared" si="507"/>
        <v>0</v>
      </c>
      <c r="WBC50" s="43">
        <f t="shared" si="507"/>
        <v>0</v>
      </c>
      <c r="WBD50" s="43">
        <f t="shared" si="507"/>
        <v>0</v>
      </c>
      <c r="WBE50" s="43">
        <f t="shared" si="507"/>
        <v>0</v>
      </c>
      <c r="WBF50" s="43">
        <f t="shared" si="507"/>
        <v>0</v>
      </c>
      <c r="WBG50" s="43">
        <f t="shared" si="507"/>
        <v>0</v>
      </c>
      <c r="WBH50" s="43">
        <f t="shared" si="507"/>
        <v>0</v>
      </c>
      <c r="WBI50" s="43">
        <f t="shared" si="507"/>
        <v>0</v>
      </c>
      <c r="WBJ50" s="43">
        <f t="shared" si="507"/>
        <v>0</v>
      </c>
      <c r="WBK50" s="43">
        <f t="shared" si="507"/>
        <v>0</v>
      </c>
      <c r="WBL50" s="43">
        <f t="shared" si="507"/>
        <v>0</v>
      </c>
      <c r="WBM50" s="43">
        <f t="shared" si="507"/>
        <v>0</v>
      </c>
      <c r="WBN50" s="43">
        <f t="shared" si="507"/>
        <v>0</v>
      </c>
      <c r="WBO50" s="43">
        <f t="shared" si="507"/>
        <v>0</v>
      </c>
      <c r="WBP50" s="43">
        <f t="shared" si="507"/>
        <v>0</v>
      </c>
      <c r="WBQ50" s="43">
        <f t="shared" si="507"/>
        <v>0</v>
      </c>
      <c r="WBR50" s="43">
        <f t="shared" si="507"/>
        <v>0</v>
      </c>
      <c r="WBS50" s="43">
        <f t="shared" si="507"/>
        <v>0</v>
      </c>
      <c r="WBT50" s="43">
        <f t="shared" si="507"/>
        <v>0</v>
      </c>
      <c r="WBU50" s="43">
        <f t="shared" si="507"/>
        <v>0</v>
      </c>
      <c r="WBV50" s="43">
        <f t="shared" si="507"/>
        <v>0</v>
      </c>
      <c r="WBW50" s="43">
        <f t="shared" si="507"/>
        <v>0</v>
      </c>
      <c r="WBX50" s="43">
        <f t="shared" ref="WBX50:WEI50" si="508">SUM(WBX47:WBX49)</f>
        <v>0</v>
      </c>
      <c r="WBY50" s="43">
        <f t="shared" si="508"/>
        <v>0</v>
      </c>
      <c r="WBZ50" s="43">
        <f t="shared" si="508"/>
        <v>0</v>
      </c>
      <c r="WCA50" s="43">
        <f t="shared" si="508"/>
        <v>0</v>
      </c>
      <c r="WCB50" s="43">
        <f t="shared" si="508"/>
        <v>0</v>
      </c>
      <c r="WCC50" s="43">
        <f t="shared" si="508"/>
        <v>0</v>
      </c>
      <c r="WCD50" s="43">
        <f t="shared" si="508"/>
        <v>0</v>
      </c>
      <c r="WCE50" s="43">
        <f t="shared" si="508"/>
        <v>0</v>
      </c>
      <c r="WCF50" s="43">
        <f t="shared" si="508"/>
        <v>0</v>
      </c>
      <c r="WCG50" s="43">
        <f t="shared" si="508"/>
        <v>0</v>
      </c>
      <c r="WCH50" s="43">
        <f t="shared" si="508"/>
        <v>0</v>
      </c>
      <c r="WCI50" s="43">
        <f t="shared" si="508"/>
        <v>0</v>
      </c>
      <c r="WCJ50" s="43">
        <f t="shared" si="508"/>
        <v>0</v>
      </c>
      <c r="WCK50" s="43">
        <f t="shared" si="508"/>
        <v>0</v>
      </c>
      <c r="WCL50" s="43">
        <f t="shared" si="508"/>
        <v>0</v>
      </c>
      <c r="WCM50" s="43">
        <f t="shared" si="508"/>
        <v>0</v>
      </c>
      <c r="WCN50" s="43">
        <f t="shared" si="508"/>
        <v>0</v>
      </c>
      <c r="WCO50" s="43">
        <f t="shared" si="508"/>
        <v>0</v>
      </c>
      <c r="WCP50" s="43">
        <f t="shared" si="508"/>
        <v>0</v>
      </c>
      <c r="WCQ50" s="43">
        <f t="shared" si="508"/>
        <v>0</v>
      </c>
      <c r="WCR50" s="43">
        <f t="shared" si="508"/>
        <v>0</v>
      </c>
      <c r="WCS50" s="43">
        <f t="shared" si="508"/>
        <v>0</v>
      </c>
      <c r="WCT50" s="43">
        <f t="shared" si="508"/>
        <v>0</v>
      </c>
      <c r="WCU50" s="43">
        <f t="shared" si="508"/>
        <v>0</v>
      </c>
      <c r="WCV50" s="43">
        <f t="shared" si="508"/>
        <v>0</v>
      </c>
      <c r="WCW50" s="43">
        <f t="shared" si="508"/>
        <v>0</v>
      </c>
      <c r="WCX50" s="43">
        <f t="shared" si="508"/>
        <v>0</v>
      </c>
      <c r="WCY50" s="43">
        <f t="shared" si="508"/>
        <v>0</v>
      </c>
      <c r="WCZ50" s="43">
        <f t="shared" si="508"/>
        <v>0</v>
      </c>
      <c r="WDA50" s="43">
        <f t="shared" si="508"/>
        <v>0</v>
      </c>
      <c r="WDB50" s="43">
        <f t="shared" si="508"/>
        <v>0</v>
      </c>
      <c r="WDC50" s="43">
        <f t="shared" si="508"/>
        <v>0</v>
      </c>
      <c r="WDD50" s="43">
        <f t="shared" si="508"/>
        <v>0</v>
      </c>
      <c r="WDE50" s="43">
        <f t="shared" si="508"/>
        <v>0</v>
      </c>
      <c r="WDF50" s="43">
        <f t="shared" si="508"/>
        <v>0</v>
      </c>
      <c r="WDG50" s="43">
        <f t="shared" si="508"/>
        <v>0</v>
      </c>
      <c r="WDH50" s="43">
        <f t="shared" si="508"/>
        <v>0</v>
      </c>
      <c r="WDI50" s="43">
        <f t="shared" si="508"/>
        <v>0</v>
      </c>
      <c r="WDJ50" s="43">
        <f t="shared" si="508"/>
        <v>0</v>
      </c>
      <c r="WDK50" s="43">
        <f t="shared" si="508"/>
        <v>0</v>
      </c>
      <c r="WDL50" s="43">
        <f t="shared" si="508"/>
        <v>0</v>
      </c>
      <c r="WDM50" s="43">
        <f t="shared" si="508"/>
        <v>0</v>
      </c>
      <c r="WDN50" s="43">
        <f t="shared" si="508"/>
        <v>0</v>
      </c>
      <c r="WDO50" s="43">
        <f t="shared" si="508"/>
        <v>0</v>
      </c>
      <c r="WDP50" s="43">
        <f t="shared" si="508"/>
        <v>0</v>
      </c>
      <c r="WDQ50" s="43">
        <f t="shared" si="508"/>
        <v>0</v>
      </c>
      <c r="WDR50" s="43">
        <f t="shared" si="508"/>
        <v>0</v>
      </c>
      <c r="WDS50" s="43">
        <f t="shared" si="508"/>
        <v>0</v>
      </c>
      <c r="WDT50" s="43">
        <f t="shared" si="508"/>
        <v>0</v>
      </c>
      <c r="WDU50" s="43">
        <f t="shared" si="508"/>
        <v>0</v>
      </c>
      <c r="WDV50" s="43">
        <f t="shared" si="508"/>
        <v>0</v>
      </c>
      <c r="WDW50" s="43">
        <f t="shared" si="508"/>
        <v>0</v>
      </c>
      <c r="WDX50" s="43">
        <f t="shared" si="508"/>
        <v>0</v>
      </c>
      <c r="WDY50" s="43">
        <f t="shared" si="508"/>
        <v>0</v>
      </c>
      <c r="WDZ50" s="43">
        <f t="shared" si="508"/>
        <v>0</v>
      </c>
      <c r="WEA50" s="43">
        <f t="shared" si="508"/>
        <v>0</v>
      </c>
      <c r="WEB50" s="43">
        <f t="shared" si="508"/>
        <v>0</v>
      </c>
      <c r="WEC50" s="43">
        <f t="shared" si="508"/>
        <v>0</v>
      </c>
      <c r="WED50" s="43">
        <f t="shared" si="508"/>
        <v>0</v>
      </c>
      <c r="WEE50" s="43">
        <f t="shared" si="508"/>
        <v>0</v>
      </c>
      <c r="WEF50" s="43">
        <f t="shared" si="508"/>
        <v>0</v>
      </c>
      <c r="WEG50" s="43">
        <f t="shared" si="508"/>
        <v>0</v>
      </c>
      <c r="WEH50" s="43">
        <f t="shared" si="508"/>
        <v>0</v>
      </c>
      <c r="WEI50" s="43">
        <f t="shared" si="508"/>
        <v>0</v>
      </c>
      <c r="WEJ50" s="43">
        <f t="shared" ref="WEJ50:WGU50" si="509">SUM(WEJ47:WEJ49)</f>
        <v>0</v>
      </c>
      <c r="WEK50" s="43">
        <f t="shared" si="509"/>
        <v>0</v>
      </c>
      <c r="WEL50" s="43">
        <f t="shared" si="509"/>
        <v>0</v>
      </c>
      <c r="WEM50" s="43">
        <f t="shared" si="509"/>
        <v>0</v>
      </c>
      <c r="WEN50" s="43">
        <f t="shared" si="509"/>
        <v>0</v>
      </c>
      <c r="WEO50" s="43">
        <f t="shared" si="509"/>
        <v>0</v>
      </c>
      <c r="WEP50" s="43">
        <f t="shared" si="509"/>
        <v>0</v>
      </c>
      <c r="WEQ50" s="43">
        <f t="shared" si="509"/>
        <v>0</v>
      </c>
      <c r="WER50" s="43">
        <f t="shared" si="509"/>
        <v>0</v>
      </c>
      <c r="WES50" s="43">
        <f t="shared" si="509"/>
        <v>0</v>
      </c>
      <c r="WET50" s="43">
        <f t="shared" si="509"/>
        <v>0</v>
      </c>
      <c r="WEU50" s="43">
        <f t="shared" si="509"/>
        <v>0</v>
      </c>
      <c r="WEV50" s="43">
        <f t="shared" si="509"/>
        <v>0</v>
      </c>
      <c r="WEW50" s="43">
        <f t="shared" si="509"/>
        <v>0</v>
      </c>
      <c r="WEX50" s="43">
        <f t="shared" si="509"/>
        <v>0</v>
      </c>
      <c r="WEY50" s="43">
        <f t="shared" si="509"/>
        <v>0</v>
      </c>
      <c r="WEZ50" s="43">
        <f t="shared" si="509"/>
        <v>0</v>
      </c>
      <c r="WFA50" s="43">
        <f t="shared" si="509"/>
        <v>0</v>
      </c>
      <c r="WFB50" s="43">
        <f t="shared" si="509"/>
        <v>0</v>
      </c>
      <c r="WFC50" s="43">
        <f t="shared" si="509"/>
        <v>0</v>
      </c>
      <c r="WFD50" s="43">
        <f t="shared" si="509"/>
        <v>0</v>
      </c>
      <c r="WFE50" s="43">
        <f t="shared" si="509"/>
        <v>0</v>
      </c>
      <c r="WFF50" s="43">
        <f t="shared" si="509"/>
        <v>0</v>
      </c>
      <c r="WFG50" s="43">
        <f t="shared" si="509"/>
        <v>0</v>
      </c>
      <c r="WFH50" s="43">
        <f t="shared" si="509"/>
        <v>0</v>
      </c>
      <c r="WFI50" s="43">
        <f t="shared" si="509"/>
        <v>0</v>
      </c>
      <c r="WFJ50" s="43">
        <f t="shared" si="509"/>
        <v>0</v>
      </c>
      <c r="WFK50" s="43">
        <f t="shared" si="509"/>
        <v>0</v>
      </c>
      <c r="WFL50" s="43">
        <f t="shared" si="509"/>
        <v>0</v>
      </c>
      <c r="WFM50" s="43">
        <f t="shared" si="509"/>
        <v>0</v>
      </c>
      <c r="WFN50" s="43">
        <f t="shared" si="509"/>
        <v>0</v>
      </c>
      <c r="WFO50" s="43">
        <f t="shared" si="509"/>
        <v>0</v>
      </c>
      <c r="WFP50" s="43">
        <f t="shared" si="509"/>
        <v>0</v>
      </c>
      <c r="WFQ50" s="43">
        <f t="shared" si="509"/>
        <v>0</v>
      </c>
      <c r="WFR50" s="43">
        <f t="shared" si="509"/>
        <v>0</v>
      </c>
      <c r="WFS50" s="43">
        <f t="shared" si="509"/>
        <v>0</v>
      </c>
      <c r="WFT50" s="43">
        <f t="shared" si="509"/>
        <v>0</v>
      </c>
      <c r="WFU50" s="43">
        <f t="shared" si="509"/>
        <v>0</v>
      </c>
      <c r="WFV50" s="43">
        <f t="shared" si="509"/>
        <v>0</v>
      </c>
      <c r="WFW50" s="43">
        <f t="shared" si="509"/>
        <v>0</v>
      </c>
      <c r="WFX50" s="43">
        <f t="shared" si="509"/>
        <v>0</v>
      </c>
      <c r="WFY50" s="43">
        <f t="shared" si="509"/>
        <v>0</v>
      </c>
      <c r="WFZ50" s="43">
        <f t="shared" si="509"/>
        <v>0</v>
      </c>
      <c r="WGA50" s="43">
        <f t="shared" si="509"/>
        <v>0</v>
      </c>
      <c r="WGB50" s="43">
        <f t="shared" si="509"/>
        <v>0</v>
      </c>
      <c r="WGC50" s="43">
        <f t="shared" si="509"/>
        <v>0</v>
      </c>
      <c r="WGD50" s="43">
        <f t="shared" si="509"/>
        <v>0</v>
      </c>
      <c r="WGE50" s="43">
        <f t="shared" si="509"/>
        <v>0</v>
      </c>
      <c r="WGF50" s="43">
        <f t="shared" si="509"/>
        <v>0</v>
      </c>
      <c r="WGG50" s="43">
        <f t="shared" si="509"/>
        <v>0</v>
      </c>
      <c r="WGH50" s="43">
        <f t="shared" si="509"/>
        <v>0</v>
      </c>
      <c r="WGI50" s="43">
        <f t="shared" si="509"/>
        <v>0</v>
      </c>
      <c r="WGJ50" s="43">
        <f t="shared" si="509"/>
        <v>0</v>
      </c>
      <c r="WGK50" s="43">
        <f t="shared" si="509"/>
        <v>0</v>
      </c>
      <c r="WGL50" s="43">
        <f t="shared" si="509"/>
        <v>0</v>
      </c>
      <c r="WGM50" s="43">
        <f t="shared" si="509"/>
        <v>0</v>
      </c>
      <c r="WGN50" s="43">
        <f t="shared" si="509"/>
        <v>0</v>
      </c>
      <c r="WGO50" s="43">
        <f t="shared" si="509"/>
        <v>0</v>
      </c>
      <c r="WGP50" s="43">
        <f t="shared" si="509"/>
        <v>0</v>
      </c>
      <c r="WGQ50" s="43">
        <f t="shared" si="509"/>
        <v>0</v>
      </c>
      <c r="WGR50" s="43">
        <f t="shared" si="509"/>
        <v>0</v>
      </c>
      <c r="WGS50" s="43">
        <f t="shared" si="509"/>
        <v>0</v>
      </c>
      <c r="WGT50" s="43">
        <f t="shared" si="509"/>
        <v>0</v>
      </c>
      <c r="WGU50" s="43">
        <f t="shared" si="509"/>
        <v>0</v>
      </c>
      <c r="WGV50" s="43">
        <f t="shared" ref="WGV50:WJG50" si="510">SUM(WGV47:WGV49)</f>
        <v>0</v>
      </c>
      <c r="WGW50" s="43">
        <f t="shared" si="510"/>
        <v>0</v>
      </c>
      <c r="WGX50" s="43">
        <f t="shared" si="510"/>
        <v>0</v>
      </c>
      <c r="WGY50" s="43">
        <f t="shared" si="510"/>
        <v>0</v>
      </c>
      <c r="WGZ50" s="43">
        <f t="shared" si="510"/>
        <v>0</v>
      </c>
      <c r="WHA50" s="43">
        <f t="shared" si="510"/>
        <v>0</v>
      </c>
      <c r="WHB50" s="43">
        <f t="shared" si="510"/>
        <v>0</v>
      </c>
      <c r="WHC50" s="43">
        <f t="shared" si="510"/>
        <v>0</v>
      </c>
      <c r="WHD50" s="43">
        <f t="shared" si="510"/>
        <v>0</v>
      </c>
      <c r="WHE50" s="43">
        <f t="shared" si="510"/>
        <v>0</v>
      </c>
      <c r="WHF50" s="43">
        <f t="shared" si="510"/>
        <v>0</v>
      </c>
      <c r="WHG50" s="43">
        <f t="shared" si="510"/>
        <v>0</v>
      </c>
      <c r="WHH50" s="43">
        <f t="shared" si="510"/>
        <v>0</v>
      </c>
      <c r="WHI50" s="43">
        <f t="shared" si="510"/>
        <v>0</v>
      </c>
      <c r="WHJ50" s="43">
        <f t="shared" si="510"/>
        <v>0</v>
      </c>
      <c r="WHK50" s="43">
        <f t="shared" si="510"/>
        <v>0</v>
      </c>
      <c r="WHL50" s="43">
        <f t="shared" si="510"/>
        <v>0</v>
      </c>
      <c r="WHM50" s="43">
        <f t="shared" si="510"/>
        <v>0</v>
      </c>
      <c r="WHN50" s="43">
        <f t="shared" si="510"/>
        <v>0</v>
      </c>
      <c r="WHO50" s="43">
        <f t="shared" si="510"/>
        <v>0</v>
      </c>
      <c r="WHP50" s="43">
        <f t="shared" si="510"/>
        <v>0</v>
      </c>
      <c r="WHQ50" s="43">
        <f t="shared" si="510"/>
        <v>0</v>
      </c>
      <c r="WHR50" s="43">
        <f t="shared" si="510"/>
        <v>0</v>
      </c>
      <c r="WHS50" s="43">
        <f t="shared" si="510"/>
        <v>0</v>
      </c>
      <c r="WHT50" s="43">
        <f t="shared" si="510"/>
        <v>0</v>
      </c>
      <c r="WHU50" s="43">
        <f t="shared" si="510"/>
        <v>0</v>
      </c>
      <c r="WHV50" s="43">
        <f t="shared" si="510"/>
        <v>0</v>
      </c>
      <c r="WHW50" s="43">
        <f t="shared" si="510"/>
        <v>0</v>
      </c>
      <c r="WHX50" s="43">
        <f t="shared" si="510"/>
        <v>0</v>
      </c>
      <c r="WHY50" s="43">
        <f t="shared" si="510"/>
        <v>0</v>
      </c>
      <c r="WHZ50" s="43">
        <f t="shared" si="510"/>
        <v>0</v>
      </c>
      <c r="WIA50" s="43">
        <f t="shared" si="510"/>
        <v>0</v>
      </c>
      <c r="WIB50" s="43">
        <f t="shared" si="510"/>
        <v>0</v>
      </c>
      <c r="WIC50" s="43">
        <f t="shared" si="510"/>
        <v>0</v>
      </c>
      <c r="WID50" s="43">
        <f t="shared" si="510"/>
        <v>0</v>
      </c>
      <c r="WIE50" s="43">
        <f t="shared" si="510"/>
        <v>0</v>
      </c>
      <c r="WIF50" s="43">
        <f t="shared" si="510"/>
        <v>0</v>
      </c>
      <c r="WIG50" s="43">
        <f t="shared" si="510"/>
        <v>0</v>
      </c>
      <c r="WIH50" s="43">
        <f t="shared" si="510"/>
        <v>0</v>
      </c>
      <c r="WII50" s="43">
        <f t="shared" si="510"/>
        <v>0</v>
      </c>
      <c r="WIJ50" s="43">
        <f t="shared" si="510"/>
        <v>0</v>
      </c>
      <c r="WIK50" s="43">
        <f t="shared" si="510"/>
        <v>0</v>
      </c>
      <c r="WIL50" s="43">
        <f t="shared" si="510"/>
        <v>0</v>
      </c>
      <c r="WIM50" s="43">
        <f t="shared" si="510"/>
        <v>0</v>
      </c>
      <c r="WIN50" s="43">
        <f t="shared" si="510"/>
        <v>0</v>
      </c>
      <c r="WIO50" s="43">
        <f t="shared" si="510"/>
        <v>0</v>
      </c>
      <c r="WIP50" s="43">
        <f t="shared" si="510"/>
        <v>0</v>
      </c>
      <c r="WIQ50" s="43">
        <f t="shared" si="510"/>
        <v>0</v>
      </c>
      <c r="WIR50" s="43">
        <f t="shared" si="510"/>
        <v>0</v>
      </c>
      <c r="WIS50" s="43">
        <f t="shared" si="510"/>
        <v>0</v>
      </c>
      <c r="WIT50" s="43">
        <f t="shared" si="510"/>
        <v>0</v>
      </c>
      <c r="WIU50" s="43">
        <f t="shared" si="510"/>
        <v>0</v>
      </c>
      <c r="WIV50" s="43">
        <f t="shared" si="510"/>
        <v>0</v>
      </c>
      <c r="WIW50" s="43">
        <f t="shared" si="510"/>
        <v>0</v>
      </c>
      <c r="WIX50" s="43">
        <f t="shared" si="510"/>
        <v>0</v>
      </c>
      <c r="WIY50" s="43">
        <f t="shared" si="510"/>
        <v>0</v>
      </c>
      <c r="WIZ50" s="43">
        <f t="shared" si="510"/>
        <v>0</v>
      </c>
      <c r="WJA50" s="43">
        <f t="shared" si="510"/>
        <v>0</v>
      </c>
      <c r="WJB50" s="43">
        <f t="shared" si="510"/>
        <v>0</v>
      </c>
      <c r="WJC50" s="43">
        <f t="shared" si="510"/>
        <v>0</v>
      </c>
      <c r="WJD50" s="43">
        <f t="shared" si="510"/>
        <v>0</v>
      </c>
      <c r="WJE50" s="43">
        <f t="shared" si="510"/>
        <v>0</v>
      </c>
      <c r="WJF50" s="43">
        <f t="shared" si="510"/>
        <v>0</v>
      </c>
      <c r="WJG50" s="43">
        <f t="shared" si="510"/>
        <v>0</v>
      </c>
      <c r="WJH50" s="43">
        <f t="shared" ref="WJH50:WLS50" si="511">SUM(WJH47:WJH49)</f>
        <v>0</v>
      </c>
      <c r="WJI50" s="43">
        <f t="shared" si="511"/>
        <v>0</v>
      </c>
      <c r="WJJ50" s="43">
        <f t="shared" si="511"/>
        <v>0</v>
      </c>
      <c r="WJK50" s="43">
        <f t="shared" si="511"/>
        <v>0</v>
      </c>
      <c r="WJL50" s="43">
        <f t="shared" si="511"/>
        <v>0</v>
      </c>
      <c r="WJM50" s="43">
        <f t="shared" si="511"/>
        <v>0</v>
      </c>
      <c r="WJN50" s="43">
        <f t="shared" si="511"/>
        <v>0</v>
      </c>
      <c r="WJO50" s="43">
        <f t="shared" si="511"/>
        <v>0</v>
      </c>
      <c r="WJP50" s="43">
        <f t="shared" si="511"/>
        <v>0</v>
      </c>
      <c r="WJQ50" s="43">
        <f t="shared" si="511"/>
        <v>0</v>
      </c>
      <c r="WJR50" s="43">
        <f t="shared" si="511"/>
        <v>0</v>
      </c>
      <c r="WJS50" s="43">
        <f t="shared" si="511"/>
        <v>0</v>
      </c>
      <c r="WJT50" s="43">
        <f t="shared" si="511"/>
        <v>0</v>
      </c>
      <c r="WJU50" s="43">
        <f t="shared" si="511"/>
        <v>0</v>
      </c>
      <c r="WJV50" s="43">
        <f t="shared" si="511"/>
        <v>0</v>
      </c>
      <c r="WJW50" s="43">
        <f t="shared" si="511"/>
        <v>0</v>
      </c>
      <c r="WJX50" s="43">
        <f t="shared" si="511"/>
        <v>0</v>
      </c>
      <c r="WJY50" s="43">
        <f t="shared" si="511"/>
        <v>0</v>
      </c>
      <c r="WJZ50" s="43">
        <f t="shared" si="511"/>
        <v>0</v>
      </c>
      <c r="WKA50" s="43">
        <f t="shared" si="511"/>
        <v>0</v>
      </c>
      <c r="WKB50" s="43">
        <f t="shared" si="511"/>
        <v>0</v>
      </c>
      <c r="WKC50" s="43">
        <f t="shared" si="511"/>
        <v>0</v>
      </c>
      <c r="WKD50" s="43">
        <f t="shared" si="511"/>
        <v>0</v>
      </c>
      <c r="WKE50" s="43">
        <f t="shared" si="511"/>
        <v>0</v>
      </c>
      <c r="WKF50" s="43">
        <f t="shared" si="511"/>
        <v>0</v>
      </c>
      <c r="WKG50" s="43">
        <f t="shared" si="511"/>
        <v>0</v>
      </c>
      <c r="WKH50" s="43">
        <f t="shared" si="511"/>
        <v>0</v>
      </c>
      <c r="WKI50" s="43">
        <f t="shared" si="511"/>
        <v>0</v>
      </c>
      <c r="WKJ50" s="43">
        <f t="shared" si="511"/>
        <v>0</v>
      </c>
      <c r="WKK50" s="43">
        <f t="shared" si="511"/>
        <v>0</v>
      </c>
      <c r="WKL50" s="43">
        <f t="shared" si="511"/>
        <v>0</v>
      </c>
      <c r="WKM50" s="43">
        <f t="shared" si="511"/>
        <v>0</v>
      </c>
      <c r="WKN50" s="43">
        <f t="shared" si="511"/>
        <v>0</v>
      </c>
      <c r="WKO50" s="43">
        <f t="shared" si="511"/>
        <v>0</v>
      </c>
      <c r="WKP50" s="43">
        <f t="shared" si="511"/>
        <v>0</v>
      </c>
      <c r="WKQ50" s="43">
        <f t="shared" si="511"/>
        <v>0</v>
      </c>
      <c r="WKR50" s="43">
        <f t="shared" si="511"/>
        <v>0</v>
      </c>
      <c r="WKS50" s="43">
        <f t="shared" si="511"/>
        <v>0</v>
      </c>
      <c r="WKT50" s="43">
        <f t="shared" si="511"/>
        <v>0</v>
      </c>
      <c r="WKU50" s="43">
        <f t="shared" si="511"/>
        <v>0</v>
      </c>
      <c r="WKV50" s="43">
        <f t="shared" si="511"/>
        <v>0</v>
      </c>
      <c r="WKW50" s="43">
        <f t="shared" si="511"/>
        <v>0</v>
      </c>
      <c r="WKX50" s="43">
        <f t="shared" si="511"/>
        <v>0</v>
      </c>
      <c r="WKY50" s="43">
        <f t="shared" si="511"/>
        <v>0</v>
      </c>
      <c r="WKZ50" s="43">
        <f t="shared" si="511"/>
        <v>0</v>
      </c>
      <c r="WLA50" s="43">
        <f t="shared" si="511"/>
        <v>0</v>
      </c>
      <c r="WLB50" s="43">
        <f t="shared" si="511"/>
        <v>0</v>
      </c>
      <c r="WLC50" s="43">
        <f t="shared" si="511"/>
        <v>0</v>
      </c>
      <c r="WLD50" s="43">
        <f t="shared" si="511"/>
        <v>0</v>
      </c>
      <c r="WLE50" s="43">
        <f t="shared" si="511"/>
        <v>0</v>
      </c>
      <c r="WLF50" s="43">
        <f t="shared" si="511"/>
        <v>0</v>
      </c>
      <c r="WLG50" s="43">
        <f t="shared" si="511"/>
        <v>0</v>
      </c>
      <c r="WLH50" s="43">
        <f t="shared" si="511"/>
        <v>0</v>
      </c>
      <c r="WLI50" s="43">
        <f t="shared" si="511"/>
        <v>0</v>
      </c>
      <c r="WLJ50" s="43">
        <f t="shared" si="511"/>
        <v>0</v>
      </c>
      <c r="WLK50" s="43">
        <f t="shared" si="511"/>
        <v>0</v>
      </c>
      <c r="WLL50" s="43">
        <f t="shared" si="511"/>
        <v>0</v>
      </c>
      <c r="WLM50" s="43">
        <f t="shared" si="511"/>
        <v>0</v>
      </c>
      <c r="WLN50" s="43">
        <f t="shared" si="511"/>
        <v>0</v>
      </c>
      <c r="WLO50" s="43">
        <f t="shared" si="511"/>
        <v>0</v>
      </c>
      <c r="WLP50" s="43">
        <f t="shared" si="511"/>
        <v>0</v>
      </c>
      <c r="WLQ50" s="43">
        <f t="shared" si="511"/>
        <v>0</v>
      </c>
      <c r="WLR50" s="43">
        <f t="shared" si="511"/>
        <v>0</v>
      </c>
      <c r="WLS50" s="43">
        <f t="shared" si="511"/>
        <v>0</v>
      </c>
      <c r="WLT50" s="43">
        <f t="shared" ref="WLT50:WOE50" si="512">SUM(WLT47:WLT49)</f>
        <v>0</v>
      </c>
      <c r="WLU50" s="43">
        <f t="shared" si="512"/>
        <v>0</v>
      </c>
      <c r="WLV50" s="43">
        <f t="shared" si="512"/>
        <v>0</v>
      </c>
      <c r="WLW50" s="43">
        <f t="shared" si="512"/>
        <v>0</v>
      </c>
      <c r="WLX50" s="43">
        <f t="shared" si="512"/>
        <v>0</v>
      </c>
      <c r="WLY50" s="43">
        <f t="shared" si="512"/>
        <v>0</v>
      </c>
      <c r="WLZ50" s="43">
        <f t="shared" si="512"/>
        <v>0</v>
      </c>
      <c r="WMA50" s="43">
        <f t="shared" si="512"/>
        <v>0</v>
      </c>
      <c r="WMB50" s="43">
        <f t="shared" si="512"/>
        <v>0</v>
      </c>
      <c r="WMC50" s="43">
        <f t="shared" si="512"/>
        <v>0</v>
      </c>
      <c r="WMD50" s="43">
        <f t="shared" si="512"/>
        <v>0</v>
      </c>
      <c r="WME50" s="43">
        <f t="shared" si="512"/>
        <v>0</v>
      </c>
      <c r="WMF50" s="43">
        <f t="shared" si="512"/>
        <v>0</v>
      </c>
      <c r="WMG50" s="43">
        <f t="shared" si="512"/>
        <v>0</v>
      </c>
      <c r="WMH50" s="43">
        <f t="shared" si="512"/>
        <v>0</v>
      </c>
      <c r="WMI50" s="43">
        <f t="shared" si="512"/>
        <v>0</v>
      </c>
      <c r="WMJ50" s="43">
        <f t="shared" si="512"/>
        <v>0</v>
      </c>
      <c r="WMK50" s="43">
        <f t="shared" si="512"/>
        <v>0</v>
      </c>
      <c r="WML50" s="43">
        <f t="shared" si="512"/>
        <v>0</v>
      </c>
      <c r="WMM50" s="43">
        <f t="shared" si="512"/>
        <v>0</v>
      </c>
      <c r="WMN50" s="43">
        <f t="shared" si="512"/>
        <v>0</v>
      </c>
      <c r="WMO50" s="43">
        <f t="shared" si="512"/>
        <v>0</v>
      </c>
      <c r="WMP50" s="43">
        <f t="shared" si="512"/>
        <v>0</v>
      </c>
      <c r="WMQ50" s="43">
        <f t="shared" si="512"/>
        <v>0</v>
      </c>
      <c r="WMR50" s="43">
        <f t="shared" si="512"/>
        <v>0</v>
      </c>
      <c r="WMS50" s="43">
        <f t="shared" si="512"/>
        <v>0</v>
      </c>
      <c r="WMT50" s="43">
        <f t="shared" si="512"/>
        <v>0</v>
      </c>
      <c r="WMU50" s="43">
        <f t="shared" si="512"/>
        <v>0</v>
      </c>
      <c r="WMV50" s="43">
        <f t="shared" si="512"/>
        <v>0</v>
      </c>
      <c r="WMW50" s="43">
        <f t="shared" si="512"/>
        <v>0</v>
      </c>
      <c r="WMX50" s="43">
        <f t="shared" si="512"/>
        <v>0</v>
      </c>
      <c r="WMY50" s="43">
        <f t="shared" si="512"/>
        <v>0</v>
      </c>
      <c r="WMZ50" s="43">
        <f t="shared" si="512"/>
        <v>0</v>
      </c>
      <c r="WNA50" s="43">
        <f t="shared" si="512"/>
        <v>0</v>
      </c>
      <c r="WNB50" s="43">
        <f t="shared" si="512"/>
        <v>0</v>
      </c>
      <c r="WNC50" s="43">
        <f t="shared" si="512"/>
        <v>0</v>
      </c>
      <c r="WND50" s="43">
        <f t="shared" si="512"/>
        <v>0</v>
      </c>
      <c r="WNE50" s="43">
        <f t="shared" si="512"/>
        <v>0</v>
      </c>
      <c r="WNF50" s="43">
        <f t="shared" si="512"/>
        <v>0</v>
      </c>
      <c r="WNG50" s="43">
        <f t="shared" si="512"/>
        <v>0</v>
      </c>
      <c r="WNH50" s="43">
        <f t="shared" si="512"/>
        <v>0</v>
      </c>
      <c r="WNI50" s="43">
        <f t="shared" si="512"/>
        <v>0</v>
      </c>
      <c r="WNJ50" s="43">
        <f t="shared" si="512"/>
        <v>0</v>
      </c>
      <c r="WNK50" s="43">
        <f t="shared" si="512"/>
        <v>0</v>
      </c>
      <c r="WNL50" s="43">
        <f t="shared" si="512"/>
        <v>0</v>
      </c>
      <c r="WNM50" s="43">
        <f t="shared" si="512"/>
        <v>0</v>
      </c>
      <c r="WNN50" s="43">
        <f t="shared" si="512"/>
        <v>0</v>
      </c>
      <c r="WNO50" s="43">
        <f t="shared" si="512"/>
        <v>0</v>
      </c>
      <c r="WNP50" s="43">
        <f t="shared" si="512"/>
        <v>0</v>
      </c>
      <c r="WNQ50" s="43">
        <f t="shared" si="512"/>
        <v>0</v>
      </c>
      <c r="WNR50" s="43">
        <f t="shared" si="512"/>
        <v>0</v>
      </c>
      <c r="WNS50" s="43">
        <f t="shared" si="512"/>
        <v>0</v>
      </c>
      <c r="WNT50" s="43">
        <f t="shared" si="512"/>
        <v>0</v>
      </c>
      <c r="WNU50" s="43">
        <f t="shared" si="512"/>
        <v>0</v>
      </c>
      <c r="WNV50" s="43">
        <f t="shared" si="512"/>
        <v>0</v>
      </c>
      <c r="WNW50" s="43">
        <f t="shared" si="512"/>
        <v>0</v>
      </c>
      <c r="WNX50" s="43">
        <f t="shared" si="512"/>
        <v>0</v>
      </c>
      <c r="WNY50" s="43">
        <f t="shared" si="512"/>
        <v>0</v>
      </c>
      <c r="WNZ50" s="43">
        <f t="shared" si="512"/>
        <v>0</v>
      </c>
      <c r="WOA50" s="43">
        <f t="shared" si="512"/>
        <v>0</v>
      </c>
      <c r="WOB50" s="43">
        <f t="shared" si="512"/>
        <v>0</v>
      </c>
      <c r="WOC50" s="43">
        <f t="shared" si="512"/>
        <v>0</v>
      </c>
      <c r="WOD50" s="43">
        <f t="shared" si="512"/>
        <v>0</v>
      </c>
      <c r="WOE50" s="43">
        <f t="shared" si="512"/>
        <v>0</v>
      </c>
      <c r="WOF50" s="43">
        <f t="shared" ref="WOF50:WQQ50" si="513">SUM(WOF47:WOF49)</f>
        <v>0</v>
      </c>
      <c r="WOG50" s="43">
        <f t="shared" si="513"/>
        <v>0</v>
      </c>
      <c r="WOH50" s="43">
        <f t="shared" si="513"/>
        <v>0</v>
      </c>
      <c r="WOI50" s="43">
        <f t="shared" si="513"/>
        <v>0</v>
      </c>
      <c r="WOJ50" s="43">
        <f t="shared" si="513"/>
        <v>0</v>
      </c>
      <c r="WOK50" s="43">
        <f t="shared" si="513"/>
        <v>0</v>
      </c>
      <c r="WOL50" s="43">
        <f t="shared" si="513"/>
        <v>0</v>
      </c>
      <c r="WOM50" s="43">
        <f t="shared" si="513"/>
        <v>0</v>
      </c>
      <c r="WON50" s="43">
        <f t="shared" si="513"/>
        <v>0</v>
      </c>
      <c r="WOO50" s="43">
        <f t="shared" si="513"/>
        <v>0</v>
      </c>
      <c r="WOP50" s="43">
        <f t="shared" si="513"/>
        <v>0</v>
      </c>
      <c r="WOQ50" s="43">
        <f t="shared" si="513"/>
        <v>0</v>
      </c>
      <c r="WOR50" s="43">
        <f t="shared" si="513"/>
        <v>0</v>
      </c>
      <c r="WOS50" s="43">
        <f t="shared" si="513"/>
        <v>0</v>
      </c>
      <c r="WOT50" s="43">
        <f t="shared" si="513"/>
        <v>0</v>
      </c>
      <c r="WOU50" s="43">
        <f t="shared" si="513"/>
        <v>0</v>
      </c>
      <c r="WOV50" s="43">
        <f t="shared" si="513"/>
        <v>0</v>
      </c>
      <c r="WOW50" s="43">
        <f t="shared" si="513"/>
        <v>0</v>
      </c>
      <c r="WOX50" s="43">
        <f t="shared" si="513"/>
        <v>0</v>
      </c>
      <c r="WOY50" s="43">
        <f t="shared" si="513"/>
        <v>0</v>
      </c>
      <c r="WOZ50" s="43">
        <f t="shared" si="513"/>
        <v>0</v>
      </c>
      <c r="WPA50" s="43">
        <f t="shared" si="513"/>
        <v>0</v>
      </c>
      <c r="WPB50" s="43">
        <f t="shared" si="513"/>
        <v>0</v>
      </c>
      <c r="WPC50" s="43">
        <f t="shared" si="513"/>
        <v>0</v>
      </c>
      <c r="WPD50" s="43">
        <f t="shared" si="513"/>
        <v>0</v>
      </c>
      <c r="WPE50" s="43">
        <f t="shared" si="513"/>
        <v>0</v>
      </c>
      <c r="WPF50" s="43">
        <f t="shared" si="513"/>
        <v>0</v>
      </c>
      <c r="WPG50" s="43">
        <f t="shared" si="513"/>
        <v>0</v>
      </c>
      <c r="WPH50" s="43">
        <f t="shared" si="513"/>
        <v>0</v>
      </c>
      <c r="WPI50" s="43">
        <f t="shared" si="513"/>
        <v>0</v>
      </c>
      <c r="WPJ50" s="43">
        <f t="shared" si="513"/>
        <v>0</v>
      </c>
      <c r="WPK50" s="43">
        <f t="shared" si="513"/>
        <v>0</v>
      </c>
      <c r="WPL50" s="43">
        <f t="shared" si="513"/>
        <v>0</v>
      </c>
      <c r="WPM50" s="43">
        <f t="shared" si="513"/>
        <v>0</v>
      </c>
      <c r="WPN50" s="43">
        <f t="shared" si="513"/>
        <v>0</v>
      </c>
      <c r="WPO50" s="43">
        <f t="shared" si="513"/>
        <v>0</v>
      </c>
      <c r="WPP50" s="43">
        <f t="shared" si="513"/>
        <v>0</v>
      </c>
      <c r="WPQ50" s="43">
        <f t="shared" si="513"/>
        <v>0</v>
      </c>
      <c r="WPR50" s="43">
        <f t="shared" si="513"/>
        <v>0</v>
      </c>
      <c r="WPS50" s="43">
        <f t="shared" si="513"/>
        <v>0</v>
      </c>
      <c r="WPT50" s="43">
        <f t="shared" si="513"/>
        <v>0</v>
      </c>
      <c r="WPU50" s="43">
        <f t="shared" si="513"/>
        <v>0</v>
      </c>
      <c r="WPV50" s="43">
        <f t="shared" si="513"/>
        <v>0</v>
      </c>
      <c r="WPW50" s="43">
        <f t="shared" si="513"/>
        <v>0</v>
      </c>
      <c r="WPX50" s="43">
        <f t="shared" si="513"/>
        <v>0</v>
      </c>
      <c r="WPY50" s="43">
        <f t="shared" si="513"/>
        <v>0</v>
      </c>
      <c r="WPZ50" s="43">
        <f t="shared" si="513"/>
        <v>0</v>
      </c>
      <c r="WQA50" s="43">
        <f t="shared" si="513"/>
        <v>0</v>
      </c>
      <c r="WQB50" s="43">
        <f t="shared" si="513"/>
        <v>0</v>
      </c>
      <c r="WQC50" s="43">
        <f t="shared" si="513"/>
        <v>0</v>
      </c>
      <c r="WQD50" s="43">
        <f t="shared" si="513"/>
        <v>0</v>
      </c>
      <c r="WQE50" s="43">
        <f t="shared" si="513"/>
        <v>0</v>
      </c>
      <c r="WQF50" s="43">
        <f t="shared" si="513"/>
        <v>0</v>
      </c>
      <c r="WQG50" s="43">
        <f t="shared" si="513"/>
        <v>0</v>
      </c>
      <c r="WQH50" s="43">
        <f t="shared" si="513"/>
        <v>0</v>
      </c>
      <c r="WQI50" s="43">
        <f t="shared" si="513"/>
        <v>0</v>
      </c>
      <c r="WQJ50" s="43">
        <f t="shared" si="513"/>
        <v>0</v>
      </c>
      <c r="WQK50" s="43">
        <f t="shared" si="513"/>
        <v>0</v>
      </c>
      <c r="WQL50" s="43">
        <f t="shared" si="513"/>
        <v>0</v>
      </c>
      <c r="WQM50" s="43">
        <f t="shared" si="513"/>
        <v>0</v>
      </c>
      <c r="WQN50" s="43">
        <f t="shared" si="513"/>
        <v>0</v>
      </c>
      <c r="WQO50" s="43">
        <f t="shared" si="513"/>
        <v>0</v>
      </c>
      <c r="WQP50" s="43">
        <f t="shared" si="513"/>
        <v>0</v>
      </c>
      <c r="WQQ50" s="43">
        <f t="shared" si="513"/>
        <v>0</v>
      </c>
      <c r="WQR50" s="43">
        <f t="shared" ref="WQR50:WTC50" si="514">SUM(WQR47:WQR49)</f>
        <v>0</v>
      </c>
      <c r="WQS50" s="43">
        <f t="shared" si="514"/>
        <v>0</v>
      </c>
      <c r="WQT50" s="43">
        <f t="shared" si="514"/>
        <v>0</v>
      </c>
      <c r="WQU50" s="43">
        <f t="shared" si="514"/>
        <v>0</v>
      </c>
      <c r="WQV50" s="43">
        <f t="shared" si="514"/>
        <v>0</v>
      </c>
      <c r="WQW50" s="43">
        <f t="shared" si="514"/>
        <v>0</v>
      </c>
      <c r="WQX50" s="43">
        <f t="shared" si="514"/>
        <v>0</v>
      </c>
      <c r="WQY50" s="43">
        <f t="shared" si="514"/>
        <v>0</v>
      </c>
      <c r="WQZ50" s="43">
        <f t="shared" si="514"/>
        <v>0</v>
      </c>
      <c r="WRA50" s="43">
        <f t="shared" si="514"/>
        <v>0</v>
      </c>
      <c r="WRB50" s="43">
        <f t="shared" si="514"/>
        <v>0</v>
      </c>
      <c r="WRC50" s="43">
        <f t="shared" si="514"/>
        <v>0</v>
      </c>
      <c r="WRD50" s="43">
        <f t="shared" si="514"/>
        <v>0</v>
      </c>
      <c r="WRE50" s="43">
        <f t="shared" si="514"/>
        <v>0</v>
      </c>
      <c r="WRF50" s="43">
        <f t="shared" si="514"/>
        <v>0</v>
      </c>
      <c r="WRG50" s="43">
        <f t="shared" si="514"/>
        <v>0</v>
      </c>
      <c r="WRH50" s="43">
        <f t="shared" si="514"/>
        <v>0</v>
      </c>
      <c r="WRI50" s="43">
        <f t="shared" si="514"/>
        <v>0</v>
      </c>
      <c r="WRJ50" s="43">
        <f t="shared" si="514"/>
        <v>0</v>
      </c>
      <c r="WRK50" s="43">
        <f t="shared" si="514"/>
        <v>0</v>
      </c>
      <c r="WRL50" s="43">
        <f t="shared" si="514"/>
        <v>0</v>
      </c>
      <c r="WRM50" s="43">
        <f t="shared" si="514"/>
        <v>0</v>
      </c>
      <c r="WRN50" s="43">
        <f t="shared" si="514"/>
        <v>0</v>
      </c>
      <c r="WRO50" s="43">
        <f t="shared" si="514"/>
        <v>0</v>
      </c>
      <c r="WRP50" s="43">
        <f t="shared" si="514"/>
        <v>0</v>
      </c>
      <c r="WRQ50" s="43">
        <f t="shared" si="514"/>
        <v>0</v>
      </c>
      <c r="WRR50" s="43">
        <f t="shared" si="514"/>
        <v>0</v>
      </c>
      <c r="WRS50" s="43">
        <f t="shared" si="514"/>
        <v>0</v>
      </c>
      <c r="WRT50" s="43">
        <f t="shared" si="514"/>
        <v>0</v>
      </c>
      <c r="WRU50" s="43">
        <f t="shared" si="514"/>
        <v>0</v>
      </c>
      <c r="WRV50" s="43">
        <f t="shared" si="514"/>
        <v>0</v>
      </c>
      <c r="WRW50" s="43">
        <f t="shared" si="514"/>
        <v>0</v>
      </c>
      <c r="WRX50" s="43">
        <f t="shared" si="514"/>
        <v>0</v>
      </c>
      <c r="WRY50" s="43">
        <f t="shared" si="514"/>
        <v>0</v>
      </c>
      <c r="WRZ50" s="43">
        <f t="shared" si="514"/>
        <v>0</v>
      </c>
      <c r="WSA50" s="43">
        <f t="shared" si="514"/>
        <v>0</v>
      </c>
      <c r="WSB50" s="43">
        <f t="shared" si="514"/>
        <v>0</v>
      </c>
      <c r="WSC50" s="43">
        <f t="shared" si="514"/>
        <v>0</v>
      </c>
      <c r="WSD50" s="43">
        <f t="shared" si="514"/>
        <v>0</v>
      </c>
      <c r="WSE50" s="43">
        <f t="shared" si="514"/>
        <v>0</v>
      </c>
      <c r="WSF50" s="43">
        <f t="shared" si="514"/>
        <v>0</v>
      </c>
      <c r="WSG50" s="43">
        <f t="shared" si="514"/>
        <v>0</v>
      </c>
      <c r="WSH50" s="43">
        <f t="shared" si="514"/>
        <v>0</v>
      </c>
      <c r="WSI50" s="43">
        <f t="shared" si="514"/>
        <v>0</v>
      </c>
      <c r="WSJ50" s="43">
        <f t="shared" si="514"/>
        <v>0</v>
      </c>
      <c r="WSK50" s="43">
        <f t="shared" si="514"/>
        <v>0</v>
      </c>
      <c r="WSL50" s="43">
        <f t="shared" si="514"/>
        <v>0</v>
      </c>
      <c r="WSM50" s="43">
        <f t="shared" si="514"/>
        <v>0</v>
      </c>
      <c r="WSN50" s="43">
        <f t="shared" si="514"/>
        <v>0</v>
      </c>
      <c r="WSO50" s="43">
        <f t="shared" si="514"/>
        <v>0</v>
      </c>
      <c r="WSP50" s="43">
        <f t="shared" si="514"/>
        <v>0</v>
      </c>
      <c r="WSQ50" s="43">
        <f t="shared" si="514"/>
        <v>0</v>
      </c>
      <c r="WSR50" s="43">
        <f t="shared" si="514"/>
        <v>0</v>
      </c>
      <c r="WSS50" s="43">
        <f t="shared" si="514"/>
        <v>0</v>
      </c>
      <c r="WST50" s="43">
        <f t="shared" si="514"/>
        <v>0</v>
      </c>
      <c r="WSU50" s="43">
        <f t="shared" si="514"/>
        <v>0</v>
      </c>
      <c r="WSV50" s="43">
        <f t="shared" si="514"/>
        <v>0</v>
      </c>
      <c r="WSW50" s="43">
        <f t="shared" si="514"/>
        <v>0</v>
      </c>
      <c r="WSX50" s="43">
        <f t="shared" si="514"/>
        <v>0</v>
      </c>
      <c r="WSY50" s="43">
        <f t="shared" si="514"/>
        <v>0</v>
      </c>
      <c r="WSZ50" s="43">
        <f t="shared" si="514"/>
        <v>0</v>
      </c>
      <c r="WTA50" s="43">
        <f t="shared" si="514"/>
        <v>0</v>
      </c>
      <c r="WTB50" s="43">
        <f t="shared" si="514"/>
        <v>0</v>
      </c>
      <c r="WTC50" s="43">
        <f t="shared" si="514"/>
        <v>0</v>
      </c>
      <c r="WTD50" s="43">
        <f t="shared" ref="WTD50:WVO50" si="515">SUM(WTD47:WTD49)</f>
        <v>0</v>
      </c>
      <c r="WTE50" s="43">
        <f t="shared" si="515"/>
        <v>0</v>
      </c>
      <c r="WTF50" s="43">
        <f t="shared" si="515"/>
        <v>0</v>
      </c>
      <c r="WTG50" s="43">
        <f t="shared" si="515"/>
        <v>0</v>
      </c>
      <c r="WTH50" s="43">
        <f t="shared" si="515"/>
        <v>0</v>
      </c>
      <c r="WTI50" s="43">
        <f t="shared" si="515"/>
        <v>0</v>
      </c>
      <c r="WTJ50" s="43">
        <f t="shared" si="515"/>
        <v>0</v>
      </c>
      <c r="WTK50" s="43">
        <f t="shared" si="515"/>
        <v>0</v>
      </c>
      <c r="WTL50" s="43">
        <f t="shared" si="515"/>
        <v>0</v>
      </c>
      <c r="WTM50" s="43">
        <f t="shared" si="515"/>
        <v>0</v>
      </c>
      <c r="WTN50" s="43">
        <f t="shared" si="515"/>
        <v>0</v>
      </c>
      <c r="WTO50" s="43">
        <f t="shared" si="515"/>
        <v>0</v>
      </c>
      <c r="WTP50" s="43">
        <f t="shared" si="515"/>
        <v>0</v>
      </c>
      <c r="WTQ50" s="43">
        <f t="shared" si="515"/>
        <v>0</v>
      </c>
      <c r="WTR50" s="43">
        <f t="shared" si="515"/>
        <v>0</v>
      </c>
      <c r="WTS50" s="43">
        <f t="shared" si="515"/>
        <v>0</v>
      </c>
      <c r="WTT50" s="43">
        <f t="shared" si="515"/>
        <v>0</v>
      </c>
      <c r="WTU50" s="43">
        <f t="shared" si="515"/>
        <v>0</v>
      </c>
      <c r="WTV50" s="43">
        <f t="shared" si="515"/>
        <v>0</v>
      </c>
      <c r="WTW50" s="43">
        <f t="shared" si="515"/>
        <v>0</v>
      </c>
      <c r="WTX50" s="43">
        <f t="shared" si="515"/>
        <v>0</v>
      </c>
      <c r="WTY50" s="43">
        <f t="shared" si="515"/>
        <v>0</v>
      </c>
      <c r="WTZ50" s="43">
        <f t="shared" si="515"/>
        <v>0</v>
      </c>
      <c r="WUA50" s="43">
        <f t="shared" si="515"/>
        <v>0</v>
      </c>
      <c r="WUB50" s="43">
        <f t="shared" si="515"/>
        <v>0</v>
      </c>
      <c r="WUC50" s="43">
        <f t="shared" si="515"/>
        <v>0</v>
      </c>
      <c r="WUD50" s="43">
        <f t="shared" si="515"/>
        <v>0</v>
      </c>
      <c r="WUE50" s="43">
        <f t="shared" si="515"/>
        <v>0</v>
      </c>
      <c r="WUF50" s="43">
        <f t="shared" si="515"/>
        <v>0</v>
      </c>
      <c r="WUG50" s="43">
        <f t="shared" si="515"/>
        <v>0</v>
      </c>
      <c r="WUH50" s="43">
        <f t="shared" si="515"/>
        <v>0</v>
      </c>
      <c r="WUI50" s="43">
        <f t="shared" si="515"/>
        <v>0</v>
      </c>
      <c r="WUJ50" s="43">
        <f t="shared" si="515"/>
        <v>0</v>
      </c>
      <c r="WUK50" s="43">
        <f t="shared" si="515"/>
        <v>0</v>
      </c>
      <c r="WUL50" s="43">
        <f t="shared" si="515"/>
        <v>0</v>
      </c>
      <c r="WUM50" s="43">
        <f t="shared" si="515"/>
        <v>0</v>
      </c>
      <c r="WUN50" s="43">
        <f t="shared" si="515"/>
        <v>0</v>
      </c>
      <c r="WUO50" s="43">
        <f t="shared" si="515"/>
        <v>0</v>
      </c>
      <c r="WUP50" s="43">
        <f t="shared" si="515"/>
        <v>0</v>
      </c>
      <c r="WUQ50" s="43">
        <f t="shared" si="515"/>
        <v>0</v>
      </c>
      <c r="WUR50" s="43">
        <f t="shared" si="515"/>
        <v>0</v>
      </c>
      <c r="WUS50" s="43">
        <f t="shared" si="515"/>
        <v>0</v>
      </c>
      <c r="WUT50" s="43">
        <f t="shared" si="515"/>
        <v>0</v>
      </c>
      <c r="WUU50" s="43">
        <f t="shared" si="515"/>
        <v>0</v>
      </c>
      <c r="WUV50" s="43">
        <f t="shared" si="515"/>
        <v>0</v>
      </c>
      <c r="WUW50" s="43">
        <f t="shared" si="515"/>
        <v>0</v>
      </c>
      <c r="WUX50" s="43">
        <f t="shared" si="515"/>
        <v>0</v>
      </c>
      <c r="WUY50" s="43">
        <f t="shared" si="515"/>
        <v>0</v>
      </c>
      <c r="WUZ50" s="43">
        <f t="shared" si="515"/>
        <v>0</v>
      </c>
      <c r="WVA50" s="43">
        <f t="shared" si="515"/>
        <v>0</v>
      </c>
      <c r="WVB50" s="43">
        <f t="shared" si="515"/>
        <v>0</v>
      </c>
      <c r="WVC50" s="43">
        <f t="shared" si="515"/>
        <v>0</v>
      </c>
      <c r="WVD50" s="43">
        <f t="shared" si="515"/>
        <v>0</v>
      </c>
      <c r="WVE50" s="43">
        <f t="shared" si="515"/>
        <v>0</v>
      </c>
      <c r="WVF50" s="43">
        <f t="shared" si="515"/>
        <v>0</v>
      </c>
      <c r="WVG50" s="43">
        <f t="shared" si="515"/>
        <v>0</v>
      </c>
      <c r="WVH50" s="43">
        <f t="shared" si="515"/>
        <v>0</v>
      </c>
      <c r="WVI50" s="43">
        <f t="shared" si="515"/>
        <v>0</v>
      </c>
      <c r="WVJ50" s="43">
        <f t="shared" si="515"/>
        <v>0</v>
      </c>
      <c r="WVK50" s="43">
        <f t="shared" si="515"/>
        <v>0</v>
      </c>
      <c r="WVL50" s="43">
        <f t="shared" si="515"/>
        <v>0</v>
      </c>
      <c r="WVM50" s="43">
        <f t="shared" si="515"/>
        <v>0</v>
      </c>
      <c r="WVN50" s="43">
        <f t="shared" si="515"/>
        <v>0</v>
      </c>
      <c r="WVO50" s="43">
        <f t="shared" si="515"/>
        <v>0</v>
      </c>
      <c r="WVP50" s="43">
        <f t="shared" ref="WVP50:WYA50" si="516">SUM(WVP47:WVP49)</f>
        <v>0</v>
      </c>
      <c r="WVQ50" s="43">
        <f t="shared" si="516"/>
        <v>0</v>
      </c>
      <c r="WVR50" s="43">
        <f t="shared" si="516"/>
        <v>0</v>
      </c>
      <c r="WVS50" s="43">
        <f t="shared" si="516"/>
        <v>0</v>
      </c>
      <c r="WVT50" s="43">
        <f t="shared" si="516"/>
        <v>0</v>
      </c>
      <c r="WVU50" s="43">
        <f t="shared" si="516"/>
        <v>0</v>
      </c>
      <c r="WVV50" s="43">
        <f t="shared" si="516"/>
        <v>0</v>
      </c>
      <c r="WVW50" s="43">
        <f t="shared" si="516"/>
        <v>0</v>
      </c>
      <c r="WVX50" s="43">
        <f t="shared" si="516"/>
        <v>0</v>
      </c>
      <c r="WVY50" s="43">
        <f t="shared" si="516"/>
        <v>0</v>
      </c>
      <c r="WVZ50" s="43">
        <f t="shared" si="516"/>
        <v>0</v>
      </c>
      <c r="WWA50" s="43">
        <f t="shared" si="516"/>
        <v>0</v>
      </c>
      <c r="WWB50" s="43">
        <f t="shared" si="516"/>
        <v>0</v>
      </c>
      <c r="WWC50" s="43">
        <f t="shared" si="516"/>
        <v>0</v>
      </c>
      <c r="WWD50" s="43">
        <f t="shared" si="516"/>
        <v>0</v>
      </c>
      <c r="WWE50" s="43">
        <f t="shared" si="516"/>
        <v>0</v>
      </c>
      <c r="WWF50" s="43">
        <f t="shared" si="516"/>
        <v>0</v>
      </c>
      <c r="WWG50" s="43">
        <f t="shared" si="516"/>
        <v>0</v>
      </c>
      <c r="WWH50" s="43">
        <f t="shared" si="516"/>
        <v>0</v>
      </c>
      <c r="WWI50" s="43">
        <f t="shared" si="516"/>
        <v>0</v>
      </c>
      <c r="WWJ50" s="43">
        <f t="shared" si="516"/>
        <v>0</v>
      </c>
      <c r="WWK50" s="43">
        <f t="shared" si="516"/>
        <v>0</v>
      </c>
      <c r="WWL50" s="43">
        <f t="shared" si="516"/>
        <v>0</v>
      </c>
      <c r="WWM50" s="43">
        <f t="shared" si="516"/>
        <v>0</v>
      </c>
      <c r="WWN50" s="43">
        <f t="shared" si="516"/>
        <v>0</v>
      </c>
      <c r="WWO50" s="43">
        <f t="shared" si="516"/>
        <v>0</v>
      </c>
      <c r="WWP50" s="43">
        <f t="shared" si="516"/>
        <v>0</v>
      </c>
      <c r="WWQ50" s="43">
        <f t="shared" si="516"/>
        <v>0</v>
      </c>
      <c r="WWR50" s="43">
        <f t="shared" si="516"/>
        <v>0</v>
      </c>
      <c r="WWS50" s="43">
        <f t="shared" si="516"/>
        <v>0</v>
      </c>
      <c r="WWT50" s="43">
        <f t="shared" si="516"/>
        <v>0</v>
      </c>
      <c r="WWU50" s="43">
        <f t="shared" si="516"/>
        <v>0</v>
      </c>
      <c r="WWV50" s="43">
        <f t="shared" si="516"/>
        <v>0</v>
      </c>
      <c r="WWW50" s="43">
        <f t="shared" si="516"/>
        <v>0</v>
      </c>
      <c r="WWX50" s="43">
        <f t="shared" si="516"/>
        <v>0</v>
      </c>
      <c r="WWY50" s="43">
        <f t="shared" si="516"/>
        <v>0</v>
      </c>
      <c r="WWZ50" s="43">
        <f t="shared" si="516"/>
        <v>0</v>
      </c>
      <c r="WXA50" s="43">
        <f t="shared" si="516"/>
        <v>0</v>
      </c>
      <c r="WXB50" s="43">
        <f t="shared" si="516"/>
        <v>0</v>
      </c>
      <c r="WXC50" s="43">
        <f t="shared" si="516"/>
        <v>0</v>
      </c>
      <c r="WXD50" s="43">
        <f t="shared" si="516"/>
        <v>0</v>
      </c>
      <c r="WXE50" s="43">
        <f t="shared" si="516"/>
        <v>0</v>
      </c>
      <c r="WXF50" s="43">
        <f t="shared" si="516"/>
        <v>0</v>
      </c>
      <c r="WXG50" s="43">
        <f t="shared" si="516"/>
        <v>0</v>
      </c>
      <c r="WXH50" s="43">
        <f t="shared" si="516"/>
        <v>0</v>
      </c>
      <c r="WXI50" s="43">
        <f t="shared" si="516"/>
        <v>0</v>
      </c>
      <c r="WXJ50" s="43">
        <f t="shared" si="516"/>
        <v>0</v>
      </c>
      <c r="WXK50" s="43">
        <f t="shared" si="516"/>
        <v>0</v>
      </c>
      <c r="WXL50" s="43">
        <f t="shared" si="516"/>
        <v>0</v>
      </c>
      <c r="WXM50" s="43">
        <f t="shared" si="516"/>
        <v>0</v>
      </c>
      <c r="WXN50" s="43">
        <f t="shared" si="516"/>
        <v>0</v>
      </c>
      <c r="WXO50" s="43">
        <f t="shared" si="516"/>
        <v>0</v>
      </c>
      <c r="WXP50" s="43">
        <f t="shared" si="516"/>
        <v>0</v>
      </c>
      <c r="WXQ50" s="43">
        <f t="shared" si="516"/>
        <v>0</v>
      </c>
      <c r="WXR50" s="43">
        <f t="shared" si="516"/>
        <v>0</v>
      </c>
      <c r="WXS50" s="43">
        <f t="shared" si="516"/>
        <v>0</v>
      </c>
      <c r="WXT50" s="43">
        <f t="shared" si="516"/>
        <v>0</v>
      </c>
      <c r="WXU50" s="43">
        <f t="shared" si="516"/>
        <v>0</v>
      </c>
      <c r="WXV50" s="43">
        <f t="shared" si="516"/>
        <v>0</v>
      </c>
      <c r="WXW50" s="43">
        <f t="shared" si="516"/>
        <v>0</v>
      </c>
      <c r="WXX50" s="43">
        <f t="shared" si="516"/>
        <v>0</v>
      </c>
      <c r="WXY50" s="43">
        <f t="shared" si="516"/>
        <v>0</v>
      </c>
      <c r="WXZ50" s="43">
        <f t="shared" si="516"/>
        <v>0</v>
      </c>
      <c r="WYA50" s="43">
        <f t="shared" si="516"/>
        <v>0</v>
      </c>
      <c r="WYB50" s="43">
        <f t="shared" ref="WYB50:XAM50" si="517">SUM(WYB47:WYB49)</f>
        <v>0</v>
      </c>
      <c r="WYC50" s="43">
        <f t="shared" si="517"/>
        <v>0</v>
      </c>
      <c r="WYD50" s="43">
        <f t="shared" si="517"/>
        <v>0</v>
      </c>
      <c r="WYE50" s="43">
        <f t="shared" si="517"/>
        <v>0</v>
      </c>
      <c r="WYF50" s="43">
        <f t="shared" si="517"/>
        <v>0</v>
      </c>
      <c r="WYG50" s="43">
        <f t="shared" si="517"/>
        <v>0</v>
      </c>
      <c r="WYH50" s="43">
        <f t="shared" si="517"/>
        <v>0</v>
      </c>
      <c r="WYI50" s="43">
        <f t="shared" si="517"/>
        <v>0</v>
      </c>
      <c r="WYJ50" s="43">
        <f t="shared" si="517"/>
        <v>0</v>
      </c>
      <c r="WYK50" s="43">
        <f t="shared" si="517"/>
        <v>0</v>
      </c>
      <c r="WYL50" s="43">
        <f t="shared" si="517"/>
        <v>0</v>
      </c>
      <c r="WYM50" s="43">
        <f t="shared" si="517"/>
        <v>0</v>
      </c>
      <c r="WYN50" s="43">
        <f t="shared" si="517"/>
        <v>0</v>
      </c>
      <c r="WYO50" s="43">
        <f t="shared" si="517"/>
        <v>0</v>
      </c>
      <c r="WYP50" s="43">
        <f t="shared" si="517"/>
        <v>0</v>
      </c>
      <c r="WYQ50" s="43">
        <f t="shared" si="517"/>
        <v>0</v>
      </c>
      <c r="WYR50" s="43">
        <f t="shared" si="517"/>
        <v>0</v>
      </c>
      <c r="WYS50" s="43">
        <f t="shared" si="517"/>
        <v>0</v>
      </c>
      <c r="WYT50" s="43">
        <f t="shared" si="517"/>
        <v>0</v>
      </c>
      <c r="WYU50" s="43">
        <f t="shared" si="517"/>
        <v>0</v>
      </c>
      <c r="WYV50" s="43">
        <f t="shared" si="517"/>
        <v>0</v>
      </c>
      <c r="WYW50" s="43">
        <f t="shared" si="517"/>
        <v>0</v>
      </c>
      <c r="WYX50" s="43">
        <f t="shared" si="517"/>
        <v>0</v>
      </c>
      <c r="WYY50" s="43">
        <f t="shared" si="517"/>
        <v>0</v>
      </c>
      <c r="WYZ50" s="43">
        <f t="shared" si="517"/>
        <v>0</v>
      </c>
      <c r="WZA50" s="43">
        <f t="shared" si="517"/>
        <v>0</v>
      </c>
      <c r="WZB50" s="43">
        <f t="shared" si="517"/>
        <v>0</v>
      </c>
      <c r="WZC50" s="43">
        <f t="shared" si="517"/>
        <v>0</v>
      </c>
      <c r="WZD50" s="43">
        <f t="shared" si="517"/>
        <v>0</v>
      </c>
      <c r="WZE50" s="43">
        <f t="shared" si="517"/>
        <v>0</v>
      </c>
      <c r="WZF50" s="43">
        <f t="shared" si="517"/>
        <v>0</v>
      </c>
      <c r="WZG50" s="43">
        <f t="shared" si="517"/>
        <v>0</v>
      </c>
      <c r="WZH50" s="43">
        <f t="shared" si="517"/>
        <v>0</v>
      </c>
      <c r="WZI50" s="43">
        <f t="shared" si="517"/>
        <v>0</v>
      </c>
      <c r="WZJ50" s="43">
        <f t="shared" si="517"/>
        <v>0</v>
      </c>
      <c r="WZK50" s="43">
        <f t="shared" si="517"/>
        <v>0</v>
      </c>
      <c r="WZL50" s="43">
        <f t="shared" si="517"/>
        <v>0</v>
      </c>
      <c r="WZM50" s="43">
        <f t="shared" si="517"/>
        <v>0</v>
      </c>
      <c r="WZN50" s="43">
        <f t="shared" si="517"/>
        <v>0</v>
      </c>
      <c r="WZO50" s="43">
        <f t="shared" si="517"/>
        <v>0</v>
      </c>
      <c r="WZP50" s="43">
        <f t="shared" si="517"/>
        <v>0</v>
      </c>
      <c r="WZQ50" s="43">
        <f t="shared" si="517"/>
        <v>0</v>
      </c>
      <c r="WZR50" s="43">
        <f t="shared" si="517"/>
        <v>0</v>
      </c>
      <c r="WZS50" s="43">
        <f t="shared" si="517"/>
        <v>0</v>
      </c>
      <c r="WZT50" s="43">
        <f t="shared" si="517"/>
        <v>0</v>
      </c>
      <c r="WZU50" s="43">
        <f t="shared" si="517"/>
        <v>0</v>
      </c>
      <c r="WZV50" s="43">
        <f t="shared" si="517"/>
        <v>0</v>
      </c>
      <c r="WZW50" s="43">
        <f t="shared" si="517"/>
        <v>0</v>
      </c>
      <c r="WZX50" s="43">
        <f t="shared" si="517"/>
        <v>0</v>
      </c>
      <c r="WZY50" s="43">
        <f t="shared" si="517"/>
        <v>0</v>
      </c>
      <c r="WZZ50" s="43">
        <f t="shared" si="517"/>
        <v>0</v>
      </c>
      <c r="XAA50" s="43">
        <f t="shared" si="517"/>
        <v>0</v>
      </c>
      <c r="XAB50" s="43">
        <f t="shared" si="517"/>
        <v>0</v>
      </c>
      <c r="XAC50" s="43">
        <f t="shared" si="517"/>
        <v>0</v>
      </c>
      <c r="XAD50" s="43">
        <f t="shared" si="517"/>
        <v>0</v>
      </c>
      <c r="XAE50" s="43">
        <f t="shared" si="517"/>
        <v>0</v>
      </c>
      <c r="XAF50" s="43">
        <f t="shared" si="517"/>
        <v>0</v>
      </c>
      <c r="XAG50" s="43">
        <f t="shared" si="517"/>
        <v>0</v>
      </c>
      <c r="XAH50" s="43">
        <f t="shared" si="517"/>
        <v>0</v>
      </c>
      <c r="XAI50" s="43">
        <f t="shared" si="517"/>
        <v>0</v>
      </c>
      <c r="XAJ50" s="43">
        <f t="shared" si="517"/>
        <v>0</v>
      </c>
      <c r="XAK50" s="43">
        <f t="shared" si="517"/>
        <v>0</v>
      </c>
      <c r="XAL50" s="43">
        <f t="shared" si="517"/>
        <v>0</v>
      </c>
      <c r="XAM50" s="43">
        <f t="shared" si="517"/>
        <v>0</v>
      </c>
      <c r="XAN50" s="43">
        <f t="shared" ref="XAN50:XCY50" si="518">SUM(XAN47:XAN49)</f>
        <v>0</v>
      </c>
      <c r="XAO50" s="43">
        <f t="shared" si="518"/>
        <v>0</v>
      </c>
      <c r="XAP50" s="43">
        <f t="shared" si="518"/>
        <v>0</v>
      </c>
      <c r="XAQ50" s="43">
        <f t="shared" si="518"/>
        <v>0</v>
      </c>
      <c r="XAR50" s="43">
        <f t="shared" si="518"/>
        <v>0</v>
      </c>
      <c r="XAS50" s="43">
        <f t="shared" si="518"/>
        <v>0</v>
      </c>
      <c r="XAT50" s="43">
        <f t="shared" si="518"/>
        <v>0</v>
      </c>
      <c r="XAU50" s="43">
        <f t="shared" si="518"/>
        <v>0</v>
      </c>
      <c r="XAV50" s="43">
        <f t="shared" si="518"/>
        <v>0</v>
      </c>
      <c r="XAW50" s="43">
        <f t="shared" si="518"/>
        <v>0</v>
      </c>
      <c r="XAX50" s="43">
        <f t="shared" si="518"/>
        <v>0</v>
      </c>
      <c r="XAY50" s="43">
        <f t="shared" si="518"/>
        <v>0</v>
      </c>
      <c r="XAZ50" s="43">
        <f t="shared" si="518"/>
        <v>0</v>
      </c>
      <c r="XBA50" s="43">
        <f t="shared" si="518"/>
        <v>0</v>
      </c>
      <c r="XBB50" s="43">
        <f t="shared" si="518"/>
        <v>0</v>
      </c>
      <c r="XBC50" s="43">
        <f t="shared" si="518"/>
        <v>0</v>
      </c>
      <c r="XBD50" s="43">
        <f t="shared" si="518"/>
        <v>0</v>
      </c>
      <c r="XBE50" s="43">
        <f t="shared" si="518"/>
        <v>0</v>
      </c>
      <c r="XBF50" s="43">
        <f t="shared" si="518"/>
        <v>0</v>
      </c>
      <c r="XBG50" s="43">
        <f t="shared" si="518"/>
        <v>0</v>
      </c>
      <c r="XBH50" s="43">
        <f t="shared" si="518"/>
        <v>0</v>
      </c>
      <c r="XBI50" s="43">
        <f t="shared" si="518"/>
        <v>0</v>
      </c>
      <c r="XBJ50" s="43">
        <f t="shared" si="518"/>
        <v>0</v>
      </c>
      <c r="XBK50" s="43">
        <f t="shared" si="518"/>
        <v>0</v>
      </c>
      <c r="XBL50" s="43">
        <f t="shared" si="518"/>
        <v>0</v>
      </c>
      <c r="XBM50" s="43">
        <f t="shared" si="518"/>
        <v>0</v>
      </c>
      <c r="XBN50" s="43">
        <f t="shared" si="518"/>
        <v>0</v>
      </c>
      <c r="XBO50" s="43">
        <f t="shared" si="518"/>
        <v>0</v>
      </c>
      <c r="XBP50" s="43">
        <f t="shared" si="518"/>
        <v>0</v>
      </c>
      <c r="XBQ50" s="43">
        <f t="shared" si="518"/>
        <v>0</v>
      </c>
      <c r="XBR50" s="43">
        <f t="shared" si="518"/>
        <v>0</v>
      </c>
      <c r="XBS50" s="43">
        <f t="shared" si="518"/>
        <v>0</v>
      </c>
      <c r="XBT50" s="43">
        <f t="shared" si="518"/>
        <v>0</v>
      </c>
      <c r="XBU50" s="43">
        <f t="shared" si="518"/>
        <v>0</v>
      </c>
      <c r="XBV50" s="43">
        <f t="shared" si="518"/>
        <v>0</v>
      </c>
      <c r="XBW50" s="43">
        <f t="shared" si="518"/>
        <v>0</v>
      </c>
      <c r="XBX50" s="43">
        <f t="shared" si="518"/>
        <v>0</v>
      </c>
      <c r="XBY50" s="43">
        <f t="shared" si="518"/>
        <v>0</v>
      </c>
      <c r="XBZ50" s="43">
        <f t="shared" si="518"/>
        <v>0</v>
      </c>
      <c r="XCA50" s="43">
        <f t="shared" si="518"/>
        <v>0</v>
      </c>
      <c r="XCB50" s="43">
        <f t="shared" si="518"/>
        <v>0</v>
      </c>
      <c r="XCC50" s="43">
        <f t="shared" si="518"/>
        <v>0</v>
      </c>
      <c r="XCD50" s="43">
        <f t="shared" si="518"/>
        <v>0</v>
      </c>
      <c r="XCE50" s="43">
        <f t="shared" si="518"/>
        <v>0</v>
      </c>
      <c r="XCF50" s="43">
        <f t="shared" si="518"/>
        <v>0</v>
      </c>
      <c r="XCG50" s="43">
        <f t="shared" si="518"/>
        <v>0</v>
      </c>
      <c r="XCH50" s="43">
        <f t="shared" si="518"/>
        <v>0</v>
      </c>
      <c r="XCI50" s="43">
        <f t="shared" si="518"/>
        <v>0</v>
      </c>
      <c r="XCJ50" s="43">
        <f t="shared" si="518"/>
        <v>0</v>
      </c>
      <c r="XCK50" s="43">
        <f t="shared" si="518"/>
        <v>0</v>
      </c>
      <c r="XCL50" s="43">
        <f t="shared" si="518"/>
        <v>0</v>
      </c>
      <c r="XCM50" s="43">
        <f t="shared" si="518"/>
        <v>0</v>
      </c>
      <c r="XCN50" s="43">
        <f t="shared" si="518"/>
        <v>0</v>
      </c>
      <c r="XCO50" s="43">
        <f t="shared" si="518"/>
        <v>0</v>
      </c>
      <c r="XCP50" s="43">
        <f t="shared" si="518"/>
        <v>0</v>
      </c>
      <c r="XCQ50" s="43">
        <f t="shared" si="518"/>
        <v>0</v>
      </c>
      <c r="XCR50" s="43">
        <f t="shared" si="518"/>
        <v>0</v>
      </c>
      <c r="XCS50" s="43">
        <f t="shared" si="518"/>
        <v>0</v>
      </c>
      <c r="XCT50" s="43">
        <f t="shared" si="518"/>
        <v>0</v>
      </c>
      <c r="XCU50" s="43">
        <f t="shared" si="518"/>
        <v>0</v>
      </c>
      <c r="XCV50" s="43">
        <f t="shared" si="518"/>
        <v>0</v>
      </c>
      <c r="XCW50" s="43">
        <f t="shared" si="518"/>
        <v>0</v>
      </c>
      <c r="XCX50" s="43">
        <f t="shared" si="518"/>
        <v>0</v>
      </c>
      <c r="XCY50" s="43">
        <f t="shared" si="518"/>
        <v>0</v>
      </c>
      <c r="XCZ50" s="43">
        <f t="shared" ref="XCZ50:XFD50" si="519">SUM(XCZ47:XCZ49)</f>
        <v>0</v>
      </c>
      <c r="XDA50" s="43">
        <f t="shared" si="519"/>
        <v>0</v>
      </c>
      <c r="XDB50" s="43">
        <f t="shared" si="519"/>
        <v>0</v>
      </c>
      <c r="XDC50" s="43">
        <f t="shared" si="519"/>
        <v>0</v>
      </c>
      <c r="XDD50" s="43">
        <f t="shared" si="519"/>
        <v>0</v>
      </c>
      <c r="XDE50" s="43">
        <f t="shared" si="519"/>
        <v>0</v>
      </c>
      <c r="XDF50" s="43">
        <f t="shared" si="519"/>
        <v>0</v>
      </c>
      <c r="XDG50" s="43">
        <f t="shared" si="519"/>
        <v>0</v>
      </c>
      <c r="XDH50" s="43">
        <f t="shared" si="519"/>
        <v>0</v>
      </c>
      <c r="XDI50" s="43">
        <f t="shared" si="519"/>
        <v>0</v>
      </c>
      <c r="XDJ50" s="43">
        <f t="shared" si="519"/>
        <v>0</v>
      </c>
      <c r="XDK50" s="43">
        <f t="shared" si="519"/>
        <v>0</v>
      </c>
      <c r="XDL50" s="43">
        <f t="shared" si="519"/>
        <v>0</v>
      </c>
      <c r="XDM50" s="43">
        <f t="shared" si="519"/>
        <v>0</v>
      </c>
      <c r="XDN50" s="43">
        <f t="shared" si="519"/>
        <v>0</v>
      </c>
      <c r="XDO50" s="43">
        <f t="shared" si="519"/>
        <v>0</v>
      </c>
      <c r="XDP50" s="43">
        <f t="shared" si="519"/>
        <v>0</v>
      </c>
      <c r="XDQ50" s="43">
        <f t="shared" si="519"/>
        <v>0</v>
      </c>
      <c r="XDR50" s="43">
        <f t="shared" si="519"/>
        <v>0</v>
      </c>
      <c r="XDS50" s="43">
        <f t="shared" si="519"/>
        <v>0</v>
      </c>
      <c r="XDT50" s="43">
        <f t="shared" si="519"/>
        <v>0</v>
      </c>
      <c r="XDU50" s="43">
        <f t="shared" si="519"/>
        <v>0</v>
      </c>
      <c r="XDV50" s="43">
        <f t="shared" si="519"/>
        <v>0</v>
      </c>
      <c r="XDW50" s="43">
        <f t="shared" si="519"/>
        <v>0</v>
      </c>
      <c r="XDX50" s="43">
        <f t="shared" si="519"/>
        <v>0</v>
      </c>
      <c r="XDY50" s="43">
        <f t="shared" si="519"/>
        <v>0</v>
      </c>
      <c r="XDZ50" s="43">
        <f t="shared" si="519"/>
        <v>0</v>
      </c>
      <c r="XEA50" s="43">
        <f t="shared" si="519"/>
        <v>0</v>
      </c>
      <c r="XEB50" s="43">
        <f t="shared" si="519"/>
        <v>0</v>
      </c>
      <c r="XEC50" s="43">
        <f t="shared" si="519"/>
        <v>0</v>
      </c>
      <c r="XED50" s="43">
        <f t="shared" si="519"/>
        <v>0</v>
      </c>
      <c r="XEE50" s="43">
        <f t="shared" si="519"/>
        <v>0</v>
      </c>
      <c r="XEF50" s="43">
        <f t="shared" si="519"/>
        <v>0</v>
      </c>
      <c r="XEG50" s="43">
        <f t="shared" si="519"/>
        <v>0</v>
      </c>
      <c r="XEH50" s="43">
        <f t="shared" si="519"/>
        <v>0</v>
      </c>
      <c r="XEI50" s="43">
        <f t="shared" si="519"/>
        <v>0</v>
      </c>
      <c r="XEJ50" s="43">
        <f t="shared" si="519"/>
        <v>0</v>
      </c>
      <c r="XEK50" s="43">
        <f t="shared" si="519"/>
        <v>0</v>
      </c>
      <c r="XEL50" s="43">
        <f t="shared" si="519"/>
        <v>0</v>
      </c>
      <c r="XEM50" s="43">
        <f t="shared" si="519"/>
        <v>0</v>
      </c>
      <c r="XEN50" s="43">
        <f t="shared" si="519"/>
        <v>0</v>
      </c>
      <c r="XEO50" s="43">
        <f t="shared" si="519"/>
        <v>0</v>
      </c>
      <c r="XEP50" s="43">
        <f t="shared" si="519"/>
        <v>0</v>
      </c>
      <c r="XEQ50" s="43">
        <f t="shared" si="519"/>
        <v>0</v>
      </c>
      <c r="XER50" s="43">
        <f t="shared" si="519"/>
        <v>0</v>
      </c>
      <c r="XES50" s="43">
        <f t="shared" si="519"/>
        <v>0</v>
      </c>
      <c r="XET50" s="43">
        <f t="shared" si="519"/>
        <v>0</v>
      </c>
      <c r="XEU50" s="43">
        <f t="shared" si="519"/>
        <v>0</v>
      </c>
      <c r="XEV50" s="43">
        <f t="shared" si="519"/>
        <v>0</v>
      </c>
      <c r="XEW50" s="43">
        <f t="shared" si="519"/>
        <v>0</v>
      </c>
      <c r="XEX50" s="43">
        <f t="shared" si="519"/>
        <v>0</v>
      </c>
      <c r="XEY50" s="43">
        <f t="shared" si="519"/>
        <v>0</v>
      </c>
      <c r="XEZ50" s="43">
        <f t="shared" si="519"/>
        <v>0</v>
      </c>
      <c r="XFA50" s="43">
        <f t="shared" si="519"/>
        <v>0</v>
      </c>
      <c r="XFB50" s="43">
        <f t="shared" si="519"/>
        <v>0</v>
      </c>
      <c r="XFC50" s="43">
        <f t="shared" si="519"/>
        <v>0</v>
      </c>
      <c r="XFD50" s="43">
        <f t="shared" si="519"/>
        <v>0</v>
      </c>
    </row>
    <row r="51" spans="1:16384">
      <c r="A51" s="641" t="s">
        <v>330</v>
      </c>
      <c r="B51" s="398"/>
      <c r="C51" s="398"/>
      <c r="D51" s="398"/>
      <c r="E51" s="398"/>
      <c r="F51" s="398"/>
      <c r="G51" s="398"/>
    </row>
    <row r="52" spans="1:16384">
      <c r="A52" s="659" t="s">
        <v>331</v>
      </c>
      <c r="B52" s="156">
        <v>1.04</v>
      </c>
      <c r="C52" s="156">
        <v>1.06</v>
      </c>
      <c r="D52" s="156">
        <v>1.08</v>
      </c>
      <c r="E52" s="156">
        <v>1.06</v>
      </c>
      <c r="F52" s="156">
        <v>1.01</v>
      </c>
      <c r="G52" s="156">
        <f>ROUND(G40/ABS('Change in reserves'!B59),2)</f>
        <v>1.08</v>
      </c>
      <c r="H52" s="156">
        <f>ROUND(H40/ABS('Change in reserves'!B70),2)</f>
        <v>1.4</v>
      </c>
    </row>
    <row r="53" spans="1:16384">
      <c r="A53" s="659" t="s">
        <v>332</v>
      </c>
      <c r="B53" s="156">
        <v>1.82</v>
      </c>
      <c r="C53" s="156">
        <v>1.42</v>
      </c>
      <c r="D53" s="156">
        <v>1.18</v>
      </c>
      <c r="E53" s="156">
        <v>0.86</v>
      </c>
      <c r="F53" s="156">
        <v>5.28</v>
      </c>
      <c r="G53" s="156">
        <f>ROUND(G41/ABS('Change in reserves'!C59),2)</f>
        <v>3.99</v>
      </c>
      <c r="H53" s="156">
        <f>ROUND(H41/ABS('Change in reserves'!C70),2)</f>
        <v>4.41</v>
      </c>
    </row>
    <row r="54" spans="1:16384">
      <c r="A54" s="659" t="s">
        <v>186</v>
      </c>
      <c r="B54" s="156">
        <v>0.51</v>
      </c>
      <c r="C54" s="156">
        <v>1.38</v>
      </c>
      <c r="D54" s="156">
        <v>0.59</v>
      </c>
      <c r="E54" s="156">
        <v>1.69</v>
      </c>
      <c r="F54" s="156">
        <v>1.83</v>
      </c>
      <c r="G54" s="156">
        <f>ROUND(G42/ABS('Change in reserves'!D59),2)</f>
        <v>2.6</v>
      </c>
      <c r="H54" s="156">
        <f>ROUND(H42/ABS('Change in reserves'!D70),2)</f>
        <v>1.78</v>
      </c>
    </row>
    <row r="55" spans="1:16384" ht="13.5" thickBot="1">
      <c r="A55" s="190" t="s">
        <v>126</v>
      </c>
      <c r="B55" s="194">
        <v>1.02</v>
      </c>
      <c r="C55" s="194">
        <v>1.0900000000000001</v>
      </c>
      <c r="D55" s="194">
        <v>1.04</v>
      </c>
      <c r="E55" s="194">
        <v>1.1000000000000001</v>
      </c>
      <c r="F55" s="194">
        <v>1.1499999999999999</v>
      </c>
      <c r="G55" s="194">
        <f>ROUND(G46/ABS('Change in reserves'!I59),2)</f>
        <v>1.24</v>
      </c>
      <c r="H55" s="194">
        <f>ROUND(H46/ABS('Change in reserves'!I70),2)</f>
        <v>1.49</v>
      </c>
      <c r="I55" s="194">
        <f>ROUND(I46/ABS('Change in reserves'!K59),2)</f>
        <v>0</v>
      </c>
      <c r="J55" s="194">
        <f>ROUND(J46/ABS('Change in reserves'!L59),2)</f>
        <v>0</v>
      </c>
      <c r="K55" s="194">
        <f>ROUND(K46/ABS('Change in reserves'!M59),2)</f>
        <v>0</v>
      </c>
      <c r="L55" s="194">
        <f>ROUND(L46/ABS('Change in reserves'!N59),2)</f>
        <v>0</v>
      </c>
      <c r="M55" s="194" t="e">
        <f>ROUND(M46/ABS('Change in reserves'!O59),2)</f>
        <v>#DIV/0!</v>
      </c>
      <c r="N55" s="194" t="e">
        <f>ROUND(N46/ABS('Change in reserves'!P59),2)</f>
        <v>#DIV/0!</v>
      </c>
      <c r="O55" s="194" t="e">
        <f>ROUND(O46/ABS('Change in reserves'!Q59),2)</f>
        <v>#DIV/0!</v>
      </c>
      <c r="P55" s="194" t="e">
        <f>ROUND(P46/ABS('Change in reserves'!R59),2)</f>
        <v>#DIV/0!</v>
      </c>
      <c r="Q55" s="194" t="e">
        <f>ROUND(Q46/ABS('Change in reserves'!S59),2)</f>
        <v>#DIV/0!</v>
      </c>
      <c r="R55" s="194" t="e">
        <f>ROUND(R46/ABS('Change in reserves'!T59),2)</f>
        <v>#DIV/0!</v>
      </c>
      <c r="S55" s="194" t="e">
        <f>ROUND(S46/ABS('Change in reserves'!U59),2)</f>
        <v>#DIV/0!</v>
      </c>
      <c r="T55" s="194" t="e">
        <f>ROUND(T46/ABS('Change in reserves'!V59),2)</f>
        <v>#DIV/0!</v>
      </c>
      <c r="U55" s="194" t="e">
        <f>ROUND(U46/ABS('Change in reserves'!W59),2)</f>
        <v>#DIV/0!</v>
      </c>
      <c r="V55" s="194" t="e">
        <f>ROUND(V46/ABS('Change in reserves'!X59),2)</f>
        <v>#DIV/0!</v>
      </c>
      <c r="W55" s="194" t="e">
        <f>ROUND(W46/ABS('Change in reserves'!Y59),2)</f>
        <v>#DIV/0!</v>
      </c>
      <c r="X55" s="194" t="e">
        <f>ROUND(X46/ABS('Change in reserves'!Z59),2)</f>
        <v>#DIV/0!</v>
      </c>
      <c r="Y55" s="194" t="e">
        <f>ROUND(Y46/ABS('Change in reserves'!AA59),2)</f>
        <v>#DIV/0!</v>
      </c>
      <c r="Z55" s="194" t="e">
        <f>ROUND(Z46/ABS('Change in reserves'!AB59),2)</f>
        <v>#DIV/0!</v>
      </c>
      <c r="AA55" s="194" t="e">
        <f>ROUND(AA46/ABS('Change in reserves'!AC59),2)</f>
        <v>#DIV/0!</v>
      </c>
      <c r="AB55" s="194" t="e">
        <f>ROUND(AB46/ABS('Change in reserves'!AD59),2)</f>
        <v>#DIV/0!</v>
      </c>
      <c r="AC55" s="194" t="e">
        <f>ROUND(AC46/ABS('Change in reserves'!AE59),2)</f>
        <v>#DIV/0!</v>
      </c>
      <c r="AD55" s="194" t="e">
        <f>ROUND(AD46/ABS('Change in reserves'!AF59),2)</f>
        <v>#DIV/0!</v>
      </c>
      <c r="AE55" s="194" t="e">
        <f>ROUND(AE46/ABS('Change in reserves'!AG59),2)</f>
        <v>#DIV/0!</v>
      </c>
      <c r="AF55" s="194" t="e">
        <f>ROUND(AF46/ABS('Change in reserves'!AH59),2)</f>
        <v>#DIV/0!</v>
      </c>
      <c r="AG55" s="194" t="e">
        <f>ROUND(AG46/ABS('Change in reserves'!AI59),2)</f>
        <v>#DIV/0!</v>
      </c>
      <c r="AH55" s="194" t="e">
        <f>ROUND(AH46/ABS('Change in reserves'!AJ59),2)</f>
        <v>#DIV/0!</v>
      </c>
      <c r="AI55" s="194" t="e">
        <f>ROUND(AI46/ABS('Change in reserves'!AK59),2)</f>
        <v>#DIV/0!</v>
      </c>
      <c r="AJ55" s="194" t="e">
        <f>ROUND(AJ46/ABS('Change in reserves'!AL59),2)</f>
        <v>#DIV/0!</v>
      </c>
      <c r="AK55" s="194" t="e">
        <f>ROUND(AK46/ABS('Change in reserves'!AM59),2)</f>
        <v>#DIV/0!</v>
      </c>
      <c r="AL55" s="194" t="e">
        <f>ROUND(AL46/ABS('Change in reserves'!AN59),2)</f>
        <v>#DIV/0!</v>
      </c>
      <c r="AM55" s="194" t="e">
        <f>ROUND(AM46/ABS('Change in reserves'!AO59),2)</f>
        <v>#DIV/0!</v>
      </c>
      <c r="AN55" s="194" t="e">
        <f>ROUND(AN46/ABS('Change in reserves'!AP59),2)</f>
        <v>#DIV/0!</v>
      </c>
      <c r="AO55" s="194" t="e">
        <f>ROUND(AO46/ABS('Change in reserves'!AQ59),2)</f>
        <v>#DIV/0!</v>
      </c>
      <c r="AP55" s="194" t="e">
        <f>ROUND(AP46/ABS('Change in reserves'!AR59),2)</f>
        <v>#DIV/0!</v>
      </c>
      <c r="AQ55" s="194" t="e">
        <f>ROUND(AQ46/ABS('Change in reserves'!AS59),2)</f>
        <v>#DIV/0!</v>
      </c>
      <c r="AR55" s="194" t="e">
        <f>ROUND(AR46/ABS('Change in reserves'!AT59),2)</f>
        <v>#DIV/0!</v>
      </c>
      <c r="AS55" s="194" t="e">
        <f>ROUND(AS46/ABS('Change in reserves'!AU59),2)</f>
        <v>#DIV/0!</v>
      </c>
      <c r="AT55" s="194" t="e">
        <f>ROUND(AT46/ABS('Change in reserves'!AV59),2)</f>
        <v>#DIV/0!</v>
      </c>
      <c r="AU55" s="194" t="e">
        <f>ROUND(AU46/ABS('Change in reserves'!AW59),2)</f>
        <v>#DIV/0!</v>
      </c>
      <c r="AV55" s="194" t="e">
        <f>ROUND(AV46/ABS('Change in reserves'!AX59),2)</f>
        <v>#DIV/0!</v>
      </c>
      <c r="AW55" s="194" t="e">
        <f>ROUND(AW46/ABS('Change in reserves'!AY59),2)</f>
        <v>#DIV/0!</v>
      </c>
      <c r="AX55" s="194" t="e">
        <f>ROUND(AX46/ABS('Change in reserves'!AZ59),2)</f>
        <v>#DIV/0!</v>
      </c>
      <c r="AY55" s="194" t="e">
        <f>ROUND(AY46/ABS('Change in reserves'!BA59),2)</f>
        <v>#DIV/0!</v>
      </c>
      <c r="AZ55" s="194" t="e">
        <f>ROUND(AZ46/ABS('Change in reserves'!BB59),2)</f>
        <v>#DIV/0!</v>
      </c>
      <c r="BA55" s="194" t="e">
        <f>ROUND(BA46/ABS('Change in reserves'!BC59),2)</f>
        <v>#DIV/0!</v>
      </c>
      <c r="BB55" s="194" t="e">
        <f>ROUND(BB46/ABS('Change in reserves'!BD59),2)</f>
        <v>#DIV/0!</v>
      </c>
      <c r="BC55" s="194" t="e">
        <f>ROUND(BC46/ABS('Change in reserves'!BE59),2)</f>
        <v>#DIV/0!</v>
      </c>
      <c r="BD55" s="194" t="e">
        <f>ROUND(BD46/ABS('Change in reserves'!BF59),2)</f>
        <v>#DIV/0!</v>
      </c>
      <c r="BE55" s="194" t="e">
        <f>ROUND(BE46/ABS('Change in reserves'!BG59),2)</f>
        <v>#DIV/0!</v>
      </c>
      <c r="BF55" s="194" t="e">
        <f>ROUND(BF46/ABS('Change in reserves'!BH59),2)</f>
        <v>#DIV/0!</v>
      </c>
      <c r="BG55" s="194" t="e">
        <f>ROUND(BG46/ABS('Change in reserves'!BI59),2)</f>
        <v>#DIV/0!</v>
      </c>
      <c r="BH55" s="194" t="e">
        <f>ROUND(BH46/ABS('Change in reserves'!BJ59),2)</f>
        <v>#DIV/0!</v>
      </c>
      <c r="BI55" s="194" t="e">
        <f>ROUND(BI46/ABS('Change in reserves'!BK59),2)</f>
        <v>#DIV/0!</v>
      </c>
      <c r="BJ55" s="194" t="e">
        <f>ROUND(BJ46/ABS('Change in reserves'!BL59),2)</f>
        <v>#DIV/0!</v>
      </c>
      <c r="BK55" s="194" t="e">
        <f>ROUND(BK46/ABS('Change in reserves'!BM59),2)</f>
        <v>#DIV/0!</v>
      </c>
      <c r="BL55" s="194" t="e">
        <f>ROUND(BL46/ABS('Change in reserves'!BN59),2)</f>
        <v>#DIV/0!</v>
      </c>
      <c r="BM55" s="194" t="e">
        <f>ROUND(BM46/ABS('Change in reserves'!BO59),2)</f>
        <v>#DIV/0!</v>
      </c>
      <c r="BN55" s="194" t="e">
        <f>ROUND(BN46/ABS('Change in reserves'!BP59),2)</f>
        <v>#DIV/0!</v>
      </c>
      <c r="BO55" s="194" t="e">
        <f>ROUND(BO46/ABS('Change in reserves'!BQ59),2)</f>
        <v>#DIV/0!</v>
      </c>
      <c r="BP55" s="194" t="e">
        <f>ROUND(BP46/ABS('Change in reserves'!BR59),2)</f>
        <v>#DIV/0!</v>
      </c>
      <c r="BQ55" s="194" t="e">
        <f>ROUND(BQ46/ABS('Change in reserves'!BS59),2)</f>
        <v>#DIV/0!</v>
      </c>
      <c r="BR55" s="194" t="e">
        <f>ROUND(BR46/ABS('Change in reserves'!BT59),2)</f>
        <v>#DIV/0!</v>
      </c>
      <c r="BS55" s="194" t="e">
        <f>ROUND(BS46/ABS('Change in reserves'!BU59),2)</f>
        <v>#DIV/0!</v>
      </c>
      <c r="BT55" s="194" t="e">
        <f>ROUND(BT46/ABS('Change in reserves'!BV59),2)</f>
        <v>#DIV/0!</v>
      </c>
      <c r="BU55" s="194" t="e">
        <f>ROUND(BU46/ABS('Change in reserves'!BW59),2)</f>
        <v>#DIV/0!</v>
      </c>
      <c r="BV55" s="194" t="e">
        <f>ROUND(BV46/ABS('Change in reserves'!BX59),2)</f>
        <v>#DIV/0!</v>
      </c>
      <c r="BW55" s="194" t="e">
        <f>ROUND(BW46/ABS('Change in reserves'!BY59),2)</f>
        <v>#DIV/0!</v>
      </c>
      <c r="BX55" s="194" t="e">
        <f>ROUND(BX46/ABS('Change in reserves'!BZ59),2)</f>
        <v>#DIV/0!</v>
      </c>
      <c r="BY55" s="194" t="e">
        <f>ROUND(BY46/ABS('Change in reserves'!CA59),2)</f>
        <v>#DIV/0!</v>
      </c>
      <c r="BZ55" s="194" t="e">
        <f>ROUND(BZ46/ABS('Change in reserves'!CB59),2)</f>
        <v>#DIV/0!</v>
      </c>
      <c r="CA55" s="194" t="e">
        <f>ROUND(CA46/ABS('Change in reserves'!CC59),2)</f>
        <v>#DIV/0!</v>
      </c>
      <c r="CB55" s="194" t="e">
        <f>ROUND(CB46/ABS('Change in reserves'!CD59),2)</f>
        <v>#DIV/0!</v>
      </c>
      <c r="CC55" s="194" t="e">
        <f>ROUND(CC46/ABS('Change in reserves'!CE59),2)</f>
        <v>#DIV/0!</v>
      </c>
      <c r="CD55" s="194" t="e">
        <f>ROUND(CD46/ABS('Change in reserves'!CF59),2)</f>
        <v>#DIV/0!</v>
      </c>
      <c r="CE55" s="194" t="e">
        <f>ROUND(CE46/ABS('Change in reserves'!CG59),2)</f>
        <v>#DIV/0!</v>
      </c>
      <c r="CF55" s="194" t="e">
        <f>ROUND(CF46/ABS('Change in reserves'!CH59),2)</f>
        <v>#DIV/0!</v>
      </c>
      <c r="CG55" s="194" t="e">
        <f>ROUND(CG46/ABS('Change in reserves'!CI59),2)</f>
        <v>#DIV/0!</v>
      </c>
      <c r="CH55" s="194" t="e">
        <f>ROUND(CH46/ABS('Change in reserves'!CJ59),2)</f>
        <v>#DIV/0!</v>
      </c>
      <c r="CI55" s="194" t="e">
        <f>ROUND(CI46/ABS('Change in reserves'!CK59),2)</f>
        <v>#DIV/0!</v>
      </c>
      <c r="CJ55" s="194" t="e">
        <f>ROUND(CJ46/ABS('Change in reserves'!CL59),2)</f>
        <v>#DIV/0!</v>
      </c>
      <c r="CK55" s="194" t="e">
        <f>ROUND(CK46/ABS('Change in reserves'!CM59),2)</f>
        <v>#DIV/0!</v>
      </c>
      <c r="CL55" s="194" t="e">
        <f>ROUND(CL46/ABS('Change in reserves'!CN59),2)</f>
        <v>#DIV/0!</v>
      </c>
      <c r="CM55" s="194" t="e">
        <f>ROUND(CM46/ABS('Change in reserves'!CO59),2)</f>
        <v>#DIV/0!</v>
      </c>
      <c r="CN55" s="194" t="e">
        <f>ROUND(CN46/ABS('Change in reserves'!CP59),2)</f>
        <v>#DIV/0!</v>
      </c>
      <c r="CO55" s="194" t="e">
        <f>ROUND(CO46/ABS('Change in reserves'!CQ59),2)</f>
        <v>#DIV/0!</v>
      </c>
      <c r="CP55" s="194" t="e">
        <f>ROUND(CP46/ABS('Change in reserves'!CR59),2)</f>
        <v>#DIV/0!</v>
      </c>
      <c r="CQ55" s="194" t="e">
        <f>ROUND(CQ46/ABS('Change in reserves'!CS59),2)</f>
        <v>#DIV/0!</v>
      </c>
      <c r="CR55" s="194" t="e">
        <f>ROUND(CR46/ABS('Change in reserves'!CT59),2)</f>
        <v>#DIV/0!</v>
      </c>
      <c r="CS55" s="194" t="e">
        <f>ROUND(CS46/ABS('Change in reserves'!CU59),2)</f>
        <v>#DIV/0!</v>
      </c>
      <c r="CT55" s="194" t="e">
        <f>ROUND(CT46/ABS('Change in reserves'!CV59),2)</f>
        <v>#DIV/0!</v>
      </c>
      <c r="CU55" s="194" t="e">
        <f>ROUND(CU46/ABS('Change in reserves'!CW59),2)</f>
        <v>#DIV/0!</v>
      </c>
      <c r="CV55" s="194" t="e">
        <f>ROUND(CV46/ABS('Change in reserves'!CX59),2)</f>
        <v>#DIV/0!</v>
      </c>
      <c r="CW55" s="194" t="e">
        <f>ROUND(CW46/ABS('Change in reserves'!CY59),2)</f>
        <v>#DIV/0!</v>
      </c>
      <c r="CX55" s="194" t="e">
        <f>ROUND(CX46/ABS('Change in reserves'!CZ59),2)</f>
        <v>#DIV/0!</v>
      </c>
      <c r="CY55" s="194" t="e">
        <f>ROUND(CY46/ABS('Change in reserves'!DA59),2)</f>
        <v>#DIV/0!</v>
      </c>
      <c r="CZ55" s="194" t="e">
        <f>ROUND(CZ46/ABS('Change in reserves'!DB59),2)</f>
        <v>#DIV/0!</v>
      </c>
      <c r="DA55" s="194" t="e">
        <f>ROUND(DA46/ABS('Change in reserves'!DC59),2)</f>
        <v>#DIV/0!</v>
      </c>
      <c r="DB55" s="194" t="e">
        <f>ROUND(DB46/ABS('Change in reserves'!DD59),2)</f>
        <v>#DIV/0!</v>
      </c>
      <c r="DC55" s="194" t="e">
        <f>ROUND(DC46/ABS('Change in reserves'!DE59),2)</f>
        <v>#DIV/0!</v>
      </c>
      <c r="DD55" s="194" t="e">
        <f>ROUND(DD46/ABS('Change in reserves'!DF59),2)</f>
        <v>#DIV/0!</v>
      </c>
      <c r="DE55" s="194" t="e">
        <f>ROUND(DE46/ABS('Change in reserves'!DG59),2)</f>
        <v>#DIV/0!</v>
      </c>
      <c r="DF55" s="194" t="e">
        <f>ROUND(DF46/ABS('Change in reserves'!DH59),2)</f>
        <v>#DIV/0!</v>
      </c>
      <c r="DG55" s="194" t="e">
        <f>ROUND(DG46/ABS('Change in reserves'!DI59),2)</f>
        <v>#DIV/0!</v>
      </c>
      <c r="DH55" s="194" t="e">
        <f>ROUND(DH46/ABS('Change in reserves'!DJ59),2)</f>
        <v>#DIV/0!</v>
      </c>
      <c r="DI55" s="194" t="e">
        <f>ROUND(DI46/ABS('Change in reserves'!DK59),2)</f>
        <v>#DIV/0!</v>
      </c>
      <c r="DJ55" s="194" t="e">
        <f>ROUND(DJ46/ABS('Change in reserves'!DL59),2)</f>
        <v>#DIV/0!</v>
      </c>
      <c r="DK55" s="194" t="e">
        <f>ROUND(DK46/ABS('Change in reserves'!DM59),2)</f>
        <v>#DIV/0!</v>
      </c>
      <c r="DL55" s="194" t="e">
        <f>ROUND(DL46/ABS('Change in reserves'!DN59),2)</f>
        <v>#DIV/0!</v>
      </c>
      <c r="DM55" s="194" t="e">
        <f>ROUND(DM46/ABS('Change in reserves'!DO59),2)</f>
        <v>#DIV/0!</v>
      </c>
      <c r="DN55" s="194" t="e">
        <f>ROUND(DN46/ABS('Change in reserves'!DP59),2)</f>
        <v>#DIV/0!</v>
      </c>
      <c r="DO55" s="194" t="e">
        <f>ROUND(DO46/ABS('Change in reserves'!DQ59),2)</f>
        <v>#DIV/0!</v>
      </c>
      <c r="DP55" s="194" t="e">
        <f>ROUND(DP46/ABS('Change in reserves'!DR59),2)</f>
        <v>#DIV/0!</v>
      </c>
      <c r="DQ55" s="194" t="e">
        <f>ROUND(DQ46/ABS('Change in reserves'!DS59),2)</f>
        <v>#DIV/0!</v>
      </c>
      <c r="DR55" s="194" t="e">
        <f>ROUND(DR46/ABS('Change in reserves'!DT59),2)</f>
        <v>#DIV/0!</v>
      </c>
      <c r="DS55" s="194" t="e">
        <f>ROUND(DS46/ABS('Change in reserves'!DU59),2)</f>
        <v>#DIV/0!</v>
      </c>
      <c r="DT55" s="194" t="e">
        <f>ROUND(DT46/ABS('Change in reserves'!DV59),2)</f>
        <v>#DIV/0!</v>
      </c>
      <c r="DU55" s="194" t="e">
        <f>ROUND(DU46/ABS('Change in reserves'!DW59),2)</f>
        <v>#DIV/0!</v>
      </c>
      <c r="DV55" s="194" t="e">
        <f>ROUND(DV46/ABS('Change in reserves'!DX59),2)</f>
        <v>#DIV/0!</v>
      </c>
      <c r="DW55" s="194" t="e">
        <f>ROUND(DW46/ABS('Change in reserves'!DY59),2)</f>
        <v>#DIV/0!</v>
      </c>
      <c r="DX55" s="194" t="e">
        <f>ROUND(DX46/ABS('Change in reserves'!DZ59),2)</f>
        <v>#DIV/0!</v>
      </c>
      <c r="DY55" s="194" t="e">
        <f>ROUND(DY46/ABS('Change in reserves'!EA59),2)</f>
        <v>#DIV/0!</v>
      </c>
      <c r="DZ55" s="194" t="e">
        <f>ROUND(DZ46/ABS('Change in reserves'!EB59),2)</f>
        <v>#DIV/0!</v>
      </c>
      <c r="EA55" s="194" t="e">
        <f>ROUND(EA46/ABS('Change in reserves'!EC59),2)</f>
        <v>#DIV/0!</v>
      </c>
      <c r="EB55" s="194" t="e">
        <f>ROUND(EB46/ABS('Change in reserves'!ED59),2)</f>
        <v>#DIV/0!</v>
      </c>
      <c r="EC55" s="194" t="e">
        <f>ROUND(EC46/ABS('Change in reserves'!EE59),2)</f>
        <v>#DIV/0!</v>
      </c>
      <c r="ED55" s="194" t="e">
        <f>ROUND(ED46/ABS('Change in reserves'!EF59),2)</f>
        <v>#DIV/0!</v>
      </c>
      <c r="EE55" s="194" t="e">
        <f>ROUND(EE46/ABS('Change in reserves'!EG59),2)</f>
        <v>#DIV/0!</v>
      </c>
      <c r="EF55" s="194" t="e">
        <f>ROUND(EF46/ABS('Change in reserves'!EH59),2)</f>
        <v>#DIV/0!</v>
      </c>
      <c r="EG55" s="194" t="e">
        <f>ROUND(EG46/ABS('Change in reserves'!EI59),2)</f>
        <v>#DIV/0!</v>
      </c>
      <c r="EH55" s="194" t="e">
        <f>ROUND(EH46/ABS('Change in reserves'!EJ59),2)</f>
        <v>#DIV/0!</v>
      </c>
      <c r="EI55" s="194" t="e">
        <f>ROUND(EI46/ABS('Change in reserves'!EK59),2)</f>
        <v>#DIV/0!</v>
      </c>
      <c r="EJ55" s="194" t="e">
        <f>ROUND(EJ46/ABS('Change in reserves'!EL59),2)</f>
        <v>#DIV/0!</v>
      </c>
      <c r="EK55" s="194" t="e">
        <f>ROUND(EK46/ABS('Change in reserves'!EM59),2)</f>
        <v>#DIV/0!</v>
      </c>
      <c r="EL55" s="194" t="e">
        <f>ROUND(EL46/ABS('Change in reserves'!EN59),2)</f>
        <v>#DIV/0!</v>
      </c>
      <c r="EM55" s="194" t="e">
        <f>ROUND(EM46/ABS('Change in reserves'!EO59),2)</f>
        <v>#DIV/0!</v>
      </c>
      <c r="EN55" s="194" t="e">
        <f>ROUND(EN46/ABS('Change in reserves'!EP59),2)</f>
        <v>#DIV/0!</v>
      </c>
      <c r="EO55" s="194" t="e">
        <f>ROUND(EO46/ABS('Change in reserves'!EQ59),2)</f>
        <v>#DIV/0!</v>
      </c>
      <c r="EP55" s="194" t="e">
        <f>ROUND(EP46/ABS('Change in reserves'!ER59),2)</f>
        <v>#DIV/0!</v>
      </c>
      <c r="EQ55" s="194" t="e">
        <f>ROUND(EQ46/ABS('Change in reserves'!ES59),2)</f>
        <v>#DIV/0!</v>
      </c>
      <c r="ER55" s="194" t="e">
        <f>ROUND(ER46/ABS('Change in reserves'!ET59),2)</f>
        <v>#DIV/0!</v>
      </c>
      <c r="ES55" s="194" t="e">
        <f>ROUND(ES46/ABS('Change in reserves'!EU59),2)</f>
        <v>#DIV/0!</v>
      </c>
      <c r="ET55" s="194" t="e">
        <f>ROUND(ET46/ABS('Change in reserves'!EV59),2)</f>
        <v>#DIV/0!</v>
      </c>
      <c r="EU55" s="194" t="e">
        <f>ROUND(EU46/ABS('Change in reserves'!EW59),2)</f>
        <v>#DIV/0!</v>
      </c>
      <c r="EV55" s="194" t="e">
        <f>ROUND(EV46/ABS('Change in reserves'!EX59),2)</f>
        <v>#DIV/0!</v>
      </c>
      <c r="EW55" s="194" t="e">
        <f>ROUND(EW46/ABS('Change in reserves'!EY59),2)</f>
        <v>#DIV/0!</v>
      </c>
      <c r="EX55" s="194" t="e">
        <f>ROUND(EX46/ABS('Change in reserves'!EZ59),2)</f>
        <v>#DIV/0!</v>
      </c>
      <c r="EY55" s="194" t="e">
        <f>ROUND(EY46/ABS('Change in reserves'!FA59),2)</f>
        <v>#DIV/0!</v>
      </c>
      <c r="EZ55" s="194" t="e">
        <f>ROUND(EZ46/ABS('Change in reserves'!FB59),2)</f>
        <v>#DIV/0!</v>
      </c>
      <c r="FA55" s="194" t="e">
        <f>ROUND(FA46/ABS('Change in reserves'!FC59),2)</f>
        <v>#DIV/0!</v>
      </c>
      <c r="FB55" s="194" t="e">
        <f>ROUND(FB46/ABS('Change in reserves'!FD59),2)</f>
        <v>#DIV/0!</v>
      </c>
      <c r="FC55" s="194" t="e">
        <f>ROUND(FC46/ABS('Change in reserves'!FE59),2)</f>
        <v>#DIV/0!</v>
      </c>
      <c r="FD55" s="194" t="e">
        <f>ROUND(FD46/ABS('Change in reserves'!FF59),2)</f>
        <v>#DIV/0!</v>
      </c>
      <c r="FE55" s="194" t="e">
        <f>ROUND(FE46/ABS('Change in reserves'!FG59),2)</f>
        <v>#DIV/0!</v>
      </c>
      <c r="FF55" s="194" t="e">
        <f>ROUND(FF46/ABS('Change in reserves'!FH59),2)</f>
        <v>#DIV/0!</v>
      </c>
      <c r="FG55" s="194" t="e">
        <f>ROUND(FG46/ABS('Change in reserves'!FI59),2)</f>
        <v>#DIV/0!</v>
      </c>
      <c r="FH55" s="194" t="e">
        <f>ROUND(FH46/ABS('Change in reserves'!FJ59),2)</f>
        <v>#DIV/0!</v>
      </c>
      <c r="FI55" s="194" t="e">
        <f>ROUND(FI46/ABS('Change in reserves'!FK59),2)</f>
        <v>#DIV/0!</v>
      </c>
      <c r="FJ55" s="194" t="e">
        <f>ROUND(FJ46/ABS('Change in reserves'!FL59),2)</f>
        <v>#DIV/0!</v>
      </c>
      <c r="FK55" s="194" t="e">
        <f>ROUND(FK46/ABS('Change in reserves'!FM59),2)</f>
        <v>#DIV/0!</v>
      </c>
      <c r="FL55" s="194" t="e">
        <f>ROUND(FL46/ABS('Change in reserves'!FN59),2)</f>
        <v>#DIV/0!</v>
      </c>
      <c r="FM55" s="194" t="e">
        <f>ROUND(FM46/ABS('Change in reserves'!FO59),2)</f>
        <v>#DIV/0!</v>
      </c>
      <c r="FN55" s="194" t="e">
        <f>ROUND(FN46/ABS('Change in reserves'!FP59),2)</f>
        <v>#DIV/0!</v>
      </c>
      <c r="FO55" s="194" t="e">
        <f>ROUND(FO46/ABS('Change in reserves'!FQ59),2)</f>
        <v>#DIV/0!</v>
      </c>
      <c r="FP55" s="194" t="e">
        <f>ROUND(FP46/ABS('Change in reserves'!FR59),2)</f>
        <v>#DIV/0!</v>
      </c>
      <c r="FQ55" s="194" t="e">
        <f>ROUND(FQ46/ABS('Change in reserves'!FS59),2)</f>
        <v>#DIV/0!</v>
      </c>
      <c r="FR55" s="194" t="e">
        <f>ROUND(FR46/ABS('Change in reserves'!FT59),2)</f>
        <v>#DIV/0!</v>
      </c>
      <c r="FS55" s="194" t="e">
        <f>ROUND(FS46/ABS('Change in reserves'!FU59),2)</f>
        <v>#DIV/0!</v>
      </c>
      <c r="FT55" s="194" t="e">
        <f>ROUND(FT46/ABS('Change in reserves'!FV59),2)</f>
        <v>#DIV/0!</v>
      </c>
      <c r="FU55" s="194" t="e">
        <f>ROUND(FU46/ABS('Change in reserves'!FW59),2)</f>
        <v>#DIV/0!</v>
      </c>
      <c r="FV55" s="194" t="e">
        <f>ROUND(FV46/ABS('Change in reserves'!FX59),2)</f>
        <v>#DIV/0!</v>
      </c>
      <c r="FW55" s="194" t="e">
        <f>ROUND(FW46/ABS('Change in reserves'!FY59),2)</f>
        <v>#DIV/0!</v>
      </c>
      <c r="FX55" s="194" t="e">
        <f>ROUND(FX46/ABS('Change in reserves'!FZ59),2)</f>
        <v>#DIV/0!</v>
      </c>
      <c r="FY55" s="194" t="e">
        <f>ROUND(FY46/ABS('Change in reserves'!GA59),2)</f>
        <v>#DIV/0!</v>
      </c>
      <c r="FZ55" s="194" t="e">
        <f>ROUND(FZ46/ABS('Change in reserves'!GB59),2)</f>
        <v>#DIV/0!</v>
      </c>
      <c r="GA55" s="194" t="e">
        <f>ROUND(GA46/ABS('Change in reserves'!GC59),2)</f>
        <v>#DIV/0!</v>
      </c>
      <c r="GB55" s="194" t="e">
        <f>ROUND(GB46/ABS('Change in reserves'!GD59),2)</f>
        <v>#DIV/0!</v>
      </c>
      <c r="GC55" s="194" t="e">
        <f>ROUND(GC46/ABS('Change in reserves'!GE59),2)</f>
        <v>#DIV/0!</v>
      </c>
      <c r="GD55" s="194" t="e">
        <f>ROUND(GD46/ABS('Change in reserves'!GF59),2)</f>
        <v>#DIV/0!</v>
      </c>
      <c r="GE55" s="194" t="e">
        <f>ROUND(GE46/ABS('Change in reserves'!GG59),2)</f>
        <v>#DIV/0!</v>
      </c>
      <c r="GF55" s="194" t="e">
        <f>ROUND(GF46/ABS('Change in reserves'!GH59),2)</f>
        <v>#DIV/0!</v>
      </c>
      <c r="GG55" s="194" t="e">
        <f>ROUND(GG46/ABS('Change in reserves'!GI59),2)</f>
        <v>#DIV/0!</v>
      </c>
      <c r="GH55" s="194" t="e">
        <f>ROUND(GH46/ABS('Change in reserves'!GJ59),2)</f>
        <v>#DIV/0!</v>
      </c>
      <c r="GI55" s="194" t="e">
        <f>ROUND(GI46/ABS('Change in reserves'!GK59),2)</f>
        <v>#DIV/0!</v>
      </c>
      <c r="GJ55" s="194" t="e">
        <f>ROUND(GJ46/ABS('Change in reserves'!GL59),2)</f>
        <v>#DIV/0!</v>
      </c>
      <c r="GK55" s="194" t="e">
        <f>ROUND(GK46/ABS('Change in reserves'!GM59),2)</f>
        <v>#DIV/0!</v>
      </c>
      <c r="GL55" s="194" t="e">
        <f>ROUND(GL46/ABS('Change in reserves'!GN59),2)</f>
        <v>#DIV/0!</v>
      </c>
      <c r="GM55" s="194" t="e">
        <f>ROUND(GM46/ABS('Change in reserves'!GO59),2)</f>
        <v>#DIV/0!</v>
      </c>
      <c r="GN55" s="194" t="e">
        <f>ROUND(GN46/ABS('Change in reserves'!GP59),2)</f>
        <v>#DIV/0!</v>
      </c>
      <c r="GO55" s="194" t="e">
        <f>ROUND(GO46/ABS('Change in reserves'!GQ59),2)</f>
        <v>#DIV/0!</v>
      </c>
      <c r="GP55" s="194" t="e">
        <f>ROUND(GP46/ABS('Change in reserves'!GR59),2)</f>
        <v>#DIV/0!</v>
      </c>
      <c r="GQ55" s="194" t="e">
        <f>ROUND(GQ46/ABS('Change in reserves'!GS59),2)</f>
        <v>#DIV/0!</v>
      </c>
      <c r="GR55" s="194" t="e">
        <f>ROUND(GR46/ABS('Change in reserves'!GT59),2)</f>
        <v>#DIV/0!</v>
      </c>
      <c r="GS55" s="194" t="e">
        <f>ROUND(GS46/ABS('Change in reserves'!GU59),2)</f>
        <v>#DIV/0!</v>
      </c>
      <c r="GT55" s="194" t="e">
        <f>ROUND(GT46/ABS('Change in reserves'!GV59),2)</f>
        <v>#DIV/0!</v>
      </c>
      <c r="GU55" s="194" t="e">
        <f>ROUND(GU46/ABS('Change in reserves'!GW59),2)</f>
        <v>#DIV/0!</v>
      </c>
      <c r="GV55" s="194" t="e">
        <f>ROUND(GV46/ABS('Change in reserves'!GX59),2)</f>
        <v>#DIV/0!</v>
      </c>
      <c r="GW55" s="194" t="e">
        <f>ROUND(GW46/ABS('Change in reserves'!GY59),2)</f>
        <v>#DIV/0!</v>
      </c>
      <c r="GX55" s="194" t="e">
        <f>ROUND(GX46/ABS('Change in reserves'!GZ59),2)</f>
        <v>#DIV/0!</v>
      </c>
      <c r="GY55" s="194" t="e">
        <f>ROUND(GY46/ABS('Change in reserves'!HA59),2)</f>
        <v>#DIV/0!</v>
      </c>
      <c r="GZ55" s="194" t="e">
        <f>ROUND(GZ46/ABS('Change in reserves'!HB59),2)</f>
        <v>#DIV/0!</v>
      </c>
      <c r="HA55" s="194" t="e">
        <f>ROUND(HA46/ABS('Change in reserves'!HC59),2)</f>
        <v>#DIV/0!</v>
      </c>
      <c r="HB55" s="194" t="e">
        <f>ROUND(HB46/ABS('Change in reserves'!HD59),2)</f>
        <v>#DIV/0!</v>
      </c>
      <c r="HC55" s="194" t="e">
        <f>ROUND(HC46/ABS('Change in reserves'!HE59),2)</f>
        <v>#DIV/0!</v>
      </c>
      <c r="HD55" s="194" t="e">
        <f>ROUND(HD46/ABS('Change in reserves'!HF59),2)</f>
        <v>#DIV/0!</v>
      </c>
      <c r="HE55" s="194" t="e">
        <f>ROUND(HE46/ABS('Change in reserves'!HG59),2)</f>
        <v>#DIV/0!</v>
      </c>
      <c r="HF55" s="194" t="e">
        <f>ROUND(HF46/ABS('Change in reserves'!HH59),2)</f>
        <v>#DIV/0!</v>
      </c>
      <c r="HG55" s="194" t="e">
        <f>ROUND(HG46/ABS('Change in reserves'!HI59),2)</f>
        <v>#DIV/0!</v>
      </c>
      <c r="HH55" s="194" t="e">
        <f>ROUND(HH46/ABS('Change in reserves'!HJ59),2)</f>
        <v>#DIV/0!</v>
      </c>
      <c r="HI55" s="194" t="e">
        <f>ROUND(HI46/ABS('Change in reserves'!HK59),2)</f>
        <v>#DIV/0!</v>
      </c>
      <c r="HJ55" s="194" t="e">
        <f>ROUND(HJ46/ABS('Change in reserves'!HL59),2)</f>
        <v>#DIV/0!</v>
      </c>
      <c r="HK55" s="194" t="e">
        <f>ROUND(HK46/ABS('Change in reserves'!HM59),2)</f>
        <v>#DIV/0!</v>
      </c>
      <c r="HL55" s="194" t="e">
        <f>ROUND(HL46/ABS('Change in reserves'!HN59),2)</f>
        <v>#DIV/0!</v>
      </c>
      <c r="HM55" s="194" t="e">
        <f>ROUND(HM46/ABS('Change in reserves'!HO59),2)</f>
        <v>#DIV/0!</v>
      </c>
      <c r="HN55" s="194" t="e">
        <f>ROUND(HN46/ABS('Change in reserves'!HP59),2)</f>
        <v>#DIV/0!</v>
      </c>
      <c r="HO55" s="194" t="e">
        <f>ROUND(HO46/ABS('Change in reserves'!HQ59),2)</f>
        <v>#DIV/0!</v>
      </c>
      <c r="HP55" s="194" t="e">
        <f>ROUND(HP46/ABS('Change in reserves'!HR59),2)</f>
        <v>#DIV/0!</v>
      </c>
      <c r="HQ55" s="194" t="e">
        <f>ROUND(HQ46/ABS('Change in reserves'!HS59),2)</f>
        <v>#DIV/0!</v>
      </c>
      <c r="HR55" s="194" t="e">
        <f>ROUND(HR46/ABS('Change in reserves'!HT59),2)</f>
        <v>#DIV/0!</v>
      </c>
      <c r="HS55" s="194" t="e">
        <f>ROUND(HS46/ABS('Change in reserves'!HU59),2)</f>
        <v>#DIV/0!</v>
      </c>
      <c r="HT55" s="194" t="e">
        <f>ROUND(HT46/ABS('Change in reserves'!HV59),2)</f>
        <v>#DIV/0!</v>
      </c>
      <c r="HU55" s="194" t="e">
        <f>ROUND(HU46/ABS('Change in reserves'!HW59),2)</f>
        <v>#DIV/0!</v>
      </c>
      <c r="HV55" s="194" t="e">
        <f>ROUND(HV46/ABS('Change in reserves'!HX59),2)</f>
        <v>#DIV/0!</v>
      </c>
      <c r="HW55" s="194" t="e">
        <f>ROUND(HW46/ABS('Change in reserves'!HY59),2)</f>
        <v>#DIV/0!</v>
      </c>
      <c r="HX55" s="194" t="e">
        <f>ROUND(HX46/ABS('Change in reserves'!HZ59),2)</f>
        <v>#DIV/0!</v>
      </c>
      <c r="HY55" s="194" t="e">
        <f>ROUND(HY46/ABS('Change in reserves'!IA59),2)</f>
        <v>#DIV/0!</v>
      </c>
      <c r="HZ55" s="194" t="e">
        <f>ROUND(HZ46/ABS('Change in reserves'!IB59),2)</f>
        <v>#DIV/0!</v>
      </c>
      <c r="IA55" s="194" t="e">
        <f>ROUND(IA46/ABS('Change in reserves'!IC59),2)</f>
        <v>#DIV/0!</v>
      </c>
      <c r="IB55" s="194" t="e">
        <f>ROUND(IB46/ABS('Change in reserves'!ID59),2)</f>
        <v>#DIV/0!</v>
      </c>
      <c r="IC55" s="194" t="e">
        <f>ROUND(IC46/ABS('Change in reserves'!IE59),2)</f>
        <v>#DIV/0!</v>
      </c>
      <c r="ID55" s="194" t="e">
        <f>ROUND(ID46/ABS('Change in reserves'!IF59),2)</f>
        <v>#DIV/0!</v>
      </c>
      <c r="IE55" s="194" t="e">
        <f>ROUND(IE46/ABS('Change in reserves'!IG59),2)</f>
        <v>#DIV/0!</v>
      </c>
      <c r="IF55" s="194" t="e">
        <f>ROUND(IF46/ABS('Change in reserves'!IH59),2)</f>
        <v>#DIV/0!</v>
      </c>
      <c r="IG55" s="194" t="e">
        <f>ROUND(IG46/ABS('Change in reserves'!II59),2)</f>
        <v>#DIV/0!</v>
      </c>
      <c r="IH55" s="194" t="e">
        <f>ROUND(IH46/ABS('Change in reserves'!IJ59),2)</f>
        <v>#DIV/0!</v>
      </c>
      <c r="II55" s="194" t="e">
        <f>ROUND(II46/ABS('Change in reserves'!IK59),2)</f>
        <v>#DIV/0!</v>
      </c>
      <c r="IJ55" s="194" t="e">
        <f>ROUND(IJ46/ABS('Change in reserves'!IL59),2)</f>
        <v>#DIV/0!</v>
      </c>
      <c r="IK55" s="194" t="e">
        <f>ROUND(IK46/ABS('Change in reserves'!IM59),2)</f>
        <v>#DIV/0!</v>
      </c>
      <c r="IL55" s="194" t="e">
        <f>ROUND(IL46/ABS('Change in reserves'!IN59),2)</f>
        <v>#DIV/0!</v>
      </c>
      <c r="IM55" s="194" t="e">
        <f>ROUND(IM46/ABS('Change in reserves'!IO59),2)</f>
        <v>#DIV/0!</v>
      </c>
      <c r="IN55" s="194" t="e">
        <f>ROUND(IN46/ABS('Change in reserves'!IP59),2)</f>
        <v>#DIV/0!</v>
      </c>
      <c r="IO55" s="194" t="e">
        <f>ROUND(IO46/ABS('Change in reserves'!IQ59),2)</f>
        <v>#DIV/0!</v>
      </c>
      <c r="IP55" s="194" t="e">
        <f>ROUND(IP46/ABS('Change in reserves'!IR59),2)</f>
        <v>#DIV/0!</v>
      </c>
      <c r="IQ55" s="194" t="e">
        <f>ROUND(IQ46/ABS('Change in reserves'!IS59),2)</f>
        <v>#DIV/0!</v>
      </c>
      <c r="IR55" s="194" t="e">
        <f>ROUND(IR46/ABS('Change in reserves'!IT59),2)</f>
        <v>#DIV/0!</v>
      </c>
      <c r="IS55" s="194" t="e">
        <f>ROUND(IS46/ABS('Change in reserves'!IU59),2)</f>
        <v>#DIV/0!</v>
      </c>
      <c r="IT55" s="194" t="e">
        <f>ROUND(IT46/ABS('Change in reserves'!IV59),2)</f>
        <v>#DIV/0!</v>
      </c>
      <c r="IU55" s="194" t="e">
        <f>ROUND(IU46/ABS('Change in reserves'!IW59),2)</f>
        <v>#DIV/0!</v>
      </c>
      <c r="IV55" s="194" t="e">
        <f>ROUND(IV46/ABS('Change in reserves'!IX59),2)</f>
        <v>#DIV/0!</v>
      </c>
      <c r="IW55" s="194" t="e">
        <f>ROUND(IW46/ABS('Change in reserves'!IY59),2)</f>
        <v>#DIV/0!</v>
      </c>
      <c r="IX55" s="194" t="e">
        <f>ROUND(IX46/ABS('Change in reserves'!IZ59),2)</f>
        <v>#DIV/0!</v>
      </c>
      <c r="IY55" s="194" t="e">
        <f>ROUND(IY46/ABS('Change in reserves'!JA59),2)</f>
        <v>#DIV/0!</v>
      </c>
      <c r="IZ55" s="194" t="e">
        <f>ROUND(IZ46/ABS('Change in reserves'!JB59),2)</f>
        <v>#DIV/0!</v>
      </c>
      <c r="JA55" s="194" t="e">
        <f>ROUND(JA46/ABS('Change in reserves'!JC59),2)</f>
        <v>#DIV/0!</v>
      </c>
      <c r="JB55" s="194" t="e">
        <f>ROUND(JB46/ABS('Change in reserves'!JD59),2)</f>
        <v>#DIV/0!</v>
      </c>
      <c r="JC55" s="194" t="e">
        <f>ROUND(JC46/ABS('Change in reserves'!JE59),2)</f>
        <v>#DIV/0!</v>
      </c>
      <c r="JD55" s="194" t="e">
        <f>ROUND(JD46/ABS('Change in reserves'!JF59),2)</f>
        <v>#DIV/0!</v>
      </c>
      <c r="JE55" s="194" t="e">
        <f>ROUND(JE46/ABS('Change in reserves'!JG59),2)</f>
        <v>#DIV/0!</v>
      </c>
      <c r="JF55" s="194" t="e">
        <f>ROUND(JF46/ABS('Change in reserves'!JH59),2)</f>
        <v>#DIV/0!</v>
      </c>
      <c r="JG55" s="194" t="e">
        <f>ROUND(JG46/ABS('Change in reserves'!JI59),2)</f>
        <v>#DIV/0!</v>
      </c>
      <c r="JH55" s="194" t="e">
        <f>ROUND(JH46/ABS('Change in reserves'!JJ59),2)</f>
        <v>#DIV/0!</v>
      </c>
      <c r="JI55" s="194" t="e">
        <f>ROUND(JI46/ABS('Change in reserves'!JK59),2)</f>
        <v>#DIV/0!</v>
      </c>
      <c r="JJ55" s="194" t="e">
        <f>ROUND(JJ46/ABS('Change in reserves'!JL59),2)</f>
        <v>#DIV/0!</v>
      </c>
      <c r="JK55" s="194" t="e">
        <f>ROUND(JK46/ABS('Change in reserves'!JM59),2)</f>
        <v>#DIV/0!</v>
      </c>
      <c r="JL55" s="194" t="e">
        <f>ROUND(JL46/ABS('Change in reserves'!JN59),2)</f>
        <v>#DIV/0!</v>
      </c>
      <c r="JM55" s="194" t="e">
        <f>ROUND(JM46/ABS('Change in reserves'!JO59),2)</f>
        <v>#DIV/0!</v>
      </c>
      <c r="JN55" s="194" t="e">
        <f>ROUND(JN46/ABS('Change in reserves'!JP59),2)</f>
        <v>#DIV/0!</v>
      </c>
      <c r="JO55" s="194" t="e">
        <f>ROUND(JO46/ABS('Change in reserves'!JQ59),2)</f>
        <v>#DIV/0!</v>
      </c>
      <c r="JP55" s="194" t="e">
        <f>ROUND(JP46/ABS('Change in reserves'!JR59),2)</f>
        <v>#DIV/0!</v>
      </c>
      <c r="JQ55" s="194" t="e">
        <f>ROUND(JQ46/ABS('Change in reserves'!JS59),2)</f>
        <v>#DIV/0!</v>
      </c>
      <c r="JR55" s="194" t="e">
        <f>ROUND(JR46/ABS('Change in reserves'!JT59),2)</f>
        <v>#DIV/0!</v>
      </c>
      <c r="JS55" s="194" t="e">
        <f>ROUND(JS46/ABS('Change in reserves'!JU59),2)</f>
        <v>#DIV/0!</v>
      </c>
      <c r="JT55" s="194" t="e">
        <f>ROUND(JT46/ABS('Change in reserves'!JV59),2)</f>
        <v>#DIV/0!</v>
      </c>
      <c r="JU55" s="194" t="e">
        <f>ROUND(JU46/ABS('Change in reserves'!JW59),2)</f>
        <v>#DIV/0!</v>
      </c>
      <c r="JV55" s="194" t="e">
        <f>ROUND(JV46/ABS('Change in reserves'!JX59),2)</f>
        <v>#DIV/0!</v>
      </c>
      <c r="JW55" s="194" t="e">
        <f>ROUND(JW46/ABS('Change in reserves'!JY59),2)</f>
        <v>#DIV/0!</v>
      </c>
      <c r="JX55" s="194" t="e">
        <f>ROUND(JX46/ABS('Change in reserves'!JZ59),2)</f>
        <v>#DIV/0!</v>
      </c>
      <c r="JY55" s="194" t="e">
        <f>ROUND(JY46/ABS('Change in reserves'!KA59),2)</f>
        <v>#DIV/0!</v>
      </c>
      <c r="JZ55" s="194" t="e">
        <f>ROUND(JZ46/ABS('Change in reserves'!KB59),2)</f>
        <v>#DIV/0!</v>
      </c>
      <c r="KA55" s="194" t="e">
        <f>ROUND(KA46/ABS('Change in reserves'!KC59),2)</f>
        <v>#DIV/0!</v>
      </c>
      <c r="KB55" s="194" t="e">
        <f>ROUND(KB46/ABS('Change in reserves'!KD59),2)</f>
        <v>#DIV/0!</v>
      </c>
      <c r="KC55" s="194" t="e">
        <f>ROUND(KC46/ABS('Change in reserves'!KE59),2)</f>
        <v>#DIV/0!</v>
      </c>
      <c r="KD55" s="194" t="e">
        <f>ROUND(KD46/ABS('Change in reserves'!KF59),2)</f>
        <v>#DIV/0!</v>
      </c>
      <c r="KE55" s="194" t="e">
        <f>ROUND(KE46/ABS('Change in reserves'!KG59),2)</f>
        <v>#DIV/0!</v>
      </c>
      <c r="KF55" s="194" t="e">
        <f>ROUND(KF46/ABS('Change in reserves'!KH59),2)</f>
        <v>#DIV/0!</v>
      </c>
      <c r="KG55" s="194" t="e">
        <f>ROUND(KG46/ABS('Change in reserves'!KI59),2)</f>
        <v>#DIV/0!</v>
      </c>
      <c r="KH55" s="194" t="e">
        <f>ROUND(KH46/ABS('Change in reserves'!KJ59),2)</f>
        <v>#DIV/0!</v>
      </c>
      <c r="KI55" s="194" t="e">
        <f>ROUND(KI46/ABS('Change in reserves'!KK59),2)</f>
        <v>#DIV/0!</v>
      </c>
      <c r="KJ55" s="194" t="e">
        <f>ROUND(KJ46/ABS('Change in reserves'!KL59),2)</f>
        <v>#DIV/0!</v>
      </c>
      <c r="KK55" s="194" t="e">
        <f>ROUND(KK46/ABS('Change in reserves'!KM59),2)</f>
        <v>#DIV/0!</v>
      </c>
      <c r="KL55" s="194" t="e">
        <f>ROUND(KL46/ABS('Change in reserves'!KN59),2)</f>
        <v>#DIV/0!</v>
      </c>
      <c r="KM55" s="194" t="e">
        <f>ROUND(KM46/ABS('Change in reserves'!KO59),2)</f>
        <v>#DIV/0!</v>
      </c>
      <c r="KN55" s="194" t="e">
        <f>ROUND(KN46/ABS('Change in reserves'!KP59),2)</f>
        <v>#DIV/0!</v>
      </c>
      <c r="KO55" s="194" t="e">
        <f>ROUND(KO46/ABS('Change in reserves'!KQ59),2)</f>
        <v>#DIV/0!</v>
      </c>
      <c r="KP55" s="194" t="e">
        <f>ROUND(KP46/ABS('Change in reserves'!KR59),2)</f>
        <v>#DIV/0!</v>
      </c>
      <c r="KQ55" s="194" t="e">
        <f>ROUND(KQ46/ABS('Change in reserves'!KS59),2)</f>
        <v>#DIV/0!</v>
      </c>
      <c r="KR55" s="194" t="e">
        <f>ROUND(KR46/ABS('Change in reserves'!KT59),2)</f>
        <v>#DIV/0!</v>
      </c>
      <c r="KS55" s="194" t="e">
        <f>ROUND(KS46/ABS('Change in reserves'!KU59),2)</f>
        <v>#DIV/0!</v>
      </c>
      <c r="KT55" s="194" t="e">
        <f>ROUND(KT46/ABS('Change in reserves'!KV59),2)</f>
        <v>#DIV/0!</v>
      </c>
      <c r="KU55" s="194" t="e">
        <f>ROUND(KU46/ABS('Change in reserves'!KW59),2)</f>
        <v>#DIV/0!</v>
      </c>
      <c r="KV55" s="194" t="e">
        <f>ROUND(KV46/ABS('Change in reserves'!KX59),2)</f>
        <v>#DIV/0!</v>
      </c>
      <c r="KW55" s="194" t="e">
        <f>ROUND(KW46/ABS('Change in reserves'!KY59),2)</f>
        <v>#DIV/0!</v>
      </c>
      <c r="KX55" s="194" t="e">
        <f>ROUND(KX46/ABS('Change in reserves'!KZ59),2)</f>
        <v>#DIV/0!</v>
      </c>
      <c r="KY55" s="194" t="e">
        <f>ROUND(KY46/ABS('Change in reserves'!LA59),2)</f>
        <v>#DIV/0!</v>
      </c>
      <c r="KZ55" s="194" t="e">
        <f>ROUND(KZ46/ABS('Change in reserves'!LB59),2)</f>
        <v>#DIV/0!</v>
      </c>
      <c r="LA55" s="194" t="e">
        <f>ROUND(LA46/ABS('Change in reserves'!LC59),2)</f>
        <v>#DIV/0!</v>
      </c>
      <c r="LB55" s="194" t="e">
        <f>ROUND(LB46/ABS('Change in reserves'!LD59),2)</f>
        <v>#DIV/0!</v>
      </c>
      <c r="LC55" s="194" t="e">
        <f>ROUND(LC46/ABS('Change in reserves'!LE59),2)</f>
        <v>#DIV/0!</v>
      </c>
      <c r="LD55" s="194" t="e">
        <f>ROUND(LD46/ABS('Change in reserves'!LF59),2)</f>
        <v>#DIV/0!</v>
      </c>
      <c r="LE55" s="194" t="e">
        <f>ROUND(LE46/ABS('Change in reserves'!LG59),2)</f>
        <v>#DIV/0!</v>
      </c>
      <c r="LF55" s="194" t="e">
        <f>ROUND(LF46/ABS('Change in reserves'!LH59),2)</f>
        <v>#DIV/0!</v>
      </c>
      <c r="LG55" s="194" t="e">
        <f>ROUND(LG46/ABS('Change in reserves'!LI59),2)</f>
        <v>#DIV/0!</v>
      </c>
      <c r="LH55" s="194" t="e">
        <f>ROUND(LH46/ABS('Change in reserves'!LJ59),2)</f>
        <v>#DIV/0!</v>
      </c>
      <c r="LI55" s="194" t="e">
        <f>ROUND(LI46/ABS('Change in reserves'!LK59),2)</f>
        <v>#DIV/0!</v>
      </c>
      <c r="LJ55" s="194" t="e">
        <f>ROUND(LJ46/ABS('Change in reserves'!LL59),2)</f>
        <v>#DIV/0!</v>
      </c>
      <c r="LK55" s="194" t="e">
        <f>ROUND(LK46/ABS('Change in reserves'!LM59),2)</f>
        <v>#DIV/0!</v>
      </c>
      <c r="LL55" s="194" t="e">
        <f>ROUND(LL46/ABS('Change in reserves'!LN59),2)</f>
        <v>#DIV/0!</v>
      </c>
      <c r="LM55" s="194" t="e">
        <f>ROUND(LM46/ABS('Change in reserves'!LO59),2)</f>
        <v>#DIV/0!</v>
      </c>
      <c r="LN55" s="194" t="e">
        <f>ROUND(LN46/ABS('Change in reserves'!LP59),2)</f>
        <v>#DIV/0!</v>
      </c>
      <c r="LO55" s="194" t="e">
        <f>ROUND(LO46/ABS('Change in reserves'!LQ59),2)</f>
        <v>#DIV/0!</v>
      </c>
      <c r="LP55" s="194" t="e">
        <f>ROUND(LP46/ABS('Change in reserves'!LR59),2)</f>
        <v>#DIV/0!</v>
      </c>
      <c r="LQ55" s="194" t="e">
        <f>ROUND(LQ46/ABS('Change in reserves'!LS59),2)</f>
        <v>#DIV/0!</v>
      </c>
      <c r="LR55" s="194" t="e">
        <f>ROUND(LR46/ABS('Change in reserves'!LT59),2)</f>
        <v>#DIV/0!</v>
      </c>
      <c r="LS55" s="194" t="e">
        <f>ROUND(LS46/ABS('Change in reserves'!LU59),2)</f>
        <v>#DIV/0!</v>
      </c>
      <c r="LT55" s="194" t="e">
        <f>ROUND(LT46/ABS('Change in reserves'!LV59),2)</f>
        <v>#DIV/0!</v>
      </c>
      <c r="LU55" s="194" t="e">
        <f>ROUND(LU46/ABS('Change in reserves'!LW59),2)</f>
        <v>#DIV/0!</v>
      </c>
      <c r="LV55" s="194" t="e">
        <f>ROUND(LV46/ABS('Change in reserves'!LX59),2)</f>
        <v>#DIV/0!</v>
      </c>
      <c r="LW55" s="194" t="e">
        <f>ROUND(LW46/ABS('Change in reserves'!LY59),2)</f>
        <v>#DIV/0!</v>
      </c>
      <c r="LX55" s="194" t="e">
        <f>ROUND(LX46/ABS('Change in reserves'!LZ59),2)</f>
        <v>#DIV/0!</v>
      </c>
      <c r="LY55" s="194" t="e">
        <f>ROUND(LY46/ABS('Change in reserves'!MA59),2)</f>
        <v>#DIV/0!</v>
      </c>
      <c r="LZ55" s="194" t="e">
        <f>ROUND(LZ46/ABS('Change in reserves'!MB59),2)</f>
        <v>#DIV/0!</v>
      </c>
      <c r="MA55" s="194" t="e">
        <f>ROUND(MA46/ABS('Change in reserves'!MC59),2)</f>
        <v>#DIV/0!</v>
      </c>
      <c r="MB55" s="194" t="e">
        <f>ROUND(MB46/ABS('Change in reserves'!MD59),2)</f>
        <v>#DIV/0!</v>
      </c>
      <c r="MC55" s="194" t="e">
        <f>ROUND(MC46/ABS('Change in reserves'!ME59),2)</f>
        <v>#DIV/0!</v>
      </c>
      <c r="MD55" s="194" t="e">
        <f>ROUND(MD46/ABS('Change in reserves'!MF59),2)</f>
        <v>#DIV/0!</v>
      </c>
      <c r="ME55" s="194" t="e">
        <f>ROUND(ME46/ABS('Change in reserves'!MG59),2)</f>
        <v>#DIV/0!</v>
      </c>
      <c r="MF55" s="194" t="e">
        <f>ROUND(MF46/ABS('Change in reserves'!MH59),2)</f>
        <v>#DIV/0!</v>
      </c>
      <c r="MG55" s="194" t="e">
        <f>ROUND(MG46/ABS('Change in reserves'!MI59),2)</f>
        <v>#DIV/0!</v>
      </c>
      <c r="MH55" s="194" t="e">
        <f>ROUND(MH46/ABS('Change in reserves'!MJ59),2)</f>
        <v>#DIV/0!</v>
      </c>
      <c r="MI55" s="194" t="e">
        <f>ROUND(MI46/ABS('Change in reserves'!MK59),2)</f>
        <v>#DIV/0!</v>
      </c>
      <c r="MJ55" s="194" t="e">
        <f>ROUND(MJ46/ABS('Change in reserves'!ML59),2)</f>
        <v>#DIV/0!</v>
      </c>
      <c r="MK55" s="194" t="e">
        <f>ROUND(MK46/ABS('Change in reserves'!MM59),2)</f>
        <v>#DIV/0!</v>
      </c>
      <c r="ML55" s="194" t="e">
        <f>ROUND(ML46/ABS('Change in reserves'!MN59),2)</f>
        <v>#DIV/0!</v>
      </c>
      <c r="MM55" s="194" t="e">
        <f>ROUND(MM46/ABS('Change in reserves'!MO59),2)</f>
        <v>#DIV/0!</v>
      </c>
      <c r="MN55" s="194" t="e">
        <f>ROUND(MN46/ABS('Change in reserves'!MP59),2)</f>
        <v>#DIV/0!</v>
      </c>
      <c r="MO55" s="194" t="e">
        <f>ROUND(MO46/ABS('Change in reserves'!MQ59),2)</f>
        <v>#DIV/0!</v>
      </c>
      <c r="MP55" s="194" t="e">
        <f>ROUND(MP46/ABS('Change in reserves'!MR59),2)</f>
        <v>#DIV/0!</v>
      </c>
      <c r="MQ55" s="194" t="e">
        <f>ROUND(MQ46/ABS('Change in reserves'!MS59),2)</f>
        <v>#DIV/0!</v>
      </c>
      <c r="MR55" s="194" t="e">
        <f>ROUND(MR46/ABS('Change in reserves'!MT59),2)</f>
        <v>#DIV/0!</v>
      </c>
      <c r="MS55" s="194" t="e">
        <f>ROUND(MS46/ABS('Change in reserves'!MU59),2)</f>
        <v>#DIV/0!</v>
      </c>
      <c r="MT55" s="194" t="e">
        <f>ROUND(MT46/ABS('Change in reserves'!MV59),2)</f>
        <v>#DIV/0!</v>
      </c>
      <c r="MU55" s="194" t="e">
        <f>ROUND(MU46/ABS('Change in reserves'!MW59),2)</f>
        <v>#DIV/0!</v>
      </c>
      <c r="MV55" s="194" t="e">
        <f>ROUND(MV46/ABS('Change in reserves'!MX59),2)</f>
        <v>#DIV/0!</v>
      </c>
      <c r="MW55" s="194" t="e">
        <f>ROUND(MW46/ABS('Change in reserves'!MY59),2)</f>
        <v>#DIV/0!</v>
      </c>
      <c r="MX55" s="194" t="e">
        <f>ROUND(MX46/ABS('Change in reserves'!MZ59),2)</f>
        <v>#DIV/0!</v>
      </c>
      <c r="MY55" s="194" t="e">
        <f>ROUND(MY46/ABS('Change in reserves'!NA59),2)</f>
        <v>#DIV/0!</v>
      </c>
      <c r="MZ55" s="194" t="e">
        <f>ROUND(MZ46/ABS('Change in reserves'!NB59),2)</f>
        <v>#DIV/0!</v>
      </c>
      <c r="NA55" s="194" t="e">
        <f>ROUND(NA46/ABS('Change in reserves'!NC59),2)</f>
        <v>#DIV/0!</v>
      </c>
      <c r="NB55" s="194" t="e">
        <f>ROUND(NB46/ABS('Change in reserves'!ND59),2)</f>
        <v>#DIV/0!</v>
      </c>
      <c r="NC55" s="194" t="e">
        <f>ROUND(NC46/ABS('Change in reserves'!NE59),2)</f>
        <v>#DIV/0!</v>
      </c>
      <c r="ND55" s="194" t="e">
        <f>ROUND(ND46/ABS('Change in reserves'!NF59),2)</f>
        <v>#DIV/0!</v>
      </c>
      <c r="NE55" s="194" t="e">
        <f>ROUND(NE46/ABS('Change in reserves'!NG59),2)</f>
        <v>#DIV/0!</v>
      </c>
      <c r="NF55" s="194" t="e">
        <f>ROUND(NF46/ABS('Change in reserves'!NH59),2)</f>
        <v>#DIV/0!</v>
      </c>
      <c r="NG55" s="194" t="e">
        <f>ROUND(NG46/ABS('Change in reserves'!NI59),2)</f>
        <v>#DIV/0!</v>
      </c>
      <c r="NH55" s="194" t="e">
        <f>ROUND(NH46/ABS('Change in reserves'!NJ59),2)</f>
        <v>#DIV/0!</v>
      </c>
      <c r="NI55" s="194" t="e">
        <f>ROUND(NI46/ABS('Change in reserves'!NK59),2)</f>
        <v>#DIV/0!</v>
      </c>
      <c r="NJ55" s="194" t="e">
        <f>ROUND(NJ46/ABS('Change in reserves'!NL59),2)</f>
        <v>#DIV/0!</v>
      </c>
      <c r="NK55" s="194" t="e">
        <f>ROUND(NK46/ABS('Change in reserves'!NM59),2)</f>
        <v>#DIV/0!</v>
      </c>
      <c r="NL55" s="194" t="e">
        <f>ROUND(NL46/ABS('Change in reserves'!NN59),2)</f>
        <v>#DIV/0!</v>
      </c>
      <c r="NM55" s="194" t="e">
        <f>ROUND(NM46/ABS('Change in reserves'!NO59),2)</f>
        <v>#DIV/0!</v>
      </c>
      <c r="NN55" s="194" t="e">
        <f>ROUND(NN46/ABS('Change in reserves'!NP59),2)</f>
        <v>#DIV/0!</v>
      </c>
      <c r="NO55" s="194" t="e">
        <f>ROUND(NO46/ABS('Change in reserves'!NQ59),2)</f>
        <v>#DIV/0!</v>
      </c>
      <c r="NP55" s="194" t="e">
        <f>ROUND(NP46/ABS('Change in reserves'!NR59),2)</f>
        <v>#DIV/0!</v>
      </c>
      <c r="NQ55" s="194" t="e">
        <f>ROUND(NQ46/ABS('Change in reserves'!NS59),2)</f>
        <v>#DIV/0!</v>
      </c>
      <c r="NR55" s="194" t="e">
        <f>ROUND(NR46/ABS('Change in reserves'!NT59),2)</f>
        <v>#DIV/0!</v>
      </c>
      <c r="NS55" s="194" t="e">
        <f>ROUND(NS46/ABS('Change in reserves'!NU59),2)</f>
        <v>#DIV/0!</v>
      </c>
      <c r="NT55" s="194" t="e">
        <f>ROUND(NT46/ABS('Change in reserves'!NV59),2)</f>
        <v>#DIV/0!</v>
      </c>
      <c r="NU55" s="194" t="e">
        <f>ROUND(NU46/ABS('Change in reserves'!NW59),2)</f>
        <v>#DIV/0!</v>
      </c>
      <c r="NV55" s="194" t="e">
        <f>ROUND(NV46/ABS('Change in reserves'!NX59),2)</f>
        <v>#DIV/0!</v>
      </c>
      <c r="NW55" s="194" t="e">
        <f>ROUND(NW46/ABS('Change in reserves'!NY59),2)</f>
        <v>#DIV/0!</v>
      </c>
      <c r="NX55" s="194" t="e">
        <f>ROUND(NX46/ABS('Change in reserves'!NZ59),2)</f>
        <v>#DIV/0!</v>
      </c>
      <c r="NY55" s="194" t="e">
        <f>ROUND(NY46/ABS('Change in reserves'!OA59),2)</f>
        <v>#DIV/0!</v>
      </c>
      <c r="NZ55" s="194" t="e">
        <f>ROUND(NZ46/ABS('Change in reserves'!OB59),2)</f>
        <v>#DIV/0!</v>
      </c>
      <c r="OA55" s="194" t="e">
        <f>ROUND(OA46/ABS('Change in reserves'!OC59),2)</f>
        <v>#DIV/0!</v>
      </c>
      <c r="OB55" s="194" t="e">
        <f>ROUND(OB46/ABS('Change in reserves'!OD59),2)</f>
        <v>#DIV/0!</v>
      </c>
      <c r="OC55" s="194" t="e">
        <f>ROUND(OC46/ABS('Change in reserves'!OE59),2)</f>
        <v>#DIV/0!</v>
      </c>
      <c r="OD55" s="194" t="e">
        <f>ROUND(OD46/ABS('Change in reserves'!OF59),2)</f>
        <v>#DIV/0!</v>
      </c>
      <c r="OE55" s="194" t="e">
        <f>ROUND(OE46/ABS('Change in reserves'!OG59),2)</f>
        <v>#DIV/0!</v>
      </c>
      <c r="OF55" s="194" t="e">
        <f>ROUND(OF46/ABS('Change in reserves'!OH59),2)</f>
        <v>#DIV/0!</v>
      </c>
      <c r="OG55" s="194" t="e">
        <f>ROUND(OG46/ABS('Change in reserves'!OI59),2)</f>
        <v>#DIV/0!</v>
      </c>
      <c r="OH55" s="194" t="e">
        <f>ROUND(OH46/ABS('Change in reserves'!OJ59),2)</f>
        <v>#DIV/0!</v>
      </c>
      <c r="OI55" s="194" t="e">
        <f>ROUND(OI46/ABS('Change in reserves'!OK59),2)</f>
        <v>#DIV/0!</v>
      </c>
      <c r="OJ55" s="194" t="e">
        <f>ROUND(OJ46/ABS('Change in reserves'!OL59),2)</f>
        <v>#DIV/0!</v>
      </c>
      <c r="OK55" s="194" t="e">
        <f>ROUND(OK46/ABS('Change in reserves'!OM59),2)</f>
        <v>#DIV/0!</v>
      </c>
      <c r="OL55" s="194" t="e">
        <f>ROUND(OL46/ABS('Change in reserves'!ON59),2)</f>
        <v>#DIV/0!</v>
      </c>
      <c r="OM55" s="194" t="e">
        <f>ROUND(OM46/ABS('Change in reserves'!OO59),2)</f>
        <v>#DIV/0!</v>
      </c>
      <c r="ON55" s="194" t="e">
        <f>ROUND(ON46/ABS('Change in reserves'!OP59),2)</f>
        <v>#DIV/0!</v>
      </c>
      <c r="OO55" s="194" t="e">
        <f>ROUND(OO46/ABS('Change in reserves'!OQ59),2)</f>
        <v>#DIV/0!</v>
      </c>
      <c r="OP55" s="194" t="e">
        <f>ROUND(OP46/ABS('Change in reserves'!OR59),2)</f>
        <v>#DIV/0!</v>
      </c>
      <c r="OQ55" s="194" t="e">
        <f>ROUND(OQ46/ABS('Change in reserves'!OS59),2)</f>
        <v>#DIV/0!</v>
      </c>
      <c r="OR55" s="194" t="e">
        <f>ROUND(OR46/ABS('Change in reserves'!OT59),2)</f>
        <v>#DIV/0!</v>
      </c>
      <c r="OS55" s="194" t="e">
        <f>ROUND(OS46/ABS('Change in reserves'!OU59),2)</f>
        <v>#DIV/0!</v>
      </c>
      <c r="OT55" s="194" t="e">
        <f>ROUND(OT46/ABS('Change in reserves'!OV59),2)</f>
        <v>#DIV/0!</v>
      </c>
      <c r="OU55" s="194" t="e">
        <f>ROUND(OU46/ABS('Change in reserves'!OW59),2)</f>
        <v>#DIV/0!</v>
      </c>
      <c r="OV55" s="194" t="e">
        <f>ROUND(OV46/ABS('Change in reserves'!OX59),2)</f>
        <v>#DIV/0!</v>
      </c>
      <c r="OW55" s="194" t="e">
        <f>ROUND(OW46/ABS('Change in reserves'!OY59),2)</f>
        <v>#DIV/0!</v>
      </c>
      <c r="OX55" s="194" t="e">
        <f>ROUND(OX46/ABS('Change in reserves'!OZ59),2)</f>
        <v>#DIV/0!</v>
      </c>
      <c r="OY55" s="194" t="e">
        <f>ROUND(OY46/ABS('Change in reserves'!PA59),2)</f>
        <v>#DIV/0!</v>
      </c>
      <c r="OZ55" s="194" t="e">
        <f>ROUND(OZ46/ABS('Change in reserves'!PB59),2)</f>
        <v>#DIV/0!</v>
      </c>
      <c r="PA55" s="194" t="e">
        <f>ROUND(PA46/ABS('Change in reserves'!PC59),2)</f>
        <v>#DIV/0!</v>
      </c>
      <c r="PB55" s="194" t="e">
        <f>ROUND(PB46/ABS('Change in reserves'!PD59),2)</f>
        <v>#DIV/0!</v>
      </c>
      <c r="PC55" s="194" t="e">
        <f>ROUND(PC46/ABS('Change in reserves'!PE59),2)</f>
        <v>#DIV/0!</v>
      </c>
      <c r="PD55" s="194" t="e">
        <f>ROUND(PD46/ABS('Change in reserves'!PF59),2)</f>
        <v>#DIV/0!</v>
      </c>
      <c r="PE55" s="194" t="e">
        <f>ROUND(PE46/ABS('Change in reserves'!PG59),2)</f>
        <v>#DIV/0!</v>
      </c>
      <c r="PF55" s="194" t="e">
        <f>ROUND(PF46/ABS('Change in reserves'!PH59),2)</f>
        <v>#DIV/0!</v>
      </c>
      <c r="PG55" s="194" t="e">
        <f>ROUND(PG46/ABS('Change in reserves'!PI59),2)</f>
        <v>#DIV/0!</v>
      </c>
      <c r="PH55" s="194" t="e">
        <f>ROUND(PH46/ABS('Change in reserves'!PJ59),2)</f>
        <v>#DIV/0!</v>
      </c>
      <c r="PI55" s="194" t="e">
        <f>ROUND(PI46/ABS('Change in reserves'!PK59),2)</f>
        <v>#DIV/0!</v>
      </c>
      <c r="PJ55" s="194" t="e">
        <f>ROUND(PJ46/ABS('Change in reserves'!PL59),2)</f>
        <v>#DIV/0!</v>
      </c>
      <c r="PK55" s="194" t="e">
        <f>ROUND(PK46/ABS('Change in reserves'!PM59),2)</f>
        <v>#DIV/0!</v>
      </c>
      <c r="PL55" s="194" t="e">
        <f>ROUND(PL46/ABS('Change in reserves'!PN59),2)</f>
        <v>#DIV/0!</v>
      </c>
      <c r="PM55" s="194" t="e">
        <f>ROUND(PM46/ABS('Change in reserves'!PO59),2)</f>
        <v>#DIV/0!</v>
      </c>
      <c r="PN55" s="194" t="e">
        <f>ROUND(PN46/ABS('Change in reserves'!PP59),2)</f>
        <v>#DIV/0!</v>
      </c>
      <c r="PO55" s="194" t="e">
        <f>ROUND(PO46/ABS('Change in reserves'!PQ59),2)</f>
        <v>#DIV/0!</v>
      </c>
      <c r="PP55" s="194" t="e">
        <f>ROUND(PP46/ABS('Change in reserves'!PR59),2)</f>
        <v>#DIV/0!</v>
      </c>
      <c r="PQ55" s="194" t="e">
        <f>ROUND(PQ46/ABS('Change in reserves'!PS59),2)</f>
        <v>#DIV/0!</v>
      </c>
      <c r="PR55" s="194" t="e">
        <f>ROUND(PR46/ABS('Change in reserves'!PT59),2)</f>
        <v>#DIV/0!</v>
      </c>
      <c r="PS55" s="194" t="e">
        <f>ROUND(PS46/ABS('Change in reserves'!PU59),2)</f>
        <v>#DIV/0!</v>
      </c>
      <c r="PT55" s="194" t="e">
        <f>ROUND(PT46/ABS('Change in reserves'!PV59),2)</f>
        <v>#DIV/0!</v>
      </c>
      <c r="PU55" s="194" t="e">
        <f>ROUND(PU46/ABS('Change in reserves'!PW59),2)</f>
        <v>#DIV/0!</v>
      </c>
      <c r="PV55" s="194" t="e">
        <f>ROUND(PV46/ABS('Change in reserves'!PX59),2)</f>
        <v>#DIV/0!</v>
      </c>
      <c r="PW55" s="194" t="e">
        <f>ROUND(PW46/ABS('Change in reserves'!PY59),2)</f>
        <v>#DIV/0!</v>
      </c>
      <c r="PX55" s="194" t="e">
        <f>ROUND(PX46/ABS('Change in reserves'!PZ59),2)</f>
        <v>#DIV/0!</v>
      </c>
      <c r="PY55" s="194" t="e">
        <f>ROUND(PY46/ABS('Change in reserves'!QA59),2)</f>
        <v>#DIV/0!</v>
      </c>
      <c r="PZ55" s="194" t="e">
        <f>ROUND(PZ46/ABS('Change in reserves'!QB59),2)</f>
        <v>#DIV/0!</v>
      </c>
      <c r="QA55" s="194" t="e">
        <f>ROUND(QA46/ABS('Change in reserves'!QC59),2)</f>
        <v>#DIV/0!</v>
      </c>
      <c r="QB55" s="194" t="e">
        <f>ROUND(QB46/ABS('Change in reserves'!QD59),2)</f>
        <v>#DIV/0!</v>
      </c>
      <c r="QC55" s="194" t="e">
        <f>ROUND(QC46/ABS('Change in reserves'!QE59),2)</f>
        <v>#DIV/0!</v>
      </c>
      <c r="QD55" s="194" t="e">
        <f>ROUND(QD46/ABS('Change in reserves'!QF59),2)</f>
        <v>#DIV/0!</v>
      </c>
      <c r="QE55" s="194" t="e">
        <f>ROUND(QE46/ABS('Change in reserves'!QG59),2)</f>
        <v>#DIV/0!</v>
      </c>
      <c r="QF55" s="194" t="e">
        <f>ROUND(QF46/ABS('Change in reserves'!QH59),2)</f>
        <v>#DIV/0!</v>
      </c>
      <c r="QG55" s="194" t="e">
        <f>ROUND(QG46/ABS('Change in reserves'!QI59),2)</f>
        <v>#DIV/0!</v>
      </c>
      <c r="QH55" s="194" t="e">
        <f>ROUND(QH46/ABS('Change in reserves'!QJ59),2)</f>
        <v>#DIV/0!</v>
      </c>
      <c r="QI55" s="194" t="e">
        <f>ROUND(QI46/ABS('Change in reserves'!QK59),2)</f>
        <v>#DIV/0!</v>
      </c>
      <c r="QJ55" s="194" t="e">
        <f>ROUND(QJ46/ABS('Change in reserves'!QL59),2)</f>
        <v>#DIV/0!</v>
      </c>
      <c r="QK55" s="194" t="e">
        <f>ROUND(QK46/ABS('Change in reserves'!QM59),2)</f>
        <v>#DIV/0!</v>
      </c>
      <c r="QL55" s="194" t="e">
        <f>ROUND(QL46/ABS('Change in reserves'!QN59),2)</f>
        <v>#DIV/0!</v>
      </c>
      <c r="QM55" s="194" t="e">
        <f>ROUND(QM46/ABS('Change in reserves'!QO59),2)</f>
        <v>#DIV/0!</v>
      </c>
      <c r="QN55" s="194" t="e">
        <f>ROUND(QN46/ABS('Change in reserves'!QP59),2)</f>
        <v>#DIV/0!</v>
      </c>
      <c r="QO55" s="194" t="e">
        <f>ROUND(QO46/ABS('Change in reserves'!QQ59),2)</f>
        <v>#DIV/0!</v>
      </c>
      <c r="QP55" s="194" t="e">
        <f>ROUND(QP46/ABS('Change in reserves'!QR59),2)</f>
        <v>#DIV/0!</v>
      </c>
      <c r="QQ55" s="194" t="e">
        <f>ROUND(QQ46/ABS('Change in reserves'!QS59),2)</f>
        <v>#DIV/0!</v>
      </c>
      <c r="QR55" s="194" t="e">
        <f>ROUND(QR46/ABS('Change in reserves'!QT59),2)</f>
        <v>#DIV/0!</v>
      </c>
      <c r="QS55" s="194" t="e">
        <f>ROUND(QS46/ABS('Change in reserves'!QU59),2)</f>
        <v>#DIV/0!</v>
      </c>
      <c r="QT55" s="194" t="e">
        <f>ROUND(QT46/ABS('Change in reserves'!QV59),2)</f>
        <v>#DIV/0!</v>
      </c>
      <c r="QU55" s="194" t="e">
        <f>ROUND(QU46/ABS('Change in reserves'!QW59),2)</f>
        <v>#DIV/0!</v>
      </c>
      <c r="QV55" s="194" t="e">
        <f>ROUND(QV46/ABS('Change in reserves'!QX59),2)</f>
        <v>#DIV/0!</v>
      </c>
      <c r="QW55" s="194" t="e">
        <f>ROUND(QW46/ABS('Change in reserves'!QY59),2)</f>
        <v>#DIV/0!</v>
      </c>
      <c r="QX55" s="194" t="e">
        <f>ROUND(QX46/ABS('Change in reserves'!QZ59),2)</f>
        <v>#DIV/0!</v>
      </c>
      <c r="QY55" s="194" t="e">
        <f>ROUND(QY46/ABS('Change in reserves'!RA59),2)</f>
        <v>#DIV/0!</v>
      </c>
      <c r="QZ55" s="194" t="e">
        <f>ROUND(QZ46/ABS('Change in reserves'!RB59),2)</f>
        <v>#DIV/0!</v>
      </c>
      <c r="RA55" s="194" t="e">
        <f>ROUND(RA46/ABS('Change in reserves'!RC59),2)</f>
        <v>#DIV/0!</v>
      </c>
      <c r="RB55" s="194" t="e">
        <f>ROUND(RB46/ABS('Change in reserves'!RD59),2)</f>
        <v>#DIV/0!</v>
      </c>
      <c r="RC55" s="194" t="e">
        <f>ROUND(RC46/ABS('Change in reserves'!RE59),2)</f>
        <v>#DIV/0!</v>
      </c>
      <c r="RD55" s="194" t="e">
        <f>ROUND(RD46/ABS('Change in reserves'!RF59),2)</f>
        <v>#DIV/0!</v>
      </c>
      <c r="RE55" s="194" t="e">
        <f>ROUND(RE46/ABS('Change in reserves'!RG59),2)</f>
        <v>#DIV/0!</v>
      </c>
      <c r="RF55" s="194" t="e">
        <f>ROUND(RF46/ABS('Change in reserves'!RH59),2)</f>
        <v>#DIV/0!</v>
      </c>
      <c r="RG55" s="194" t="e">
        <f>ROUND(RG46/ABS('Change in reserves'!RI59),2)</f>
        <v>#DIV/0!</v>
      </c>
      <c r="RH55" s="194" t="e">
        <f>ROUND(RH46/ABS('Change in reserves'!RJ59),2)</f>
        <v>#DIV/0!</v>
      </c>
      <c r="RI55" s="194" t="e">
        <f>ROUND(RI46/ABS('Change in reserves'!RK59),2)</f>
        <v>#DIV/0!</v>
      </c>
      <c r="RJ55" s="194" t="e">
        <f>ROUND(RJ46/ABS('Change in reserves'!RL59),2)</f>
        <v>#DIV/0!</v>
      </c>
      <c r="RK55" s="194" t="e">
        <f>ROUND(RK46/ABS('Change in reserves'!RM59),2)</f>
        <v>#DIV/0!</v>
      </c>
      <c r="RL55" s="194" t="e">
        <f>ROUND(RL46/ABS('Change in reserves'!RN59),2)</f>
        <v>#DIV/0!</v>
      </c>
      <c r="RM55" s="194" t="e">
        <f>ROUND(RM46/ABS('Change in reserves'!RO59),2)</f>
        <v>#DIV/0!</v>
      </c>
      <c r="RN55" s="194" t="e">
        <f>ROUND(RN46/ABS('Change in reserves'!RP59),2)</f>
        <v>#DIV/0!</v>
      </c>
      <c r="RO55" s="194" t="e">
        <f>ROUND(RO46/ABS('Change in reserves'!RQ59),2)</f>
        <v>#DIV/0!</v>
      </c>
      <c r="RP55" s="194" t="e">
        <f>ROUND(RP46/ABS('Change in reserves'!RR59),2)</f>
        <v>#DIV/0!</v>
      </c>
      <c r="RQ55" s="194" t="e">
        <f>ROUND(RQ46/ABS('Change in reserves'!RS59),2)</f>
        <v>#DIV/0!</v>
      </c>
      <c r="RR55" s="194" t="e">
        <f>ROUND(RR46/ABS('Change in reserves'!RT59),2)</f>
        <v>#DIV/0!</v>
      </c>
      <c r="RS55" s="194" t="e">
        <f>ROUND(RS46/ABS('Change in reserves'!RU59),2)</f>
        <v>#DIV/0!</v>
      </c>
      <c r="RT55" s="194" t="e">
        <f>ROUND(RT46/ABS('Change in reserves'!RV59),2)</f>
        <v>#DIV/0!</v>
      </c>
      <c r="RU55" s="194" t="e">
        <f>ROUND(RU46/ABS('Change in reserves'!RW59),2)</f>
        <v>#DIV/0!</v>
      </c>
      <c r="RV55" s="194" t="e">
        <f>ROUND(RV46/ABS('Change in reserves'!RX59),2)</f>
        <v>#DIV/0!</v>
      </c>
      <c r="RW55" s="194" t="e">
        <f>ROUND(RW46/ABS('Change in reserves'!RY59),2)</f>
        <v>#DIV/0!</v>
      </c>
      <c r="RX55" s="194" t="e">
        <f>ROUND(RX46/ABS('Change in reserves'!RZ59),2)</f>
        <v>#DIV/0!</v>
      </c>
      <c r="RY55" s="194" t="e">
        <f>ROUND(RY46/ABS('Change in reserves'!SA59),2)</f>
        <v>#DIV/0!</v>
      </c>
      <c r="RZ55" s="194" t="e">
        <f>ROUND(RZ46/ABS('Change in reserves'!SB59),2)</f>
        <v>#DIV/0!</v>
      </c>
      <c r="SA55" s="194" t="e">
        <f>ROUND(SA46/ABS('Change in reserves'!SC59),2)</f>
        <v>#DIV/0!</v>
      </c>
      <c r="SB55" s="194" t="e">
        <f>ROUND(SB46/ABS('Change in reserves'!SD59),2)</f>
        <v>#DIV/0!</v>
      </c>
      <c r="SC55" s="194" t="e">
        <f>ROUND(SC46/ABS('Change in reserves'!SE59),2)</f>
        <v>#DIV/0!</v>
      </c>
      <c r="SD55" s="194" t="e">
        <f>ROUND(SD46/ABS('Change in reserves'!SF59),2)</f>
        <v>#DIV/0!</v>
      </c>
      <c r="SE55" s="194" t="e">
        <f>ROUND(SE46/ABS('Change in reserves'!SG59),2)</f>
        <v>#DIV/0!</v>
      </c>
      <c r="SF55" s="194" t="e">
        <f>ROUND(SF46/ABS('Change in reserves'!SH59),2)</f>
        <v>#DIV/0!</v>
      </c>
      <c r="SG55" s="194" t="e">
        <f>ROUND(SG46/ABS('Change in reserves'!SI59),2)</f>
        <v>#DIV/0!</v>
      </c>
      <c r="SH55" s="194" t="e">
        <f>ROUND(SH46/ABS('Change in reserves'!SJ59),2)</f>
        <v>#DIV/0!</v>
      </c>
      <c r="SI55" s="194" t="e">
        <f>ROUND(SI46/ABS('Change in reserves'!SK59),2)</f>
        <v>#DIV/0!</v>
      </c>
      <c r="SJ55" s="194" t="e">
        <f>ROUND(SJ46/ABS('Change in reserves'!SL59),2)</f>
        <v>#DIV/0!</v>
      </c>
      <c r="SK55" s="194" t="e">
        <f>ROUND(SK46/ABS('Change in reserves'!SM59),2)</f>
        <v>#DIV/0!</v>
      </c>
      <c r="SL55" s="194" t="e">
        <f>ROUND(SL46/ABS('Change in reserves'!SN59),2)</f>
        <v>#DIV/0!</v>
      </c>
      <c r="SM55" s="194" t="e">
        <f>ROUND(SM46/ABS('Change in reserves'!SO59),2)</f>
        <v>#DIV/0!</v>
      </c>
      <c r="SN55" s="194" t="e">
        <f>ROUND(SN46/ABS('Change in reserves'!SP59),2)</f>
        <v>#DIV/0!</v>
      </c>
      <c r="SO55" s="194" t="e">
        <f>ROUND(SO46/ABS('Change in reserves'!SQ59),2)</f>
        <v>#DIV/0!</v>
      </c>
      <c r="SP55" s="194" t="e">
        <f>ROUND(SP46/ABS('Change in reserves'!SR59),2)</f>
        <v>#DIV/0!</v>
      </c>
      <c r="SQ55" s="194" t="e">
        <f>ROUND(SQ46/ABS('Change in reserves'!SS59),2)</f>
        <v>#DIV/0!</v>
      </c>
      <c r="SR55" s="194" t="e">
        <f>ROUND(SR46/ABS('Change in reserves'!ST59),2)</f>
        <v>#DIV/0!</v>
      </c>
      <c r="SS55" s="194" t="e">
        <f>ROUND(SS46/ABS('Change in reserves'!SU59),2)</f>
        <v>#DIV/0!</v>
      </c>
      <c r="ST55" s="194" t="e">
        <f>ROUND(ST46/ABS('Change in reserves'!SV59),2)</f>
        <v>#DIV/0!</v>
      </c>
      <c r="SU55" s="194" t="e">
        <f>ROUND(SU46/ABS('Change in reserves'!SW59),2)</f>
        <v>#DIV/0!</v>
      </c>
      <c r="SV55" s="194" t="e">
        <f>ROUND(SV46/ABS('Change in reserves'!SX59),2)</f>
        <v>#DIV/0!</v>
      </c>
      <c r="SW55" s="194" t="e">
        <f>ROUND(SW46/ABS('Change in reserves'!SY59),2)</f>
        <v>#DIV/0!</v>
      </c>
      <c r="SX55" s="194" t="e">
        <f>ROUND(SX46/ABS('Change in reserves'!SZ59),2)</f>
        <v>#DIV/0!</v>
      </c>
      <c r="SY55" s="194" t="e">
        <f>ROUND(SY46/ABS('Change in reserves'!TA59),2)</f>
        <v>#DIV/0!</v>
      </c>
      <c r="SZ55" s="194" t="e">
        <f>ROUND(SZ46/ABS('Change in reserves'!TB59),2)</f>
        <v>#DIV/0!</v>
      </c>
      <c r="TA55" s="194" t="e">
        <f>ROUND(TA46/ABS('Change in reserves'!TC59),2)</f>
        <v>#DIV/0!</v>
      </c>
      <c r="TB55" s="194" t="e">
        <f>ROUND(TB46/ABS('Change in reserves'!TD59),2)</f>
        <v>#DIV/0!</v>
      </c>
      <c r="TC55" s="194" t="e">
        <f>ROUND(TC46/ABS('Change in reserves'!TE59),2)</f>
        <v>#DIV/0!</v>
      </c>
      <c r="TD55" s="194" t="e">
        <f>ROUND(TD46/ABS('Change in reserves'!TF59),2)</f>
        <v>#DIV/0!</v>
      </c>
      <c r="TE55" s="194" t="e">
        <f>ROUND(TE46/ABS('Change in reserves'!TG59),2)</f>
        <v>#DIV/0!</v>
      </c>
      <c r="TF55" s="194" t="e">
        <f>ROUND(TF46/ABS('Change in reserves'!TH59),2)</f>
        <v>#DIV/0!</v>
      </c>
      <c r="TG55" s="194" t="e">
        <f>ROUND(TG46/ABS('Change in reserves'!TI59),2)</f>
        <v>#DIV/0!</v>
      </c>
      <c r="TH55" s="194" t="e">
        <f>ROUND(TH46/ABS('Change in reserves'!TJ59),2)</f>
        <v>#DIV/0!</v>
      </c>
      <c r="TI55" s="194" t="e">
        <f>ROUND(TI46/ABS('Change in reserves'!TK59),2)</f>
        <v>#DIV/0!</v>
      </c>
      <c r="TJ55" s="194" t="e">
        <f>ROUND(TJ46/ABS('Change in reserves'!TL59),2)</f>
        <v>#DIV/0!</v>
      </c>
      <c r="TK55" s="194" t="e">
        <f>ROUND(TK46/ABS('Change in reserves'!TM59),2)</f>
        <v>#DIV/0!</v>
      </c>
      <c r="TL55" s="194" t="e">
        <f>ROUND(TL46/ABS('Change in reserves'!TN59),2)</f>
        <v>#DIV/0!</v>
      </c>
      <c r="TM55" s="194" t="e">
        <f>ROUND(TM46/ABS('Change in reserves'!TO59),2)</f>
        <v>#DIV/0!</v>
      </c>
      <c r="TN55" s="194" t="e">
        <f>ROUND(TN46/ABS('Change in reserves'!TP59),2)</f>
        <v>#DIV/0!</v>
      </c>
      <c r="TO55" s="194" t="e">
        <f>ROUND(TO46/ABS('Change in reserves'!TQ59),2)</f>
        <v>#DIV/0!</v>
      </c>
      <c r="TP55" s="194" t="e">
        <f>ROUND(TP46/ABS('Change in reserves'!TR59),2)</f>
        <v>#DIV/0!</v>
      </c>
      <c r="TQ55" s="194" t="e">
        <f>ROUND(TQ46/ABS('Change in reserves'!TS59),2)</f>
        <v>#DIV/0!</v>
      </c>
      <c r="TR55" s="194" t="e">
        <f>ROUND(TR46/ABS('Change in reserves'!TT59),2)</f>
        <v>#DIV/0!</v>
      </c>
      <c r="TS55" s="194" t="e">
        <f>ROUND(TS46/ABS('Change in reserves'!TU59),2)</f>
        <v>#DIV/0!</v>
      </c>
      <c r="TT55" s="194" t="e">
        <f>ROUND(TT46/ABS('Change in reserves'!TV59),2)</f>
        <v>#DIV/0!</v>
      </c>
      <c r="TU55" s="194" t="e">
        <f>ROUND(TU46/ABS('Change in reserves'!TW59),2)</f>
        <v>#DIV/0!</v>
      </c>
      <c r="TV55" s="194" t="e">
        <f>ROUND(TV46/ABS('Change in reserves'!TX59),2)</f>
        <v>#DIV/0!</v>
      </c>
      <c r="TW55" s="194" t="e">
        <f>ROUND(TW46/ABS('Change in reserves'!TY59),2)</f>
        <v>#DIV/0!</v>
      </c>
      <c r="TX55" s="194" t="e">
        <f>ROUND(TX46/ABS('Change in reserves'!TZ59),2)</f>
        <v>#DIV/0!</v>
      </c>
      <c r="TY55" s="194" t="e">
        <f>ROUND(TY46/ABS('Change in reserves'!UA59),2)</f>
        <v>#DIV/0!</v>
      </c>
      <c r="TZ55" s="194" t="e">
        <f>ROUND(TZ46/ABS('Change in reserves'!UB59),2)</f>
        <v>#DIV/0!</v>
      </c>
      <c r="UA55" s="194" t="e">
        <f>ROUND(UA46/ABS('Change in reserves'!UC59),2)</f>
        <v>#DIV/0!</v>
      </c>
      <c r="UB55" s="194" t="e">
        <f>ROUND(UB46/ABS('Change in reserves'!UD59),2)</f>
        <v>#DIV/0!</v>
      </c>
      <c r="UC55" s="194" t="e">
        <f>ROUND(UC46/ABS('Change in reserves'!UE59),2)</f>
        <v>#DIV/0!</v>
      </c>
      <c r="UD55" s="194" t="e">
        <f>ROUND(UD46/ABS('Change in reserves'!UF59),2)</f>
        <v>#DIV/0!</v>
      </c>
      <c r="UE55" s="194" t="e">
        <f>ROUND(UE46/ABS('Change in reserves'!UG59),2)</f>
        <v>#DIV/0!</v>
      </c>
      <c r="UF55" s="194" t="e">
        <f>ROUND(UF46/ABS('Change in reserves'!UH59),2)</f>
        <v>#DIV/0!</v>
      </c>
      <c r="UG55" s="194" t="e">
        <f>ROUND(UG46/ABS('Change in reserves'!UI59),2)</f>
        <v>#DIV/0!</v>
      </c>
      <c r="UH55" s="194" t="e">
        <f>ROUND(UH46/ABS('Change in reserves'!UJ59),2)</f>
        <v>#DIV/0!</v>
      </c>
      <c r="UI55" s="194" t="e">
        <f>ROUND(UI46/ABS('Change in reserves'!UK59),2)</f>
        <v>#DIV/0!</v>
      </c>
      <c r="UJ55" s="194" t="e">
        <f>ROUND(UJ46/ABS('Change in reserves'!UL59),2)</f>
        <v>#DIV/0!</v>
      </c>
      <c r="UK55" s="194" t="e">
        <f>ROUND(UK46/ABS('Change in reserves'!UM59),2)</f>
        <v>#DIV/0!</v>
      </c>
      <c r="UL55" s="194" t="e">
        <f>ROUND(UL46/ABS('Change in reserves'!UN59),2)</f>
        <v>#DIV/0!</v>
      </c>
      <c r="UM55" s="194" t="e">
        <f>ROUND(UM46/ABS('Change in reserves'!UO59),2)</f>
        <v>#DIV/0!</v>
      </c>
      <c r="UN55" s="194" t="e">
        <f>ROUND(UN46/ABS('Change in reserves'!UP59),2)</f>
        <v>#DIV/0!</v>
      </c>
      <c r="UO55" s="194" t="e">
        <f>ROUND(UO46/ABS('Change in reserves'!UQ59),2)</f>
        <v>#DIV/0!</v>
      </c>
      <c r="UP55" s="194" t="e">
        <f>ROUND(UP46/ABS('Change in reserves'!UR59),2)</f>
        <v>#DIV/0!</v>
      </c>
      <c r="UQ55" s="194" t="e">
        <f>ROUND(UQ46/ABS('Change in reserves'!US59),2)</f>
        <v>#DIV/0!</v>
      </c>
      <c r="UR55" s="194" t="e">
        <f>ROUND(UR46/ABS('Change in reserves'!UT59),2)</f>
        <v>#DIV/0!</v>
      </c>
      <c r="US55" s="194" t="e">
        <f>ROUND(US46/ABS('Change in reserves'!UU59),2)</f>
        <v>#DIV/0!</v>
      </c>
      <c r="UT55" s="194" t="e">
        <f>ROUND(UT46/ABS('Change in reserves'!UV59),2)</f>
        <v>#DIV/0!</v>
      </c>
      <c r="UU55" s="194" t="e">
        <f>ROUND(UU46/ABS('Change in reserves'!UW59),2)</f>
        <v>#DIV/0!</v>
      </c>
      <c r="UV55" s="194" t="e">
        <f>ROUND(UV46/ABS('Change in reserves'!UX59),2)</f>
        <v>#DIV/0!</v>
      </c>
      <c r="UW55" s="194" t="e">
        <f>ROUND(UW46/ABS('Change in reserves'!UY59),2)</f>
        <v>#DIV/0!</v>
      </c>
      <c r="UX55" s="194" t="e">
        <f>ROUND(UX46/ABS('Change in reserves'!UZ59),2)</f>
        <v>#DIV/0!</v>
      </c>
      <c r="UY55" s="194" t="e">
        <f>ROUND(UY46/ABS('Change in reserves'!VA59),2)</f>
        <v>#DIV/0!</v>
      </c>
      <c r="UZ55" s="194" t="e">
        <f>ROUND(UZ46/ABS('Change in reserves'!VB59),2)</f>
        <v>#DIV/0!</v>
      </c>
      <c r="VA55" s="194" t="e">
        <f>ROUND(VA46/ABS('Change in reserves'!VC59),2)</f>
        <v>#DIV/0!</v>
      </c>
      <c r="VB55" s="194" t="e">
        <f>ROUND(VB46/ABS('Change in reserves'!VD59),2)</f>
        <v>#DIV/0!</v>
      </c>
      <c r="VC55" s="194" t="e">
        <f>ROUND(VC46/ABS('Change in reserves'!VE59),2)</f>
        <v>#DIV/0!</v>
      </c>
      <c r="VD55" s="194" t="e">
        <f>ROUND(VD46/ABS('Change in reserves'!VF59),2)</f>
        <v>#DIV/0!</v>
      </c>
      <c r="VE55" s="194" t="e">
        <f>ROUND(VE46/ABS('Change in reserves'!VG59),2)</f>
        <v>#DIV/0!</v>
      </c>
      <c r="VF55" s="194" t="e">
        <f>ROUND(VF46/ABS('Change in reserves'!VH59),2)</f>
        <v>#DIV/0!</v>
      </c>
      <c r="VG55" s="194" t="e">
        <f>ROUND(VG46/ABS('Change in reserves'!VI59),2)</f>
        <v>#DIV/0!</v>
      </c>
      <c r="VH55" s="194" t="e">
        <f>ROUND(VH46/ABS('Change in reserves'!VJ59),2)</f>
        <v>#DIV/0!</v>
      </c>
      <c r="VI55" s="194" t="e">
        <f>ROUND(VI46/ABS('Change in reserves'!VK59),2)</f>
        <v>#DIV/0!</v>
      </c>
      <c r="VJ55" s="194" t="e">
        <f>ROUND(VJ46/ABS('Change in reserves'!VL59),2)</f>
        <v>#DIV/0!</v>
      </c>
      <c r="VK55" s="194" t="e">
        <f>ROUND(VK46/ABS('Change in reserves'!VM59),2)</f>
        <v>#DIV/0!</v>
      </c>
      <c r="VL55" s="194" t="e">
        <f>ROUND(VL46/ABS('Change in reserves'!VN59),2)</f>
        <v>#DIV/0!</v>
      </c>
      <c r="VM55" s="194" t="e">
        <f>ROUND(VM46/ABS('Change in reserves'!VO59),2)</f>
        <v>#DIV/0!</v>
      </c>
      <c r="VN55" s="194" t="e">
        <f>ROUND(VN46/ABS('Change in reserves'!VP59),2)</f>
        <v>#DIV/0!</v>
      </c>
      <c r="VO55" s="194" t="e">
        <f>ROUND(VO46/ABS('Change in reserves'!VQ59),2)</f>
        <v>#DIV/0!</v>
      </c>
      <c r="VP55" s="194" t="e">
        <f>ROUND(VP46/ABS('Change in reserves'!VR59),2)</f>
        <v>#DIV/0!</v>
      </c>
      <c r="VQ55" s="194" t="e">
        <f>ROUND(VQ46/ABS('Change in reserves'!VS59),2)</f>
        <v>#DIV/0!</v>
      </c>
      <c r="VR55" s="194" t="e">
        <f>ROUND(VR46/ABS('Change in reserves'!VT59),2)</f>
        <v>#DIV/0!</v>
      </c>
      <c r="VS55" s="194" t="e">
        <f>ROUND(VS46/ABS('Change in reserves'!VU59),2)</f>
        <v>#DIV/0!</v>
      </c>
      <c r="VT55" s="194" t="e">
        <f>ROUND(VT46/ABS('Change in reserves'!VV59),2)</f>
        <v>#DIV/0!</v>
      </c>
      <c r="VU55" s="194" t="e">
        <f>ROUND(VU46/ABS('Change in reserves'!VW59),2)</f>
        <v>#DIV/0!</v>
      </c>
      <c r="VV55" s="194" t="e">
        <f>ROUND(VV46/ABS('Change in reserves'!VX59),2)</f>
        <v>#DIV/0!</v>
      </c>
      <c r="VW55" s="194" t="e">
        <f>ROUND(VW46/ABS('Change in reserves'!VY59),2)</f>
        <v>#DIV/0!</v>
      </c>
      <c r="VX55" s="194" t="e">
        <f>ROUND(VX46/ABS('Change in reserves'!VZ59),2)</f>
        <v>#DIV/0!</v>
      </c>
      <c r="VY55" s="194" t="e">
        <f>ROUND(VY46/ABS('Change in reserves'!WA59),2)</f>
        <v>#DIV/0!</v>
      </c>
      <c r="VZ55" s="194" t="e">
        <f>ROUND(VZ46/ABS('Change in reserves'!WB59),2)</f>
        <v>#DIV/0!</v>
      </c>
      <c r="WA55" s="194" t="e">
        <f>ROUND(WA46/ABS('Change in reserves'!WC59),2)</f>
        <v>#DIV/0!</v>
      </c>
      <c r="WB55" s="194" t="e">
        <f>ROUND(WB46/ABS('Change in reserves'!WD59),2)</f>
        <v>#DIV/0!</v>
      </c>
      <c r="WC55" s="194" t="e">
        <f>ROUND(WC46/ABS('Change in reserves'!WE59),2)</f>
        <v>#DIV/0!</v>
      </c>
      <c r="WD55" s="194" t="e">
        <f>ROUND(WD46/ABS('Change in reserves'!WF59),2)</f>
        <v>#DIV/0!</v>
      </c>
      <c r="WE55" s="194" t="e">
        <f>ROUND(WE46/ABS('Change in reserves'!WG59),2)</f>
        <v>#DIV/0!</v>
      </c>
      <c r="WF55" s="194" t="e">
        <f>ROUND(WF46/ABS('Change in reserves'!WH59),2)</f>
        <v>#DIV/0!</v>
      </c>
      <c r="WG55" s="194" t="e">
        <f>ROUND(WG46/ABS('Change in reserves'!WI59),2)</f>
        <v>#DIV/0!</v>
      </c>
      <c r="WH55" s="194" t="e">
        <f>ROUND(WH46/ABS('Change in reserves'!WJ59),2)</f>
        <v>#DIV/0!</v>
      </c>
      <c r="WI55" s="194" t="e">
        <f>ROUND(WI46/ABS('Change in reserves'!WK59),2)</f>
        <v>#DIV/0!</v>
      </c>
      <c r="WJ55" s="194" t="e">
        <f>ROUND(WJ46/ABS('Change in reserves'!WL59),2)</f>
        <v>#DIV/0!</v>
      </c>
      <c r="WK55" s="194" t="e">
        <f>ROUND(WK46/ABS('Change in reserves'!WM59),2)</f>
        <v>#DIV/0!</v>
      </c>
      <c r="WL55" s="194" t="e">
        <f>ROUND(WL46/ABS('Change in reserves'!WN59),2)</f>
        <v>#DIV/0!</v>
      </c>
      <c r="WM55" s="194" t="e">
        <f>ROUND(WM46/ABS('Change in reserves'!WO59),2)</f>
        <v>#DIV/0!</v>
      </c>
      <c r="WN55" s="194" t="e">
        <f>ROUND(WN46/ABS('Change in reserves'!WP59),2)</f>
        <v>#DIV/0!</v>
      </c>
      <c r="WO55" s="194" t="e">
        <f>ROUND(WO46/ABS('Change in reserves'!WQ59),2)</f>
        <v>#DIV/0!</v>
      </c>
      <c r="WP55" s="194" t="e">
        <f>ROUND(WP46/ABS('Change in reserves'!WR59),2)</f>
        <v>#DIV/0!</v>
      </c>
      <c r="WQ55" s="194" t="e">
        <f>ROUND(WQ46/ABS('Change in reserves'!WS59),2)</f>
        <v>#DIV/0!</v>
      </c>
      <c r="WR55" s="194" t="e">
        <f>ROUND(WR46/ABS('Change in reserves'!WT59),2)</f>
        <v>#DIV/0!</v>
      </c>
      <c r="WS55" s="194" t="e">
        <f>ROUND(WS46/ABS('Change in reserves'!WU59),2)</f>
        <v>#DIV/0!</v>
      </c>
      <c r="WT55" s="194" t="e">
        <f>ROUND(WT46/ABS('Change in reserves'!WV59),2)</f>
        <v>#DIV/0!</v>
      </c>
      <c r="WU55" s="194" t="e">
        <f>ROUND(WU46/ABS('Change in reserves'!WW59),2)</f>
        <v>#DIV/0!</v>
      </c>
      <c r="WV55" s="194" t="e">
        <f>ROUND(WV46/ABS('Change in reserves'!WX59),2)</f>
        <v>#DIV/0!</v>
      </c>
      <c r="WW55" s="194" t="e">
        <f>ROUND(WW46/ABS('Change in reserves'!WY59),2)</f>
        <v>#DIV/0!</v>
      </c>
      <c r="WX55" s="194" t="e">
        <f>ROUND(WX46/ABS('Change in reserves'!WZ59),2)</f>
        <v>#DIV/0!</v>
      </c>
      <c r="WY55" s="194" t="e">
        <f>ROUND(WY46/ABS('Change in reserves'!XA59),2)</f>
        <v>#DIV/0!</v>
      </c>
      <c r="WZ55" s="194" t="e">
        <f>ROUND(WZ46/ABS('Change in reserves'!XB59),2)</f>
        <v>#DIV/0!</v>
      </c>
      <c r="XA55" s="194" t="e">
        <f>ROUND(XA46/ABS('Change in reserves'!XC59),2)</f>
        <v>#DIV/0!</v>
      </c>
      <c r="XB55" s="194" t="e">
        <f>ROUND(XB46/ABS('Change in reserves'!XD59),2)</f>
        <v>#DIV/0!</v>
      </c>
      <c r="XC55" s="194" t="e">
        <f>ROUND(XC46/ABS('Change in reserves'!XE59),2)</f>
        <v>#DIV/0!</v>
      </c>
      <c r="XD55" s="194" t="e">
        <f>ROUND(XD46/ABS('Change in reserves'!XF59),2)</f>
        <v>#DIV/0!</v>
      </c>
      <c r="XE55" s="194" t="e">
        <f>ROUND(XE46/ABS('Change in reserves'!XG59),2)</f>
        <v>#DIV/0!</v>
      </c>
      <c r="XF55" s="194" t="e">
        <f>ROUND(XF46/ABS('Change in reserves'!XH59),2)</f>
        <v>#DIV/0!</v>
      </c>
      <c r="XG55" s="194" t="e">
        <f>ROUND(XG46/ABS('Change in reserves'!XI59),2)</f>
        <v>#DIV/0!</v>
      </c>
      <c r="XH55" s="194" t="e">
        <f>ROUND(XH46/ABS('Change in reserves'!XJ59),2)</f>
        <v>#DIV/0!</v>
      </c>
      <c r="XI55" s="194" t="e">
        <f>ROUND(XI46/ABS('Change in reserves'!XK59),2)</f>
        <v>#DIV/0!</v>
      </c>
      <c r="XJ55" s="194" t="e">
        <f>ROUND(XJ46/ABS('Change in reserves'!XL59),2)</f>
        <v>#DIV/0!</v>
      </c>
      <c r="XK55" s="194" t="e">
        <f>ROUND(XK46/ABS('Change in reserves'!XM59),2)</f>
        <v>#DIV/0!</v>
      </c>
      <c r="XL55" s="194" t="e">
        <f>ROUND(XL46/ABS('Change in reserves'!XN59),2)</f>
        <v>#DIV/0!</v>
      </c>
      <c r="XM55" s="194" t="e">
        <f>ROUND(XM46/ABS('Change in reserves'!XO59),2)</f>
        <v>#DIV/0!</v>
      </c>
      <c r="XN55" s="194" t="e">
        <f>ROUND(XN46/ABS('Change in reserves'!XP59),2)</f>
        <v>#DIV/0!</v>
      </c>
      <c r="XO55" s="194" t="e">
        <f>ROUND(XO46/ABS('Change in reserves'!XQ59),2)</f>
        <v>#DIV/0!</v>
      </c>
      <c r="XP55" s="194" t="e">
        <f>ROUND(XP46/ABS('Change in reserves'!XR59),2)</f>
        <v>#DIV/0!</v>
      </c>
      <c r="XQ55" s="194" t="e">
        <f>ROUND(XQ46/ABS('Change in reserves'!XS59),2)</f>
        <v>#DIV/0!</v>
      </c>
      <c r="XR55" s="194" t="e">
        <f>ROUND(XR46/ABS('Change in reserves'!XT59),2)</f>
        <v>#DIV/0!</v>
      </c>
      <c r="XS55" s="194" t="e">
        <f>ROUND(XS46/ABS('Change in reserves'!XU59),2)</f>
        <v>#DIV/0!</v>
      </c>
      <c r="XT55" s="194" t="e">
        <f>ROUND(XT46/ABS('Change in reserves'!XV59),2)</f>
        <v>#DIV/0!</v>
      </c>
      <c r="XU55" s="194" t="e">
        <f>ROUND(XU46/ABS('Change in reserves'!XW59),2)</f>
        <v>#DIV/0!</v>
      </c>
      <c r="XV55" s="194" t="e">
        <f>ROUND(XV46/ABS('Change in reserves'!XX59),2)</f>
        <v>#DIV/0!</v>
      </c>
      <c r="XW55" s="194" t="e">
        <f>ROUND(XW46/ABS('Change in reserves'!XY59),2)</f>
        <v>#DIV/0!</v>
      </c>
      <c r="XX55" s="194" t="e">
        <f>ROUND(XX46/ABS('Change in reserves'!XZ59),2)</f>
        <v>#DIV/0!</v>
      </c>
      <c r="XY55" s="194" t="e">
        <f>ROUND(XY46/ABS('Change in reserves'!YA59),2)</f>
        <v>#DIV/0!</v>
      </c>
      <c r="XZ55" s="194" t="e">
        <f>ROUND(XZ46/ABS('Change in reserves'!YB59),2)</f>
        <v>#DIV/0!</v>
      </c>
      <c r="YA55" s="194" t="e">
        <f>ROUND(YA46/ABS('Change in reserves'!YC59),2)</f>
        <v>#DIV/0!</v>
      </c>
      <c r="YB55" s="194" t="e">
        <f>ROUND(YB46/ABS('Change in reserves'!YD59),2)</f>
        <v>#DIV/0!</v>
      </c>
      <c r="YC55" s="194" t="e">
        <f>ROUND(YC46/ABS('Change in reserves'!YE59),2)</f>
        <v>#DIV/0!</v>
      </c>
      <c r="YD55" s="194" t="e">
        <f>ROUND(YD46/ABS('Change in reserves'!YF59),2)</f>
        <v>#DIV/0!</v>
      </c>
      <c r="YE55" s="194" t="e">
        <f>ROUND(YE46/ABS('Change in reserves'!YG59),2)</f>
        <v>#DIV/0!</v>
      </c>
      <c r="YF55" s="194" t="e">
        <f>ROUND(YF46/ABS('Change in reserves'!YH59),2)</f>
        <v>#DIV/0!</v>
      </c>
      <c r="YG55" s="194" t="e">
        <f>ROUND(YG46/ABS('Change in reserves'!YI59),2)</f>
        <v>#DIV/0!</v>
      </c>
      <c r="YH55" s="194" t="e">
        <f>ROUND(YH46/ABS('Change in reserves'!YJ59),2)</f>
        <v>#DIV/0!</v>
      </c>
      <c r="YI55" s="194" t="e">
        <f>ROUND(YI46/ABS('Change in reserves'!YK59),2)</f>
        <v>#DIV/0!</v>
      </c>
      <c r="YJ55" s="194" t="e">
        <f>ROUND(YJ46/ABS('Change in reserves'!YL59),2)</f>
        <v>#DIV/0!</v>
      </c>
      <c r="YK55" s="194" t="e">
        <f>ROUND(YK46/ABS('Change in reserves'!YM59),2)</f>
        <v>#DIV/0!</v>
      </c>
      <c r="YL55" s="194" t="e">
        <f>ROUND(YL46/ABS('Change in reserves'!YN59),2)</f>
        <v>#DIV/0!</v>
      </c>
      <c r="YM55" s="194" t="e">
        <f>ROUND(YM46/ABS('Change in reserves'!YO59),2)</f>
        <v>#DIV/0!</v>
      </c>
      <c r="YN55" s="194" t="e">
        <f>ROUND(YN46/ABS('Change in reserves'!YP59),2)</f>
        <v>#DIV/0!</v>
      </c>
      <c r="YO55" s="194" t="e">
        <f>ROUND(YO46/ABS('Change in reserves'!YQ59),2)</f>
        <v>#DIV/0!</v>
      </c>
      <c r="YP55" s="194" t="e">
        <f>ROUND(YP46/ABS('Change in reserves'!YR59),2)</f>
        <v>#DIV/0!</v>
      </c>
      <c r="YQ55" s="194" t="e">
        <f>ROUND(YQ46/ABS('Change in reserves'!YS59),2)</f>
        <v>#DIV/0!</v>
      </c>
      <c r="YR55" s="194" t="e">
        <f>ROUND(YR46/ABS('Change in reserves'!YT59),2)</f>
        <v>#DIV/0!</v>
      </c>
      <c r="YS55" s="194" t="e">
        <f>ROUND(YS46/ABS('Change in reserves'!YU59),2)</f>
        <v>#DIV/0!</v>
      </c>
      <c r="YT55" s="194" t="e">
        <f>ROUND(YT46/ABS('Change in reserves'!YV59),2)</f>
        <v>#DIV/0!</v>
      </c>
      <c r="YU55" s="194" t="e">
        <f>ROUND(YU46/ABS('Change in reserves'!YW59),2)</f>
        <v>#DIV/0!</v>
      </c>
      <c r="YV55" s="194" t="e">
        <f>ROUND(YV46/ABS('Change in reserves'!YX59),2)</f>
        <v>#DIV/0!</v>
      </c>
      <c r="YW55" s="194" t="e">
        <f>ROUND(YW46/ABS('Change in reserves'!YY59),2)</f>
        <v>#DIV/0!</v>
      </c>
      <c r="YX55" s="194" t="e">
        <f>ROUND(YX46/ABS('Change in reserves'!YZ59),2)</f>
        <v>#DIV/0!</v>
      </c>
      <c r="YY55" s="194" t="e">
        <f>ROUND(YY46/ABS('Change in reserves'!ZA59),2)</f>
        <v>#DIV/0!</v>
      </c>
      <c r="YZ55" s="194" t="e">
        <f>ROUND(YZ46/ABS('Change in reserves'!ZB59),2)</f>
        <v>#DIV/0!</v>
      </c>
      <c r="ZA55" s="194" t="e">
        <f>ROUND(ZA46/ABS('Change in reserves'!ZC59),2)</f>
        <v>#DIV/0!</v>
      </c>
      <c r="ZB55" s="194" t="e">
        <f>ROUND(ZB46/ABS('Change in reserves'!ZD59),2)</f>
        <v>#DIV/0!</v>
      </c>
      <c r="ZC55" s="194" t="e">
        <f>ROUND(ZC46/ABS('Change in reserves'!ZE59),2)</f>
        <v>#DIV/0!</v>
      </c>
      <c r="ZD55" s="194" t="e">
        <f>ROUND(ZD46/ABS('Change in reserves'!ZF59),2)</f>
        <v>#DIV/0!</v>
      </c>
      <c r="ZE55" s="194" t="e">
        <f>ROUND(ZE46/ABS('Change in reserves'!ZG59),2)</f>
        <v>#DIV/0!</v>
      </c>
      <c r="ZF55" s="194" t="e">
        <f>ROUND(ZF46/ABS('Change in reserves'!ZH59),2)</f>
        <v>#DIV/0!</v>
      </c>
      <c r="ZG55" s="194" t="e">
        <f>ROUND(ZG46/ABS('Change in reserves'!ZI59),2)</f>
        <v>#DIV/0!</v>
      </c>
      <c r="ZH55" s="194" t="e">
        <f>ROUND(ZH46/ABS('Change in reserves'!ZJ59),2)</f>
        <v>#DIV/0!</v>
      </c>
      <c r="ZI55" s="194" t="e">
        <f>ROUND(ZI46/ABS('Change in reserves'!ZK59),2)</f>
        <v>#DIV/0!</v>
      </c>
      <c r="ZJ55" s="194" t="e">
        <f>ROUND(ZJ46/ABS('Change in reserves'!ZL59),2)</f>
        <v>#DIV/0!</v>
      </c>
      <c r="ZK55" s="194" t="e">
        <f>ROUND(ZK46/ABS('Change in reserves'!ZM59),2)</f>
        <v>#DIV/0!</v>
      </c>
      <c r="ZL55" s="194" t="e">
        <f>ROUND(ZL46/ABS('Change in reserves'!ZN59),2)</f>
        <v>#DIV/0!</v>
      </c>
      <c r="ZM55" s="194" t="e">
        <f>ROUND(ZM46/ABS('Change in reserves'!ZO59),2)</f>
        <v>#DIV/0!</v>
      </c>
      <c r="ZN55" s="194" t="e">
        <f>ROUND(ZN46/ABS('Change in reserves'!ZP59),2)</f>
        <v>#DIV/0!</v>
      </c>
      <c r="ZO55" s="194" t="e">
        <f>ROUND(ZO46/ABS('Change in reserves'!ZQ59),2)</f>
        <v>#DIV/0!</v>
      </c>
      <c r="ZP55" s="194" t="e">
        <f>ROUND(ZP46/ABS('Change in reserves'!ZR59),2)</f>
        <v>#DIV/0!</v>
      </c>
      <c r="ZQ55" s="194" t="e">
        <f>ROUND(ZQ46/ABS('Change in reserves'!ZS59),2)</f>
        <v>#DIV/0!</v>
      </c>
      <c r="ZR55" s="194" t="e">
        <f>ROUND(ZR46/ABS('Change in reserves'!ZT59),2)</f>
        <v>#DIV/0!</v>
      </c>
      <c r="ZS55" s="194" t="e">
        <f>ROUND(ZS46/ABS('Change in reserves'!ZU59),2)</f>
        <v>#DIV/0!</v>
      </c>
      <c r="ZT55" s="194" t="e">
        <f>ROUND(ZT46/ABS('Change in reserves'!ZV59),2)</f>
        <v>#DIV/0!</v>
      </c>
      <c r="ZU55" s="194" t="e">
        <f>ROUND(ZU46/ABS('Change in reserves'!ZW59),2)</f>
        <v>#DIV/0!</v>
      </c>
      <c r="ZV55" s="194" t="e">
        <f>ROUND(ZV46/ABS('Change in reserves'!ZX59),2)</f>
        <v>#DIV/0!</v>
      </c>
      <c r="ZW55" s="194" t="e">
        <f>ROUND(ZW46/ABS('Change in reserves'!ZY59),2)</f>
        <v>#DIV/0!</v>
      </c>
      <c r="ZX55" s="194" t="e">
        <f>ROUND(ZX46/ABS('Change in reserves'!ZZ59),2)</f>
        <v>#DIV/0!</v>
      </c>
      <c r="ZY55" s="194" t="e">
        <f>ROUND(ZY46/ABS('Change in reserves'!AAA59),2)</f>
        <v>#DIV/0!</v>
      </c>
      <c r="ZZ55" s="194" t="e">
        <f>ROUND(ZZ46/ABS('Change in reserves'!AAB59),2)</f>
        <v>#DIV/0!</v>
      </c>
      <c r="AAA55" s="194" t="e">
        <f>ROUND(AAA46/ABS('Change in reserves'!AAC59),2)</f>
        <v>#DIV/0!</v>
      </c>
      <c r="AAB55" s="194" t="e">
        <f>ROUND(AAB46/ABS('Change in reserves'!AAD59),2)</f>
        <v>#DIV/0!</v>
      </c>
      <c r="AAC55" s="194" t="e">
        <f>ROUND(AAC46/ABS('Change in reserves'!AAE59),2)</f>
        <v>#DIV/0!</v>
      </c>
      <c r="AAD55" s="194" t="e">
        <f>ROUND(AAD46/ABS('Change in reserves'!AAF59),2)</f>
        <v>#DIV/0!</v>
      </c>
      <c r="AAE55" s="194" t="e">
        <f>ROUND(AAE46/ABS('Change in reserves'!AAG59),2)</f>
        <v>#DIV/0!</v>
      </c>
      <c r="AAF55" s="194" t="e">
        <f>ROUND(AAF46/ABS('Change in reserves'!AAH59),2)</f>
        <v>#DIV/0!</v>
      </c>
      <c r="AAG55" s="194" t="e">
        <f>ROUND(AAG46/ABS('Change in reserves'!AAI59),2)</f>
        <v>#DIV/0!</v>
      </c>
      <c r="AAH55" s="194" t="e">
        <f>ROUND(AAH46/ABS('Change in reserves'!AAJ59),2)</f>
        <v>#DIV/0!</v>
      </c>
      <c r="AAI55" s="194" t="e">
        <f>ROUND(AAI46/ABS('Change in reserves'!AAK59),2)</f>
        <v>#DIV/0!</v>
      </c>
      <c r="AAJ55" s="194" t="e">
        <f>ROUND(AAJ46/ABS('Change in reserves'!AAL59),2)</f>
        <v>#DIV/0!</v>
      </c>
      <c r="AAK55" s="194" t="e">
        <f>ROUND(AAK46/ABS('Change in reserves'!AAM59),2)</f>
        <v>#DIV/0!</v>
      </c>
      <c r="AAL55" s="194" t="e">
        <f>ROUND(AAL46/ABS('Change in reserves'!AAN59),2)</f>
        <v>#DIV/0!</v>
      </c>
      <c r="AAM55" s="194" t="e">
        <f>ROUND(AAM46/ABS('Change in reserves'!AAO59),2)</f>
        <v>#DIV/0!</v>
      </c>
      <c r="AAN55" s="194" t="e">
        <f>ROUND(AAN46/ABS('Change in reserves'!AAP59),2)</f>
        <v>#DIV/0!</v>
      </c>
      <c r="AAO55" s="194" t="e">
        <f>ROUND(AAO46/ABS('Change in reserves'!AAQ59),2)</f>
        <v>#DIV/0!</v>
      </c>
      <c r="AAP55" s="194" t="e">
        <f>ROUND(AAP46/ABS('Change in reserves'!AAR59),2)</f>
        <v>#DIV/0!</v>
      </c>
      <c r="AAQ55" s="194" t="e">
        <f>ROUND(AAQ46/ABS('Change in reserves'!AAS59),2)</f>
        <v>#DIV/0!</v>
      </c>
      <c r="AAR55" s="194" t="e">
        <f>ROUND(AAR46/ABS('Change in reserves'!AAT59),2)</f>
        <v>#DIV/0!</v>
      </c>
      <c r="AAS55" s="194" t="e">
        <f>ROUND(AAS46/ABS('Change in reserves'!AAU59),2)</f>
        <v>#DIV/0!</v>
      </c>
      <c r="AAT55" s="194" t="e">
        <f>ROUND(AAT46/ABS('Change in reserves'!AAV59),2)</f>
        <v>#DIV/0!</v>
      </c>
      <c r="AAU55" s="194" t="e">
        <f>ROUND(AAU46/ABS('Change in reserves'!AAW59),2)</f>
        <v>#DIV/0!</v>
      </c>
      <c r="AAV55" s="194" t="e">
        <f>ROUND(AAV46/ABS('Change in reserves'!AAX59),2)</f>
        <v>#DIV/0!</v>
      </c>
      <c r="AAW55" s="194" t="e">
        <f>ROUND(AAW46/ABS('Change in reserves'!AAY59),2)</f>
        <v>#DIV/0!</v>
      </c>
      <c r="AAX55" s="194" t="e">
        <f>ROUND(AAX46/ABS('Change in reserves'!AAZ59),2)</f>
        <v>#DIV/0!</v>
      </c>
      <c r="AAY55" s="194" t="e">
        <f>ROUND(AAY46/ABS('Change in reserves'!ABA59),2)</f>
        <v>#DIV/0!</v>
      </c>
      <c r="AAZ55" s="194" t="e">
        <f>ROUND(AAZ46/ABS('Change in reserves'!ABB59),2)</f>
        <v>#DIV/0!</v>
      </c>
      <c r="ABA55" s="194" t="e">
        <f>ROUND(ABA46/ABS('Change in reserves'!ABC59),2)</f>
        <v>#DIV/0!</v>
      </c>
      <c r="ABB55" s="194" t="e">
        <f>ROUND(ABB46/ABS('Change in reserves'!ABD59),2)</f>
        <v>#DIV/0!</v>
      </c>
      <c r="ABC55" s="194" t="e">
        <f>ROUND(ABC46/ABS('Change in reserves'!ABE59),2)</f>
        <v>#DIV/0!</v>
      </c>
      <c r="ABD55" s="194" t="e">
        <f>ROUND(ABD46/ABS('Change in reserves'!ABF59),2)</f>
        <v>#DIV/0!</v>
      </c>
      <c r="ABE55" s="194" t="e">
        <f>ROUND(ABE46/ABS('Change in reserves'!ABG59),2)</f>
        <v>#DIV/0!</v>
      </c>
      <c r="ABF55" s="194" t="e">
        <f>ROUND(ABF46/ABS('Change in reserves'!ABH59),2)</f>
        <v>#DIV/0!</v>
      </c>
      <c r="ABG55" s="194" t="e">
        <f>ROUND(ABG46/ABS('Change in reserves'!ABI59),2)</f>
        <v>#DIV/0!</v>
      </c>
      <c r="ABH55" s="194" t="e">
        <f>ROUND(ABH46/ABS('Change in reserves'!ABJ59),2)</f>
        <v>#DIV/0!</v>
      </c>
      <c r="ABI55" s="194" t="e">
        <f>ROUND(ABI46/ABS('Change in reserves'!ABK59),2)</f>
        <v>#DIV/0!</v>
      </c>
      <c r="ABJ55" s="194" t="e">
        <f>ROUND(ABJ46/ABS('Change in reserves'!ABL59),2)</f>
        <v>#DIV/0!</v>
      </c>
      <c r="ABK55" s="194" t="e">
        <f>ROUND(ABK46/ABS('Change in reserves'!ABM59),2)</f>
        <v>#DIV/0!</v>
      </c>
      <c r="ABL55" s="194" t="e">
        <f>ROUND(ABL46/ABS('Change in reserves'!ABN59),2)</f>
        <v>#DIV/0!</v>
      </c>
      <c r="ABM55" s="194" t="e">
        <f>ROUND(ABM46/ABS('Change in reserves'!ABO59),2)</f>
        <v>#DIV/0!</v>
      </c>
      <c r="ABN55" s="194" t="e">
        <f>ROUND(ABN46/ABS('Change in reserves'!ABP59),2)</f>
        <v>#DIV/0!</v>
      </c>
      <c r="ABO55" s="194" t="e">
        <f>ROUND(ABO46/ABS('Change in reserves'!ABQ59),2)</f>
        <v>#DIV/0!</v>
      </c>
      <c r="ABP55" s="194" t="e">
        <f>ROUND(ABP46/ABS('Change in reserves'!ABR59),2)</f>
        <v>#DIV/0!</v>
      </c>
      <c r="ABQ55" s="194" t="e">
        <f>ROUND(ABQ46/ABS('Change in reserves'!ABS59),2)</f>
        <v>#DIV/0!</v>
      </c>
      <c r="ABR55" s="194" t="e">
        <f>ROUND(ABR46/ABS('Change in reserves'!ABT59),2)</f>
        <v>#DIV/0!</v>
      </c>
      <c r="ABS55" s="194" t="e">
        <f>ROUND(ABS46/ABS('Change in reserves'!ABU59),2)</f>
        <v>#DIV/0!</v>
      </c>
      <c r="ABT55" s="194" t="e">
        <f>ROUND(ABT46/ABS('Change in reserves'!ABV59),2)</f>
        <v>#DIV/0!</v>
      </c>
      <c r="ABU55" s="194" t="e">
        <f>ROUND(ABU46/ABS('Change in reserves'!ABW59),2)</f>
        <v>#DIV/0!</v>
      </c>
      <c r="ABV55" s="194" t="e">
        <f>ROUND(ABV46/ABS('Change in reserves'!ABX59),2)</f>
        <v>#DIV/0!</v>
      </c>
      <c r="ABW55" s="194" t="e">
        <f>ROUND(ABW46/ABS('Change in reserves'!ABY59),2)</f>
        <v>#DIV/0!</v>
      </c>
      <c r="ABX55" s="194" t="e">
        <f>ROUND(ABX46/ABS('Change in reserves'!ABZ59),2)</f>
        <v>#DIV/0!</v>
      </c>
      <c r="ABY55" s="194" t="e">
        <f>ROUND(ABY46/ABS('Change in reserves'!ACA59),2)</f>
        <v>#DIV/0!</v>
      </c>
      <c r="ABZ55" s="194" t="e">
        <f>ROUND(ABZ46/ABS('Change in reserves'!ACB59),2)</f>
        <v>#DIV/0!</v>
      </c>
      <c r="ACA55" s="194" t="e">
        <f>ROUND(ACA46/ABS('Change in reserves'!ACC59),2)</f>
        <v>#DIV/0!</v>
      </c>
      <c r="ACB55" s="194" t="e">
        <f>ROUND(ACB46/ABS('Change in reserves'!ACD59),2)</f>
        <v>#DIV/0!</v>
      </c>
      <c r="ACC55" s="194" t="e">
        <f>ROUND(ACC46/ABS('Change in reserves'!ACE59),2)</f>
        <v>#DIV/0!</v>
      </c>
      <c r="ACD55" s="194" t="e">
        <f>ROUND(ACD46/ABS('Change in reserves'!ACF59),2)</f>
        <v>#DIV/0!</v>
      </c>
      <c r="ACE55" s="194" t="e">
        <f>ROUND(ACE46/ABS('Change in reserves'!ACG59),2)</f>
        <v>#DIV/0!</v>
      </c>
      <c r="ACF55" s="194" t="e">
        <f>ROUND(ACF46/ABS('Change in reserves'!ACH59),2)</f>
        <v>#DIV/0!</v>
      </c>
      <c r="ACG55" s="194" t="e">
        <f>ROUND(ACG46/ABS('Change in reserves'!ACI59),2)</f>
        <v>#DIV/0!</v>
      </c>
      <c r="ACH55" s="194" t="e">
        <f>ROUND(ACH46/ABS('Change in reserves'!ACJ59),2)</f>
        <v>#DIV/0!</v>
      </c>
      <c r="ACI55" s="194" t="e">
        <f>ROUND(ACI46/ABS('Change in reserves'!ACK59),2)</f>
        <v>#DIV/0!</v>
      </c>
      <c r="ACJ55" s="194" t="e">
        <f>ROUND(ACJ46/ABS('Change in reserves'!ACL59),2)</f>
        <v>#DIV/0!</v>
      </c>
      <c r="ACK55" s="194" t="e">
        <f>ROUND(ACK46/ABS('Change in reserves'!ACM59),2)</f>
        <v>#DIV/0!</v>
      </c>
      <c r="ACL55" s="194" t="e">
        <f>ROUND(ACL46/ABS('Change in reserves'!ACN59),2)</f>
        <v>#DIV/0!</v>
      </c>
      <c r="ACM55" s="194" t="e">
        <f>ROUND(ACM46/ABS('Change in reserves'!ACO59),2)</f>
        <v>#DIV/0!</v>
      </c>
      <c r="ACN55" s="194" t="e">
        <f>ROUND(ACN46/ABS('Change in reserves'!ACP59),2)</f>
        <v>#DIV/0!</v>
      </c>
      <c r="ACO55" s="194" t="e">
        <f>ROUND(ACO46/ABS('Change in reserves'!ACQ59),2)</f>
        <v>#DIV/0!</v>
      </c>
      <c r="ACP55" s="194" t="e">
        <f>ROUND(ACP46/ABS('Change in reserves'!ACR59),2)</f>
        <v>#DIV/0!</v>
      </c>
      <c r="ACQ55" s="194" t="e">
        <f>ROUND(ACQ46/ABS('Change in reserves'!ACS59),2)</f>
        <v>#DIV/0!</v>
      </c>
      <c r="ACR55" s="194" t="e">
        <f>ROUND(ACR46/ABS('Change in reserves'!ACT59),2)</f>
        <v>#DIV/0!</v>
      </c>
      <c r="ACS55" s="194" t="e">
        <f>ROUND(ACS46/ABS('Change in reserves'!ACU59),2)</f>
        <v>#DIV/0!</v>
      </c>
      <c r="ACT55" s="194" t="e">
        <f>ROUND(ACT46/ABS('Change in reserves'!ACV59),2)</f>
        <v>#DIV/0!</v>
      </c>
      <c r="ACU55" s="194" t="e">
        <f>ROUND(ACU46/ABS('Change in reserves'!ACW59),2)</f>
        <v>#DIV/0!</v>
      </c>
      <c r="ACV55" s="194" t="e">
        <f>ROUND(ACV46/ABS('Change in reserves'!ACX59),2)</f>
        <v>#DIV/0!</v>
      </c>
      <c r="ACW55" s="194" t="e">
        <f>ROUND(ACW46/ABS('Change in reserves'!ACY59),2)</f>
        <v>#DIV/0!</v>
      </c>
      <c r="ACX55" s="194" t="e">
        <f>ROUND(ACX46/ABS('Change in reserves'!ACZ59),2)</f>
        <v>#DIV/0!</v>
      </c>
      <c r="ACY55" s="194" t="e">
        <f>ROUND(ACY46/ABS('Change in reserves'!ADA59),2)</f>
        <v>#DIV/0!</v>
      </c>
      <c r="ACZ55" s="194" t="e">
        <f>ROUND(ACZ46/ABS('Change in reserves'!ADB59),2)</f>
        <v>#DIV/0!</v>
      </c>
      <c r="ADA55" s="194" t="e">
        <f>ROUND(ADA46/ABS('Change in reserves'!ADC59),2)</f>
        <v>#DIV/0!</v>
      </c>
      <c r="ADB55" s="194" t="e">
        <f>ROUND(ADB46/ABS('Change in reserves'!ADD59),2)</f>
        <v>#DIV/0!</v>
      </c>
      <c r="ADC55" s="194" t="e">
        <f>ROUND(ADC46/ABS('Change in reserves'!ADE59),2)</f>
        <v>#DIV/0!</v>
      </c>
      <c r="ADD55" s="194" t="e">
        <f>ROUND(ADD46/ABS('Change in reserves'!ADF59),2)</f>
        <v>#DIV/0!</v>
      </c>
      <c r="ADE55" s="194" t="e">
        <f>ROUND(ADE46/ABS('Change in reserves'!ADG59),2)</f>
        <v>#DIV/0!</v>
      </c>
      <c r="ADF55" s="194" t="e">
        <f>ROUND(ADF46/ABS('Change in reserves'!ADH59),2)</f>
        <v>#DIV/0!</v>
      </c>
      <c r="ADG55" s="194" t="e">
        <f>ROUND(ADG46/ABS('Change in reserves'!ADI59),2)</f>
        <v>#DIV/0!</v>
      </c>
      <c r="ADH55" s="194" t="e">
        <f>ROUND(ADH46/ABS('Change in reserves'!ADJ59),2)</f>
        <v>#DIV/0!</v>
      </c>
      <c r="ADI55" s="194" t="e">
        <f>ROUND(ADI46/ABS('Change in reserves'!ADK59),2)</f>
        <v>#DIV/0!</v>
      </c>
      <c r="ADJ55" s="194" t="e">
        <f>ROUND(ADJ46/ABS('Change in reserves'!ADL59),2)</f>
        <v>#DIV/0!</v>
      </c>
      <c r="ADK55" s="194" t="e">
        <f>ROUND(ADK46/ABS('Change in reserves'!ADM59),2)</f>
        <v>#DIV/0!</v>
      </c>
      <c r="ADL55" s="194" t="e">
        <f>ROUND(ADL46/ABS('Change in reserves'!ADN59),2)</f>
        <v>#DIV/0!</v>
      </c>
      <c r="ADM55" s="194" t="e">
        <f>ROUND(ADM46/ABS('Change in reserves'!ADO59),2)</f>
        <v>#DIV/0!</v>
      </c>
      <c r="ADN55" s="194" t="e">
        <f>ROUND(ADN46/ABS('Change in reserves'!ADP59),2)</f>
        <v>#DIV/0!</v>
      </c>
      <c r="ADO55" s="194" t="e">
        <f>ROUND(ADO46/ABS('Change in reserves'!ADQ59),2)</f>
        <v>#DIV/0!</v>
      </c>
      <c r="ADP55" s="194" t="e">
        <f>ROUND(ADP46/ABS('Change in reserves'!ADR59),2)</f>
        <v>#DIV/0!</v>
      </c>
      <c r="ADQ55" s="194" t="e">
        <f>ROUND(ADQ46/ABS('Change in reserves'!ADS59),2)</f>
        <v>#DIV/0!</v>
      </c>
      <c r="ADR55" s="194" t="e">
        <f>ROUND(ADR46/ABS('Change in reserves'!ADT59),2)</f>
        <v>#DIV/0!</v>
      </c>
      <c r="ADS55" s="194" t="e">
        <f>ROUND(ADS46/ABS('Change in reserves'!ADU59),2)</f>
        <v>#DIV/0!</v>
      </c>
      <c r="ADT55" s="194" t="e">
        <f>ROUND(ADT46/ABS('Change in reserves'!ADV59),2)</f>
        <v>#DIV/0!</v>
      </c>
      <c r="ADU55" s="194" t="e">
        <f>ROUND(ADU46/ABS('Change in reserves'!ADW59),2)</f>
        <v>#DIV/0!</v>
      </c>
      <c r="ADV55" s="194" t="e">
        <f>ROUND(ADV46/ABS('Change in reserves'!ADX59),2)</f>
        <v>#DIV/0!</v>
      </c>
      <c r="ADW55" s="194" t="e">
        <f>ROUND(ADW46/ABS('Change in reserves'!ADY59),2)</f>
        <v>#DIV/0!</v>
      </c>
      <c r="ADX55" s="194" t="e">
        <f>ROUND(ADX46/ABS('Change in reserves'!ADZ59),2)</f>
        <v>#DIV/0!</v>
      </c>
      <c r="ADY55" s="194" t="e">
        <f>ROUND(ADY46/ABS('Change in reserves'!AEA59),2)</f>
        <v>#DIV/0!</v>
      </c>
      <c r="ADZ55" s="194" t="e">
        <f>ROUND(ADZ46/ABS('Change in reserves'!AEB59),2)</f>
        <v>#DIV/0!</v>
      </c>
      <c r="AEA55" s="194" t="e">
        <f>ROUND(AEA46/ABS('Change in reserves'!AEC59),2)</f>
        <v>#DIV/0!</v>
      </c>
      <c r="AEB55" s="194" t="e">
        <f>ROUND(AEB46/ABS('Change in reserves'!AED59),2)</f>
        <v>#DIV/0!</v>
      </c>
      <c r="AEC55" s="194" t="e">
        <f>ROUND(AEC46/ABS('Change in reserves'!AEE59),2)</f>
        <v>#DIV/0!</v>
      </c>
      <c r="AED55" s="194" t="e">
        <f>ROUND(AED46/ABS('Change in reserves'!AEF59),2)</f>
        <v>#DIV/0!</v>
      </c>
      <c r="AEE55" s="194" t="e">
        <f>ROUND(AEE46/ABS('Change in reserves'!AEG59),2)</f>
        <v>#DIV/0!</v>
      </c>
      <c r="AEF55" s="194" t="e">
        <f>ROUND(AEF46/ABS('Change in reserves'!AEH59),2)</f>
        <v>#DIV/0!</v>
      </c>
      <c r="AEG55" s="194" t="e">
        <f>ROUND(AEG46/ABS('Change in reserves'!AEI59),2)</f>
        <v>#DIV/0!</v>
      </c>
      <c r="AEH55" s="194" t="e">
        <f>ROUND(AEH46/ABS('Change in reserves'!AEJ59),2)</f>
        <v>#DIV/0!</v>
      </c>
      <c r="AEI55" s="194" t="e">
        <f>ROUND(AEI46/ABS('Change in reserves'!AEK59),2)</f>
        <v>#DIV/0!</v>
      </c>
      <c r="AEJ55" s="194" t="e">
        <f>ROUND(AEJ46/ABS('Change in reserves'!AEL59),2)</f>
        <v>#DIV/0!</v>
      </c>
      <c r="AEK55" s="194" t="e">
        <f>ROUND(AEK46/ABS('Change in reserves'!AEM59),2)</f>
        <v>#DIV/0!</v>
      </c>
      <c r="AEL55" s="194" t="e">
        <f>ROUND(AEL46/ABS('Change in reserves'!AEN59),2)</f>
        <v>#DIV/0!</v>
      </c>
      <c r="AEM55" s="194" t="e">
        <f>ROUND(AEM46/ABS('Change in reserves'!AEO59),2)</f>
        <v>#DIV/0!</v>
      </c>
      <c r="AEN55" s="194" t="e">
        <f>ROUND(AEN46/ABS('Change in reserves'!AEP59),2)</f>
        <v>#DIV/0!</v>
      </c>
      <c r="AEO55" s="194" t="e">
        <f>ROUND(AEO46/ABS('Change in reserves'!AEQ59),2)</f>
        <v>#DIV/0!</v>
      </c>
      <c r="AEP55" s="194" t="e">
        <f>ROUND(AEP46/ABS('Change in reserves'!AER59),2)</f>
        <v>#DIV/0!</v>
      </c>
      <c r="AEQ55" s="194" t="e">
        <f>ROUND(AEQ46/ABS('Change in reserves'!AES59),2)</f>
        <v>#DIV/0!</v>
      </c>
      <c r="AER55" s="194" t="e">
        <f>ROUND(AER46/ABS('Change in reserves'!AET59),2)</f>
        <v>#DIV/0!</v>
      </c>
      <c r="AES55" s="194" t="e">
        <f>ROUND(AES46/ABS('Change in reserves'!AEU59),2)</f>
        <v>#DIV/0!</v>
      </c>
      <c r="AET55" s="194" t="e">
        <f>ROUND(AET46/ABS('Change in reserves'!AEV59),2)</f>
        <v>#DIV/0!</v>
      </c>
      <c r="AEU55" s="194" t="e">
        <f>ROUND(AEU46/ABS('Change in reserves'!AEW59),2)</f>
        <v>#DIV/0!</v>
      </c>
      <c r="AEV55" s="194" t="e">
        <f>ROUND(AEV46/ABS('Change in reserves'!AEX59),2)</f>
        <v>#DIV/0!</v>
      </c>
      <c r="AEW55" s="194" t="e">
        <f>ROUND(AEW46/ABS('Change in reserves'!AEY59),2)</f>
        <v>#DIV/0!</v>
      </c>
      <c r="AEX55" s="194" t="e">
        <f>ROUND(AEX46/ABS('Change in reserves'!AEZ59),2)</f>
        <v>#DIV/0!</v>
      </c>
      <c r="AEY55" s="194" t="e">
        <f>ROUND(AEY46/ABS('Change in reserves'!AFA59),2)</f>
        <v>#DIV/0!</v>
      </c>
      <c r="AEZ55" s="194" t="e">
        <f>ROUND(AEZ46/ABS('Change in reserves'!AFB59),2)</f>
        <v>#DIV/0!</v>
      </c>
      <c r="AFA55" s="194" t="e">
        <f>ROUND(AFA46/ABS('Change in reserves'!AFC59),2)</f>
        <v>#DIV/0!</v>
      </c>
      <c r="AFB55" s="194" t="e">
        <f>ROUND(AFB46/ABS('Change in reserves'!AFD59),2)</f>
        <v>#DIV/0!</v>
      </c>
      <c r="AFC55" s="194" t="e">
        <f>ROUND(AFC46/ABS('Change in reserves'!AFE59),2)</f>
        <v>#DIV/0!</v>
      </c>
      <c r="AFD55" s="194" t="e">
        <f>ROUND(AFD46/ABS('Change in reserves'!AFF59),2)</f>
        <v>#DIV/0!</v>
      </c>
      <c r="AFE55" s="194" t="e">
        <f>ROUND(AFE46/ABS('Change in reserves'!AFG59),2)</f>
        <v>#DIV/0!</v>
      </c>
      <c r="AFF55" s="194" t="e">
        <f>ROUND(AFF46/ABS('Change in reserves'!AFH59),2)</f>
        <v>#DIV/0!</v>
      </c>
      <c r="AFG55" s="194" t="e">
        <f>ROUND(AFG46/ABS('Change in reserves'!AFI59),2)</f>
        <v>#DIV/0!</v>
      </c>
      <c r="AFH55" s="194" t="e">
        <f>ROUND(AFH46/ABS('Change in reserves'!AFJ59),2)</f>
        <v>#DIV/0!</v>
      </c>
      <c r="AFI55" s="194" t="e">
        <f>ROUND(AFI46/ABS('Change in reserves'!AFK59),2)</f>
        <v>#DIV/0!</v>
      </c>
      <c r="AFJ55" s="194" t="e">
        <f>ROUND(AFJ46/ABS('Change in reserves'!AFL59),2)</f>
        <v>#DIV/0!</v>
      </c>
      <c r="AFK55" s="194" t="e">
        <f>ROUND(AFK46/ABS('Change in reserves'!AFM59),2)</f>
        <v>#DIV/0!</v>
      </c>
      <c r="AFL55" s="194" t="e">
        <f>ROUND(AFL46/ABS('Change in reserves'!AFN59),2)</f>
        <v>#DIV/0!</v>
      </c>
      <c r="AFM55" s="194" t="e">
        <f>ROUND(AFM46/ABS('Change in reserves'!AFO59),2)</f>
        <v>#DIV/0!</v>
      </c>
      <c r="AFN55" s="194" t="e">
        <f>ROUND(AFN46/ABS('Change in reserves'!AFP59),2)</f>
        <v>#DIV/0!</v>
      </c>
      <c r="AFO55" s="194" t="e">
        <f>ROUND(AFO46/ABS('Change in reserves'!AFQ59),2)</f>
        <v>#DIV/0!</v>
      </c>
      <c r="AFP55" s="194" t="e">
        <f>ROUND(AFP46/ABS('Change in reserves'!AFR59),2)</f>
        <v>#DIV/0!</v>
      </c>
      <c r="AFQ55" s="194" t="e">
        <f>ROUND(AFQ46/ABS('Change in reserves'!AFS59),2)</f>
        <v>#DIV/0!</v>
      </c>
      <c r="AFR55" s="194" t="e">
        <f>ROUND(AFR46/ABS('Change in reserves'!AFT59),2)</f>
        <v>#DIV/0!</v>
      </c>
      <c r="AFS55" s="194" t="e">
        <f>ROUND(AFS46/ABS('Change in reserves'!AFU59),2)</f>
        <v>#DIV/0!</v>
      </c>
      <c r="AFT55" s="194" t="e">
        <f>ROUND(AFT46/ABS('Change in reserves'!AFV59),2)</f>
        <v>#DIV/0!</v>
      </c>
      <c r="AFU55" s="194" t="e">
        <f>ROUND(AFU46/ABS('Change in reserves'!AFW59),2)</f>
        <v>#DIV/0!</v>
      </c>
      <c r="AFV55" s="194" t="e">
        <f>ROUND(AFV46/ABS('Change in reserves'!AFX59),2)</f>
        <v>#DIV/0!</v>
      </c>
      <c r="AFW55" s="194" t="e">
        <f>ROUND(AFW46/ABS('Change in reserves'!AFY59),2)</f>
        <v>#DIV/0!</v>
      </c>
      <c r="AFX55" s="194" t="e">
        <f>ROUND(AFX46/ABS('Change in reserves'!AFZ59),2)</f>
        <v>#DIV/0!</v>
      </c>
      <c r="AFY55" s="194" t="e">
        <f>ROUND(AFY46/ABS('Change in reserves'!AGA59),2)</f>
        <v>#DIV/0!</v>
      </c>
      <c r="AFZ55" s="194" t="e">
        <f>ROUND(AFZ46/ABS('Change in reserves'!AGB59),2)</f>
        <v>#DIV/0!</v>
      </c>
      <c r="AGA55" s="194" t="e">
        <f>ROUND(AGA46/ABS('Change in reserves'!AGC59),2)</f>
        <v>#DIV/0!</v>
      </c>
      <c r="AGB55" s="194" t="e">
        <f>ROUND(AGB46/ABS('Change in reserves'!AGD59),2)</f>
        <v>#DIV/0!</v>
      </c>
      <c r="AGC55" s="194" t="e">
        <f>ROUND(AGC46/ABS('Change in reserves'!AGE59),2)</f>
        <v>#DIV/0!</v>
      </c>
      <c r="AGD55" s="194" t="e">
        <f>ROUND(AGD46/ABS('Change in reserves'!AGF59),2)</f>
        <v>#DIV/0!</v>
      </c>
      <c r="AGE55" s="194" t="e">
        <f>ROUND(AGE46/ABS('Change in reserves'!AGG59),2)</f>
        <v>#DIV/0!</v>
      </c>
      <c r="AGF55" s="194" t="e">
        <f>ROUND(AGF46/ABS('Change in reserves'!AGH59),2)</f>
        <v>#DIV/0!</v>
      </c>
      <c r="AGG55" s="194" t="e">
        <f>ROUND(AGG46/ABS('Change in reserves'!AGI59),2)</f>
        <v>#DIV/0!</v>
      </c>
      <c r="AGH55" s="194" t="e">
        <f>ROUND(AGH46/ABS('Change in reserves'!AGJ59),2)</f>
        <v>#DIV/0!</v>
      </c>
      <c r="AGI55" s="194" t="e">
        <f>ROUND(AGI46/ABS('Change in reserves'!AGK59),2)</f>
        <v>#DIV/0!</v>
      </c>
      <c r="AGJ55" s="194" t="e">
        <f>ROUND(AGJ46/ABS('Change in reserves'!AGL59),2)</f>
        <v>#DIV/0!</v>
      </c>
      <c r="AGK55" s="194" t="e">
        <f>ROUND(AGK46/ABS('Change in reserves'!AGM59),2)</f>
        <v>#DIV/0!</v>
      </c>
      <c r="AGL55" s="194" t="e">
        <f>ROUND(AGL46/ABS('Change in reserves'!AGN59),2)</f>
        <v>#DIV/0!</v>
      </c>
      <c r="AGM55" s="194" t="e">
        <f>ROUND(AGM46/ABS('Change in reserves'!AGO59),2)</f>
        <v>#DIV/0!</v>
      </c>
      <c r="AGN55" s="194" t="e">
        <f>ROUND(AGN46/ABS('Change in reserves'!AGP59),2)</f>
        <v>#DIV/0!</v>
      </c>
      <c r="AGO55" s="194" t="e">
        <f>ROUND(AGO46/ABS('Change in reserves'!AGQ59),2)</f>
        <v>#DIV/0!</v>
      </c>
      <c r="AGP55" s="194" t="e">
        <f>ROUND(AGP46/ABS('Change in reserves'!AGR59),2)</f>
        <v>#DIV/0!</v>
      </c>
      <c r="AGQ55" s="194" t="e">
        <f>ROUND(AGQ46/ABS('Change in reserves'!AGS59),2)</f>
        <v>#DIV/0!</v>
      </c>
      <c r="AGR55" s="194" t="e">
        <f>ROUND(AGR46/ABS('Change in reserves'!AGT59),2)</f>
        <v>#DIV/0!</v>
      </c>
      <c r="AGS55" s="194" t="e">
        <f>ROUND(AGS46/ABS('Change in reserves'!AGU59),2)</f>
        <v>#DIV/0!</v>
      </c>
      <c r="AGT55" s="194" t="e">
        <f>ROUND(AGT46/ABS('Change in reserves'!AGV59),2)</f>
        <v>#DIV/0!</v>
      </c>
      <c r="AGU55" s="194" t="e">
        <f>ROUND(AGU46/ABS('Change in reserves'!AGW59),2)</f>
        <v>#DIV/0!</v>
      </c>
      <c r="AGV55" s="194" t="e">
        <f>ROUND(AGV46/ABS('Change in reserves'!AGX59),2)</f>
        <v>#DIV/0!</v>
      </c>
      <c r="AGW55" s="194" t="e">
        <f>ROUND(AGW46/ABS('Change in reserves'!AGY59),2)</f>
        <v>#DIV/0!</v>
      </c>
      <c r="AGX55" s="194" t="e">
        <f>ROUND(AGX46/ABS('Change in reserves'!AGZ59),2)</f>
        <v>#DIV/0!</v>
      </c>
      <c r="AGY55" s="194" t="e">
        <f>ROUND(AGY46/ABS('Change in reserves'!AHA59),2)</f>
        <v>#DIV/0!</v>
      </c>
      <c r="AGZ55" s="194" t="e">
        <f>ROUND(AGZ46/ABS('Change in reserves'!AHB59),2)</f>
        <v>#DIV/0!</v>
      </c>
      <c r="AHA55" s="194" t="e">
        <f>ROUND(AHA46/ABS('Change in reserves'!AHC59),2)</f>
        <v>#DIV/0!</v>
      </c>
      <c r="AHB55" s="194" t="e">
        <f>ROUND(AHB46/ABS('Change in reserves'!AHD59),2)</f>
        <v>#DIV/0!</v>
      </c>
      <c r="AHC55" s="194" t="e">
        <f>ROUND(AHC46/ABS('Change in reserves'!AHE59),2)</f>
        <v>#DIV/0!</v>
      </c>
      <c r="AHD55" s="194" t="e">
        <f>ROUND(AHD46/ABS('Change in reserves'!AHF59),2)</f>
        <v>#DIV/0!</v>
      </c>
      <c r="AHE55" s="194" t="e">
        <f>ROUND(AHE46/ABS('Change in reserves'!AHG59),2)</f>
        <v>#DIV/0!</v>
      </c>
      <c r="AHF55" s="194" t="e">
        <f>ROUND(AHF46/ABS('Change in reserves'!AHH59),2)</f>
        <v>#DIV/0!</v>
      </c>
      <c r="AHG55" s="194" t="e">
        <f>ROUND(AHG46/ABS('Change in reserves'!AHI59),2)</f>
        <v>#DIV/0!</v>
      </c>
      <c r="AHH55" s="194" t="e">
        <f>ROUND(AHH46/ABS('Change in reserves'!AHJ59),2)</f>
        <v>#DIV/0!</v>
      </c>
      <c r="AHI55" s="194" t="e">
        <f>ROUND(AHI46/ABS('Change in reserves'!AHK59),2)</f>
        <v>#DIV/0!</v>
      </c>
      <c r="AHJ55" s="194" t="e">
        <f>ROUND(AHJ46/ABS('Change in reserves'!AHL59),2)</f>
        <v>#DIV/0!</v>
      </c>
      <c r="AHK55" s="194" t="e">
        <f>ROUND(AHK46/ABS('Change in reserves'!AHM59),2)</f>
        <v>#DIV/0!</v>
      </c>
      <c r="AHL55" s="194" t="e">
        <f>ROUND(AHL46/ABS('Change in reserves'!AHN59),2)</f>
        <v>#DIV/0!</v>
      </c>
      <c r="AHM55" s="194" t="e">
        <f>ROUND(AHM46/ABS('Change in reserves'!AHO59),2)</f>
        <v>#DIV/0!</v>
      </c>
      <c r="AHN55" s="194" t="e">
        <f>ROUND(AHN46/ABS('Change in reserves'!AHP59),2)</f>
        <v>#DIV/0!</v>
      </c>
      <c r="AHO55" s="194" t="e">
        <f>ROUND(AHO46/ABS('Change in reserves'!AHQ59),2)</f>
        <v>#DIV/0!</v>
      </c>
      <c r="AHP55" s="194" t="e">
        <f>ROUND(AHP46/ABS('Change in reserves'!AHR59),2)</f>
        <v>#DIV/0!</v>
      </c>
      <c r="AHQ55" s="194" t="e">
        <f>ROUND(AHQ46/ABS('Change in reserves'!AHS59),2)</f>
        <v>#DIV/0!</v>
      </c>
      <c r="AHR55" s="194" t="e">
        <f>ROUND(AHR46/ABS('Change in reserves'!AHT59),2)</f>
        <v>#DIV/0!</v>
      </c>
      <c r="AHS55" s="194" t="e">
        <f>ROUND(AHS46/ABS('Change in reserves'!AHU59),2)</f>
        <v>#DIV/0!</v>
      </c>
      <c r="AHT55" s="194" t="e">
        <f>ROUND(AHT46/ABS('Change in reserves'!AHV59),2)</f>
        <v>#DIV/0!</v>
      </c>
      <c r="AHU55" s="194" t="e">
        <f>ROUND(AHU46/ABS('Change in reserves'!AHW59),2)</f>
        <v>#DIV/0!</v>
      </c>
      <c r="AHV55" s="194" t="e">
        <f>ROUND(AHV46/ABS('Change in reserves'!AHX59),2)</f>
        <v>#DIV/0!</v>
      </c>
      <c r="AHW55" s="194" t="e">
        <f>ROUND(AHW46/ABS('Change in reserves'!AHY59),2)</f>
        <v>#DIV/0!</v>
      </c>
      <c r="AHX55" s="194" t="e">
        <f>ROUND(AHX46/ABS('Change in reserves'!AHZ59),2)</f>
        <v>#DIV/0!</v>
      </c>
      <c r="AHY55" s="194" t="e">
        <f>ROUND(AHY46/ABS('Change in reserves'!AIA59),2)</f>
        <v>#DIV/0!</v>
      </c>
      <c r="AHZ55" s="194" t="e">
        <f>ROUND(AHZ46/ABS('Change in reserves'!AIB59),2)</f>
        <v>#DIV/0!</v>
      </c>
      <c r="AIA55" s="194" t="e">
        <f>ROUND(AIA46/ABS('Change in reserves'!AIC59),2)</f>
        <v>#DIV/0!</v>
      </c>
      <c r="AIB55" s="194" t="e">
        <f>ROUND(AIB46/ABS('Change in reserves'!AID59),2)</f>
        <v>#DIV/0!</v>
      </c>
      <c r="AIC55" s="194" t="e">
        <f>ROUND(AIC46/ABS('Change in reserves'!AIE59),2)</f>
        <v>#DIV/0!</v>
      </c>
      <c r="AID55" s="194" t="e">
        <f>ROUND(AID46/ABS('Change in reserves'!AIF59),2)</f>
        <v>#DIV/0!</v>
      </c>
      <c r="AIE55" s="194" t="e">
        <f>ROUND(AIE46/ABS('Change in reserves'!AIG59),2)</f>
        <v>#DIV/0!</v>
      </c>
      <c r="AIF55" s="194" t="e">
        <f>ROUND(AIF46/ABS('Change in reserves'!AIH59),2)</f>
        <v>#DIV/0!</v>
      </c>
      <c r="AIG55" s="194" t="e">
        <f>ROUND(AIG46/ABS('Change in reserves'!AII59),2)</f>
        <v>#DIV/0!</v>
      </c>
      <c r="AIH55" s="194" t="e">
        <f>ROUND(AIH46/ABS('Change in reserves'!AIJ59),2)</f>
        <v>#DIV/0!</v>
      </c>
      <c r="AII55" s="194" t="e">
        <f>ROUND(AII46/ABS('Change in reserves'!AIK59),2)</f>
        <v>#DIV/0!</v>
      </c>
      <c r="AIJ55" s="194" t="e">
        <f>ROUND(AIJ46/ABS('Change in reserves'!AIL59),2)</f>
        <v>#DIV/0!</v>
      </c>
      <c r="AIK55" s="194" t="e">
        <f>ROUND(AIK46/ABS('Change in reserves'!AIM59),2)</f>
        <v>#DIV/0!</v>
      </c>
      <c r="AIL55" s="194" t="e">
        <f>ROUND(AIL46/ABS('Change in reserves'!AIN59),2)</f>
        <v>#DIV/0!</v>
      </c>
      <c r="AIM55" s="194" t="e">
        <f>ROUND(AIM46/ABS('Change in reserves'!AIO59),2)</f>
        <v>#DIV/0!</v>
      </c>
      <c r="AIN55" s="194" t="e">
        <f>ROUND(AIN46/ABS('Change in reserves'!AIP59),2)</f>
        <v>#DIV/0!</v>
      </c>
      <c r="AIO55" s="194" t="e">
        <f>ROUND(AIO46/ABS('Change in reserves'!AIQ59),2)</f>
        <v>#DIV/0!</v>
      </c>
      <c r="AIP55" s="194" t="e">
        <f>ROUND(AIP46/ABS('Change in reserves'!AIR59),2)</f>
        <v>#DIV/0!</v>
      </c>
      <c r="AIQ55" s="194" t="e">
        <f>ROUND(AIQ46/ABS('Change in reserves'!AIS59),2)</f>
        <v>#DIV/0!</v>
      </c>
      <c r="AIR55" s="194" t="e">
        <f>ROUND(AIR46/ABS('Change in reserves'!AIT59),2)</f>
        <v>#DIV/0!</v>
      </c>
      <c r="AIS55" s="194" t="e">
        <f>ROUND(AIS46/ABS('Change in reserves'!AIU59),2)</f>
        <v>#DIV/0!</v>
      </c>
      <c r="AIT55" s="194" t="e">
        <f>ROUND(AIT46/ABS('Change in reserves'!AIV59),2)</f>
        <v>#DIV/0!</v>
      </c>
      <c r="AIU55" s="194" t="e">
        <f>ROUND(AIU46/ABS('Change in reserves'!AIW59),2)</f>
        <v>#DIV/0!</v>
      </c>
      <c r="AIV55" s="194" t="e">
        <f>ROUND(AIV46/ABS('Change in reserves'!AIX59),2)</f>
        <v>#DIV/0!</v>
      </c>
      <c r="AIW55" s="194" t="e">
        <f>ROUND(AIW46/ABS('Change in reserves'!AIY59),2)</f>
        <v>#DIV/0!</v>
      </c>
      <c r="AIX55" s="194" t="e">
        <f>ROUND(AIX46/ABS('Change in reserves'!AIZ59),2)</f>
        <v>#DIV/0!</v>
      </c>
      <c r="AIY55" s="194" t="e">
        <f>ROUND(AIY46/ABS('Change in reserves'!AJA59),2)</f>
        <v>#DIV/0!</v>
      </c>
      <c r="AIZ55" s="194" t="e">
        <f>ROUND(AIZ46/ABS('Change in reserves'!AJB59),2)</f>
        <v>#DIV/0!</v>
      </c>
      <c r="AJA55" s="194" t="e">
        <f>ROUND(AJA46/ABS('Change in reserves'!AJC59),2)</f>
        <v>#DIV/0!</v>
      </c>
      <c r="AJB55" s="194" t="e">
        <f>ROUND(AJB46/ABS('Change in reserves'!AJD59),2)</f>
        <v>#DIV/0!</v>
      </c>
      <c r="AJC55" s="194" t="e">
        <f>ROUND(AJC46/ABS('Change in reserves'!AJE59),2)</f>
        <v>#DIV/0!</v>
      </c>
      <c r="AJD55" s="194" t="e">
        <f>ROUND(AJD46/ABS('Change in reserves'!AJF59),2)</f>
        <v>#DIV/0!</v>
      </c>
      <c r="AJE55" s="194" t="e">
        <f>ROUND(AJE46/ABS('Change in reserves'!AJG59),2)</f>
        <v>#DIV/0!</v>
      </c>
      <c r="AJF55" s="194" t="e">
        <f>ROUND(AJF46/ABS('Change in reserves'!AJH59),2)</f>
        <v>#DIV/0!</v>
      </c>
      <c r="AJG55" s="194" t="e">
        <f>ROUND(AJG46/ABS('Change in reserves'!AJI59),2)</f>
        <v>#DIV/0!</v>
      </c>
      <c r="AJH55" s="194" t="e">
        <f>ROUND(AJH46/ABS('Change in reserves'!AJJ59),2)</f>
        <v>#DIV/0!</v>
      </c>
      <c r="AJI55" s="194" t="e">
        <f>ROUND(AJI46/ABS('Change in reserves'!AJK59),2)</f>
        <v>#DIV/0!</v>
      </c>
      <c r="AJJ55" s="194" t="e">
        <f>ROUND(AJJ46/ABS('Change in reserves'!AJL59),2)</f>
        <v>#DIV/0!</v>
      </c>
      <c r="AJK55" s="194" t="e">
        <f>ROUND(AJK46/ABS('Change in reserves'!AJM59),2)</f>
        <v>#DIV/0!</v>
      </c>
      <c r="AJL55" s="194" t="e">
        <f>ROUND(AJL46/ABS('Change in reserves'!AJN59),2)</f>
        <v>#DIV/0!</v>
      </c>
      <c r="AJM55" s="194" t="e">
        <f>ROUND(AJM46/ABS('Change in reserves'!AJO59),2)</f>
        <v>#DIV/0!</v>
      </c>
      <c r="AJN55" s="194" t="e">
        <f>ROUND(AJN46/ABS('Change in reserves'!AJP59),2)</f>
        <v>#DIV/0!</v>
      </c>
      <c r="AJO55" s="194" t="e">
        <f>ROUND(AJO46/ABS('Change in reserves'!AJQ59),2)</f>
        <v>#DIV/0!</v>
      </c>
      <c r="AJP55" s="194" t="e">
        <f>ROUND(AJP46/ABS('Change in reserves'!AJR59),2)</f>
        <v>#DIV/0!</v>
      </c>
      <c r="AJQ55" s="194" t="e">
        <f>ROUND(AJQ46/ABS('Change in reserves'!AJS59),2)</f>
        <v>#DIV/0!</v>
      </c>
      <c r="AJR55" s="194" t="e">
        <f>ROUND(AJR46/ABS('Change in reserves'!AJT59),2)</f>
        <v>#DIV/0!</v>
      </c>
      <c r="AJS55" s="194" t="e">
        <f>ROUND(AJS46/ABS('Change in reserves'!AJU59),2)</f>
        <v>#DIV/0!</v>
      </c>
      <c r="AJT55" s="194" t="e">
        <f>ROUND(AJT46/ABS('Change in reserves'!AJV59),2)</f>
        <v>#DIV/0!</v>
      </c>
      <c r="AJU55" s="194" t="e">
        <f>ROUND(AJU46/ABS('Change in reserves'!AJW59),2)</f>
        <v>#DIV/0!</v>
      </c>
      <c r="AJV55" s="194" t="e">
        <f>ROUND(AJV46/ABS('Change in reserves'!AJX59),2)</f>
        <v>#DIV/0!</v>
      </c>
      <c r="AJW55" s="194" t="e">
        <f>ROUND(AJW46/ABS('Change in reserves'!AJY59),2)</f>
        <v>#DIV/0!</v>
      </c>
      <c r="AJX55" s="194" t="e">
        <f>ROUND(AJX46/ABS('Change in reserves'!AJZ59),2)</f>
        <v>#DIV/0!</v>
      </c>
      <c r="AJY55" s="194" t="e">
        <f>ROUND(AJY46/ABS('Change in reserves'!AKA59),2)</f>
        <v>#DIV/0!</v>
      </c>
      <c r="AJZ55" s="194" t="e">
        <f>ROUND(AJZ46/ABS('Change in reserves'!AKB59),2)</f>
        <v>#DIV/0!</v>
      </c>
      <c r="AKA55" s="194" t="e">
        <f>ROUND(AKA46/ABS('Change in reserves'!AKC59),2)</f>
        <v>#DIV/0!</v>
      </c>
      <c r="AKB55" s="194" t="e">
        <f>ROUND(AKB46/ABS('Change in reserves'!AKD59),2)</f>
        <v>#DIV/0!</v>
      </c>
      <c r="AKC55" s="194" t="e">
        <f>ROUND(AKC46/ABS('Change in reserves'!AKE59),2)</f>
        <v>#DIV/0!</v>
      </c>
      <c r="AKD55" s="194" t="e">
        <f>ROUND(AKD46/ABS('Change in reserves'!AKF59),2)</f>
        <v>#DIV/0!</v>
      </c>
      <c r="AKE55" s="194" t="e">
        <f>ROUND(AKE46/ABS('Change in reserves'!AKG59),2)</f>
        <v>#DIV/0!</v>
      </c>
      <c r="AKF55" s="194" t="e">
        <f>ROUND(AKF46/ABS('Change in reserves'!AKH59),2)</f>
        <v>#DIV/0!</v>
      </c>
      <c r="AKG55" s="194" t="e">
        <f>ROUND(AKG46/ABS('Change in reserves'!AKI59),2)</f>
        <v>#DIV/0!</v>
      </c>
      <c r="AKH55" s="194" t="e">
        <f>ROUND(AKH46/ABS('Change in reserves'!AKJ59),2)</f>
        <v>#DIV/0!</v>
      </c>
      <c r="AKI55" s="194" t="e">
        <f>ROUND(AKI46/ABS('Change in reserves'!AKK59),2)</f>
        <v>#DIV/0!</v>
      </c>
      <c r="AKJ55" s="194" t="e">
        <f>ROUND(AKJ46/ABS('Change in reserves'!AKL59),2)</f>
        <v>#DIV/0!</v>
      </c>
      <c r="AKK55" s="194" t="e">
        <f>ROUND(AKK46/ABS('Change in reserves'!AKM59),2)</f>
        <v>#DIV/0!</v>
      </c>
      <c r="AKL55" s="194" t="e">
        <f>ROUND(AKL46/ABS('Change in reserves'!AKN59),2)</f>
        <v>#DIV/0!</v>
      </c>
      <c r="AKM55" s="194" t="e">
        <f>ROUND(AKM46/ABS('Change in reserves'!AKO59),2)</f>
        <v>#DIV/0!</v>
      </c>
      <c r="AKN55" s="194" t="e">
        <f>ROUND(AKN46/ABS('Change in reserves'!AKP59),2)</f>
        <v>#DIV/0!</v>
      </c>
      <c r="AKO55" s="194" t="e">
        <f>ROUND(AKO46/ABS('Change in reserves'!AKQ59),2)</f>
        <v>#DIV/0!</v>
      </c>
      <c r="AKP55" s="194" t="e">
        <f>ROUND(AKP46/ABS('Change in reserves'!AKR59),2)</f>
        <v>#DIV/0!</v>
      </c>
      <c r="AKQ55" s="194" t="e">
        <f>ROUND(AKQ46/ABS('Change in reserves'!AKS59),2)</f>
        <v>#DIV/0!</v>
      </c>
      <c r="AKR55" s="194" t="e">
        <f>ROUND(AKR46/ABS('Change in reserves'!AKT59),2)</f>
        <v>#DIV/0!</v>
      </c>
      <c r="AKS55" s="194" t="e">
        <f>ROUND(AKS46/ABS('Change in reserves'!AKU59),2)</f>
        <v>#DIV/0!</v>
      </c>
      <c r="AKT55" s="194" t="e">
        <f>ROUND(AKT46/ABS('Change in reserves'!AKV59),2)</f>
        <v>#DIV/0!</v>
      </c>
      <c r="AKU55" s="194" t="e">
        <f>ROUND(AKU46/ABS('Change in reserves'!AKW59),2)</f>
        <v>#DIV/0!</v>
      </c>
      <c r="AKV55" s="194" t="e">
        <f>ROUND(AKV46/ABS('Change in reserves'!AKX59),2)</f>
        <v>#DIV/0!</v>
      </c>
      <c r="AKW55" s="194" t="e">
        <f>ROUND(AKW46/ABS('Change in reserves'!AKY59),2)</f>
        <v>#DIV/0!</v>
      </c>
      <c r="AKX55" s="194" t="e">
        <f>ROUND(AKX46/ABS('Change in reserves'!AKZ59),2)</f>
        <v>#DIV/0!</v>
      </c>
      <c r="AKY55" s="194" t="e">
        <f>ROUND(AKY46/ABS('Change in reserves'!ALA59),2)</f>
        <v>#DIV/0!</v>
      </c>
      <c r="AKZ55" s="194" t="e">
        <f>ROUND(AKZ46/ABS('Change in reserves'!ALB59),2)</f>
        <v>#DIV/0!</v>
      </c>
      <c r="ALA55" s="194" t="e">
        <f>ROUND(ALA46/ABS('Change in reserves'!ALC59),2)</f>
        <v>#DIV/0!</v>
      </c>
      <c r="ALB55" s="194" t="e">
        <f>ROUND(ALB46/ABS('Change in reserves'!ALD59),2)</f>
        <v>#DIV/0!</v>
      </c>
      <c r="ALC55" s="194" t="e">
        <f>ROUND(ALC46/ABS('Change in reserves'!ALE59),2)</f>
        <v>#DIV/0!</v>
      </c>
      <c r="ALD55" s="194" t="e">
        <f>ROUND(ALD46/ABS('Change in reserves'!ALF59),2)</f>
        <v>#DIV/0!</v>
      </c>
      <c r="ALE55" s="194" t="e">
        <f>ROUND(ALE46/ABS('Change in reserves'!ALG59),2)</f>
        <v>#DIV/0!</v>
      </c>
      <c r="ALF55" s="194" t="e">
        <f>ROUND(ALF46/ABS('Change in reserves'!ALH59),2)</f>
        <v>#DIV/0!</v>
      </c>
      <c r="ALG55" s="194" t="e">
        <f>ROUND(ALG46/ABS('Change in reserves'!ALI59),2)</f>
        <v>#DIV/0!</v>
      </c>
      <c r="ALH55" s="194" t="e">
        <f>ROUND(ALH46/ABS('Change in reserves'!ALJ59),2)</f>
        <v>#DIV/0!</v>
      </c>
      <c r="ALI55" s="194" t="e">
        <f>ROUND(ALI46/ABS('Change in reserves'!ALK59),2)</f>
        <v>#DIV/0!</v>
      </c>
      <c r="ALJ55" s="194" t="e">
        <f>ROUND(ALJ46/ABS('Change in reserves'!ALL59),2)</f>
        <v>#DIV/0!</v>
      </c>
      <c r="ALK55" s="194" t="e">
        <f>ROUND(ALK46/ABS('Change in reserves'!ALM59),2)</f>
        <v>#DIV/0!</v>
      </c>
      <c r="ALL55" s="194" t="e">
        <f>ROUND(ALL46/ABS('Change in reserves'!ALN59),2)</f>
        <v>#DIV/0!</v>
      </c>
      <c r="ALM55" s="194" t="e">
        <f>ROUND(ALM46/ABS('Change in reserves'!ALO59),2)</f>
        <v>#DIV/0!</v>
      </c>
      <c r="ALN55" s="194" t="e">
        <f>ROUND(ALN46/ABS('Change in reserves'!ALP59),2)</f>
        <v>#DIV/0!</v>
      </c>
      <c r="ALO55" s="194" t="e">
        <f>ROUND(ALO46/ABS('Change in reserves'!ALQ59),2)</f>
        <v>#DIV/0!</v>
      </c>
      <c r="ALP55" s="194" t="e">
        <f>ROUND(ALP46/ABS('Change in reserves'!ALR59),2)</f>
        <v>#DIV/0!</v>
      </c>
      <c r="ALQ55" s="194" t="e">
        <f>ROUND(ALQ46/ABS('Change in reserves'!ALS59),2)</f>
        <v>#DIV/0!</v>
      </c>
      <c r="ALR55" s="194" t="e">
        <f>ROUND(ALR46/ABS('Change in reserves'!ALT59),2)</f>
        <v>#DIV/0!</v>
      </c>
      <c r="ALS55" s="194" t="e">
        <f>ROUND(ALS46/ABS('Change in reserves'!ALU59),2)</f>
        <v>#DIV/0!</v>
      </c>
      <c r="ALT55" s="194" t="e">
        <f>ROUND(ALT46/ABS('Change in reserves'!ALV59),2)</f>
        <v>#DIV/0!</v>
      </c>
      <c r="ALU55" s="194" t="e">
        <f>ROUND(ALU46/ABS('Change in reserves'!ALW59),2)</f>
        <v>#DIV/0!</v>
      </c>
      <c r="ALV55" s="194" t="e">
        <f>ROUND(ALV46/ABS('Change in reserves'!ALX59),2)</f>
        <v>#DIV/0!</v>
      </c>
      <c r="ALW55" s="194" t="e">
        <f>ROUND(ALW46/ABS('Change in reserves'!ALY59),2)</f>
        <v>#DIV/0!</v>
      </c>
      <c r="ALX55" s="194" t="e">
        <f>ROUND(ALX46/ABS('Change in reserves'!ALZ59),2)</f>
        <v>#DIV/0!</v>
      </c>
      <c r="ALY55" s="194" t="e">
        <f>ROUND(ALY46/ABS('Change in reserves'!AMA59),2)</f>
        <v>#DIV/0!</v>
      </c>
      <c r="ALZ55" s="194" t="e">
        <f>ROUND(ALZ46/ABS('Change in reserves'!AMB59),2)</f>
        <v>#DIV/0!</v>
      </c>
      <c r="AMA55" s="194" t="e">
        <f>ROUND(AMA46/ABS('Change in reserves'!AMC59),2)</f>
        <v>#DIV/0!</v>
      </c>
      <c r="AMB55" s="194" t="e">
        <f>ROUND(AMB46/ABS('Change in reserves'!AMD59),2)</f>
        <v>#DIV/0!</v>
      </c>
      <c r="AMC55" s="194" t="e">
        <f>ROUND(AMC46/ABS('Change in reserves'!AME59),2)</f>
        <v>#DIV/0!</v>
      </c>
      <c r="AMD55" s="194" t="e">
        <f>ROUND(AMD46/ABS('Change in reserves'!AMF59),2)</f>
        <v>#DIV/0!</v>
      </c>
      <c r="AME55" s="194" t="e">
        <f>ROUND(AME46/ABS('Change in reserves'!AMG59),2)</f>
        <v>#DIV/0!</v>
      </c>
      <c r="AMF55" s="194" t="e">
        <f>ROUND(AMF46/ABS('Change in reserves'!AMH59),2)</f>
        <v>#DIV/0!</v>
      </c>
      <c r="AMG55" s="194" t="e">
        <f>ROUND(AMG46/ABS('Change in reserves'!AMI59),2)</f>
        <v>#DIV/0!</v>
      </c>
      <c r="AMH55" s="194" t="e">
        <f>ROUND(AMH46/ABS('Change in reserves'!AMJ59),2)</f>
        <v>#DIV/0!</v>
      </c>
      <c r="AMI55" s="194" t="e">
        <f>ROUND(AMI46/ABS('Change in reserves'!AMK59),2)</f>
        <v>#DIV/0!</v>
      </c>
      <c r="AMJ55" s="194" t="e">
        <f>ROUND(AMJ46/ABS('Change in reserves'!AML59),2)</f>
        <v>#DIV/0!</v>
      </c>
      <c r="AMK55" s="194" t="e">
        <f>ROUND(AMK46/ABS('Change in reserves'!AMM59),2)</f>
        <v>#DIV/0!</v>
      </c>
      <c r="AML55" s="194" t="e">
        <f>ROUND(AML46/ABS('Change in reserves'!AMN59),2)</f>
        <v>#DIV/0!</v>
      </c>
      <c r="AMM55" s="194" t="e">
        <f>ROUND(AMM46/ABS('Change in reserves'!AMO59),2)</f>
        <v>#DIV/0!</v>
      </c>
      <c r="AMN55" s="194" t="e">
        <f>ROUND(AMN46/ABS('Change in reserves'!AMP59),2)</f>
        <v>#DIV/0!</v>
      </c>
      <c r="AMO55" s="194" t="e">
        <f>ROUND(AMO46/ABS('Change in reserves'!AMQ59),2)</f>
        <v>#DIV/0!</v>
      </c>
      <c r="AMP55" s="194" t="e">
        <f>ROUND(AMP46/ABS('Change in reserves'!AMR59),2)</f>
        <v>#DIV/0!</v>
      </c>
      <c r="AMQ55" s="194" t="e">
        <f>ROUND(AMQ46/ABS('Change in reserves'!AMS59),2)</f>
        <v>#DIV/0!</v>
      </c>
      <c r="AMR55" s="194" t="e">
        <f>ROUND(AMR46/ABS('Change in reserves'!AMT59),2)</f>
        <v>#DIV/0!</v>
      </c>
      <c r="AMS55" s="194" t="e">
        <f>ROUND(AMS46/ABS('Change in reserves'!AMU59),2)</f>
        <v>#DIV/0!</v>
      </c>
      <c r="AMT55" s="194" t="e">
        <f>ROUND(AMT46/ABS('Change in reserves'!AMV59),2)</f>
        <v>#DIV/0!</v>
      </c>
      <c r="AMU55" s="194" t="e">
        <f>ROUND(AMU46/ABS('Change in reserves'!AMW59),2)</f>
        <v>#DIV/0!</v>
      </c>
      <c r="AMV55" s="194" t="e">
        <f>ROUND(AMV46/ABS('Change in reserves'!AMX59),2)</f>
        <v>#DIV/0!</v>
      </c>
      <c r="AMW55" s="194" t="e">
        <f>ROUND(AMW46/ABS('Change in reserves'!AMY59),2)</f>
        <v>#DIV/0!</v>
      </c>
      <c r="AMX55" s="194" t="e">
        <f>ROUND(AMX46/ABS('Change in reserves'!AMZ59),2)</f>
        <v>#DIV/0!</v>
      </c>
      <c r="AMY55" s="194" t="e">
        <f>ROUND(AMY46/ABS('Change in reserves'!ANA59),2)</f>
        <v>#DIV/0!</v>
      </c>
      <c r="AMZ55" s="194" t="e">
        <f>ROUND(AMZ46/ABS('Change in reserves'!ANB59),2)</f>
        <v>#DIV/0!</v>
      </c>
      <c r="ANA55" s="194" t="e">
        <f>ROUND(ANA46/ABS('Change in reserves'!ANC59),2)</f>
        <v>#DIV/0!</v>
      </c>
      <c r="ANB55" s="194" t="e">
        <f>ROUND(ANB46/ABS('Change in reserves'!AND59),2)</f>
        <v>#DIV/0!</v>
      </c>
      <c r="ANC55" s="194" t="e">
        <f>ROUND(ANC46/ABS('Change in reserves'!ANE59),2)</f>
        <v>#DIV/0!</v>
      </c>
      <c r="AND55" s="194" t="e">
        <f>ROUND(AND46/ABS('Change in reserves'!ANF59),2)</f>
        <v>#DIV/0!</v>
      </c>
      <c r="ANE55" s="194" t="e">
        <f>ROUND(ANE46/ABS('Change in reserves'!ANG59),2)</f>
        <v>#DIV/0!</v>
      </c>
      <c r="ANF55" s="194" t="e">
        <f>ROUND(ANF46/ABS('Change in reserves'!ANH59),2)</f>
        <v>#DIV/0!</v>
      </c>
      <c r="ANG55" s="194" t="e">
        <f>ROUND(ANG46/ABS('Change in reserves'!ANI59),2)</f>
        <v>#DIV/0!</v>
      </c>
      <c r="ANH55" s="194" t="e">
        <f>ROUND(ANH46/ABS('Change in reserves'!ANJ59),2)</f>
        <v>#DIV/0!</v>
      </c>
      <c r="ANI55" s="194" t="e">
        <f>ROUND(ANI46/ABS('Change in reserves'!ANK59),2)</f>
        <v>#DIV/0!</v>
      </c>
      <c r="ANJ55" s="194" t="e">
        <f>ROUND(ANJ46/ABS('Change in reserves'!ANL59),2)</f>
        <v>#DIV/0!</v>
      </c>
      <c r="ANK55" s="194" t="e">
        <f>ROUND(ANK46/ABS('Change in reserves'!ANM59),2)</f>
        <v>#DIV/0!</v>
      </c>
      <c r="ANL55" s="194" t="e">
        <f>ROUND(ANL46/ABS('Change in reserves'!ANN59),2)</f>
        <v>#DIV/0!</v>
      </c>
      <c r="ANM55" s="194" t="e">
        <f>ROUND(ANM46/ABS('Change in reserves'!ANO59),2)</f>
        <v>#DIV/0!</v>
      </c>
      <c r="ANN55" s="194" t="e">
        <f>ROUND(ANN46/ABS('Change in reserves'!ANP59),2)</f>
        <v>#DIV/0!</v>
      </c>
      <c r="ANO55" s="194" t="e">
        <f>ROUND(ANO46/ABS('Change in reserves'!ANQ59),2)</f>
        <v>#DIV/0!</v>
      </c>
      <c r="ANP55" s="194" t="e">
        <f>ROUND(ANP46/ABS('Change in reserves'!ANR59),2)</f>
        <v>#DIV/0!</v>
      </c>
      <c r="ANQ55" s="194" t="e">
        <f>ROUND(ANQ46/ABS('Change in reserves'!ANS59),2)</f>
        <v>#DIV/0!</v>
      </c>
      <c r="ANR55" s="194" t="e">
        <f>ROUND(ANR46/ABS('Change in reserves'!ANT59),2)</f>
        <v>#DIV/0!</v>
      </c>
      <c r="ANS55" s="194" t="e">
        <f>ROUND(ANS46/ABS('Change in reserves'!ANU59),2)</f>
        <v>#DIV/0!</v>
      </c>
      <c r="ANT55" s="194" t="e">
        <f>ROUND(ANT46/ABS('Change in reserves'!ANV59),2)</f>
        <v>#DIV/0!</v>
      </c>
      <c r="ANU55" s="194" t="e">
        <f>ROUND(ANU46/ABS('Change in reserves'!ANW59),2)</f>
        <v>#DIV/0!</v>
      </c>
      <c r="ANV55" s="194" t="e">
        <f>ROUND(ANV46/ABS('Change in reserves'!ANX59),2)</f>
        <v>#DIV/0!</v>
      </c>
      <c r="ANW55" s="194" t="e">
        <f>ROUND(ANW46/ABS('Change in reserves'!ANY59),2)</f>
        <v>#DIV/0!</v>
      </c>
      <c r="ANX55" s="194" t="e">
        <f>ROUND(ANX46/ABS('Change in reserves'!ANZ59),2)</f>
        <v>#DIV/0!</v>
      </c>
      <c r="ANY55" s="194" t="e">
        <f>ROUND(ANY46/ABS('Change in reserves'!AOA59),2)</f>
        <v>#DIV/0!</v>
      </c>
      <c r="ANZ55" s="194" t="e">
        <f>ROUND(ANZ46/ABS('Change in reserves'!AOB59),2)</f>
        <v>#DIV/0!</v>
      </c>
      <c r="AOA55" s="194" t="e">
        <f>ROUND(AOA46/ABS('Change in reserves'!AOC59),2)</f>
        <v>#DIV/0!</v>
      </c>
      <c r="AOB55" s="194" t="e">
        <f>ROUND(AOB46/ABS('Change in reserves'!AOD59),2)</f>
        <v>#DIV/0!</v>
      </c>
      <c r="AOC55" s="194" t="e">
        <f>ROUND(AOC46/ABS('Change in reserves'!AOE59),2)</f>
        <v>#DIV/0!</v>
      </c>
      <c r="AOD55" s="194" t="e">
        <f>ROUND(AOD46/ABS('Change in reserves'!AOF59),2)</f>
        <v>#DIV/0!</v>
      </c>
      <c r="AOE55" s="194" t="e">
        <f>ROUND(AOE46/ABS('Change in reserves'!AOG59),2)</f>
        <v>#DIV/0!</v>
      </c>
      <c r="AOF55" s="194" t="e">
        <f>ROUND(AOF46/ABS('Change in reserves'!AOH59),2)</f>
        <v>#DIV/0!</v>
      </c>
      <c r="AOG55" s="194" t="e">
        <f>ROUND(AOG46/ABS('Change in reserves'!AOI59),2)</f>
        <v>#DIV/0!</v>
      </c>
      <c r="AOH55" s="194" t="e">
        <f>ROUND(AOH46/ABS('Change in reserves'!AOJ59),2)</f>
        <v>#DIV/0!</v>
      </c>
      <c r="AOI55" s="194" t="e">
        <f>ROUND(AOI46/ABS('Change in reserves'!AOK59),2)</f>
        <v>#DIV/0!</v>
      </c>
      <c r="AOJ55" s="194" t="e">
        <f>ROUND(AOJ46/ABS('Change in reserves'!AOL59),2)</f>
        <v>#DIV/0!</v>
      </c>
      <c r="AOK55" s="194" t="e">
        <f>ROUND(AOK46/ABS('Change in reserves'!AOM59),2)</f>
        <v>#DIV/0!</v>
      </c>
      <c r="AOL55" s="194" t="e">
        <f>ROUND(AOL46/ABS('Change in reserves'!AON59),2)</f>
        <v>#DIV/0!</v>
      </c>
      <c r="AOM55" s="194" t="e">
        <f>ROUND(AOM46/ABS('Change in reserves'!AOO59),2)</f>
        <v>#DIV/0!</v>
      </c>
      <c r="AON55" s="194" t="e">
        <f>ROUND(AON46/ABS('Change in reserves'!AOP59),2)</f>
        <v>#DIV/0!</v>
      </c>
      <c r="AOO55" s="194" t="e">
        <f>ROUND(AOO46/ABS('Change in reserves'!AOQ59),2)</f>
        <v>#DIV/0!</v>
      </c>
      <c r="AOP55" s="194" t="e">
        <f>ROUND(AOP46/ABS('Change in reserves'!AOR59),2)</f>
        <v>#DIV/0!</v>
      </c>
      <c r="AOQ55" s="194" t="e">
        <f>ROUND(AOQ46/ABS('Change in reserves'!AOS59),2)</f>
        <v>#DIV/0!</v>
      </c>
      <c r="AOR55" s="194" t="e">
        <f>ROUND(AOR46/ABS('Change in reserves'!AOT59),2)</f>
        <v>#DIV/0!</v>
      </c>
      <c r="AOS55" s="194" t="e">
        <f>ROUND(AOS46/ABS('Change in reserves'!AOU59),2)</f>
        <v>#DIV/0!</v>
      </c>
      <c r="AOT55" s="194" t="e">
        <f>ROUND(AOT46/ABS('Change in reserves'!AOV59),2)</f>
        <v>#DIV/0!</v>
      </c>
      <c r="AOU55" s="194" t="e">
        <f>ROUND(AOU46/ABS('Change in reserves'!AOW59),2)</f>
        <v>#DIV/0!</v>
      </c>
      <c r="AOV55" s="194" t="e">
        <f>ROUND(AOV46/ABS('Change in reserves'!AOX59),2)</f>
        <v>#DIV/0!</v>
      </c>
      <c r="AOW55" s="194" t="e">
        <f>ROUND(AOW46/ABS('Change in reserves'!AOY59),2)</f>
        <v>#DIV/0!</v>
      </c>
      <c r="AOX55" s="194" t="e">
        <f>ROUND(AOX46/ABS('Change in reserves'!AOZ59),2)</f>
        <v>#DIV/0!</v>
      </c>
      <c r="AOY55" s="194" t="e">
        <f>ROUND(AOY46/ABS('Change in reserves'!APA59),2)</f>
        <v>#DIV/0!</v>
      </c>
      <c r="AOZ55" s="194" t="e">
        <f>ROUND(AOZ46/ABS('Change in reserves'!APB59),2)</f>
        <v>#DIV/0!</v>
      </c>
      <c r="APA55" s="194" t="e">
        <f>ROUND(APA46/ABS('Change in reserves'!APC59),2)</f>
        <v>#DIV/0!</v>
      </c>
      <c r="APB55" s="194" t="e">
        <f>ROUND(APB46/ABS('Change in reserves'!APD59),2)</f>
        <v>#DIV/0!</v>
      </c>
      <c r="APC55" s="194" t="e">
        <f>ROUND(APC46/ABS('Change in reserves'!APE59),2)</f>
        <v>#DIV/0!</v>
      </c>
      <c r="APD55" s="194" t="e">
        <f>ROUND(APD46/ABS('Change in reserves'!APF59),2)</f>
        <v>#DIV/0!</v>
      </c>
      <c r="APE55" s="194" t="e">
        <f>ROUND(APE46/ABS('Change in reserves'!APG59),2)</f>
        <v>#DIV/0!</v>
      </c>
      <c r="APF55" s="194" t="e">
        <f>ROUND(APF46/ABS('Change in reserves'!APH59),2)</f>
        <v>#DIV/0!</v>
      </c>
      <c r="APG55" s="194" t="e">
        <f>ROUND(APG46/ABS('Change in reserves'!API59),2)</f>
        <v>#DIV/0!</v>
      </c>
      <c r="APH55" s="194" t="e">
        <f>ROUND(APH46/ABS('Change in reserves'!APJ59),2)</f>
        <v>#DIV/0!</v>
      </c>
      <c r="API55" s="194" t="e">
        <f>ROUND(API46/ABS('Change in reserves'!APK59),2)</f>
        <v>#DIV/0!</v>
      </c>
      <c r="APJ55" s="194" t="e">
        <f>ROUND(APJ46/ABS('Change in reserves'!APL59),2)</f>
        <v>#DIV/0!</v>
      </c>
      <c r="APK55" s="194" t="e">
        <f>ROUND(APK46/ABS('Change in reserves'!APM59),2)</f>
        <v>#DIV/0!</v>
      </c>
      <c r="APL55" s="194" t="e">
        <f>ROUND(APL46/ABS('Change in reserves'!APN59),2)</f>
        <v>#DIV/0!</v>
      </c>
      <c r="APM55" s="194" t="e">
        <f>ROUND(APM46/ABS('Change in reserves'!APO59),2)</f>
        <v>#DIV/0!</v>
      </c>
      <c r="APN55" s="194" t="e">
        <f>ROUND(APN46/ABS('Change in reserves'!APP59),2)</f>
        <v>#DIV/0!</v>
      </c>
      <c r="APO55" s="194" t="e">
        <f>ROUND(APO46/ABS('Change in reserves'!APQ59),2)</f>
        <v>#DIV/0!</v>
      </c>
      <c r="APP55" s="194" t="e">
        <f>ROUND(APP46/ABS('Change in reserves'!APR59),2)</f>
        <v>#DIV/0!</v>
      </c>
      <c r="APQ55" s="194" t="e">
        <f>ROUND(APQ46/ABS('Change in reserves'!APS59),2)</f>
        <v>#DIV/0!</v>
      </c>
      <c r="APR55" s="194" t="e">
        <f>ROUND(APR46/ABS('Change in reserves'!APT59),2)</f>
        <v>#DIV/0!</v>
      </c>
      <c r="APS55" s="194" t="e">
        <f>ROUND(APS46/ABS('Change in reserves'!APU59),2)</f>
        <v>#DIV/0!</v>
      </c>
      <c r="APT55" s="194" t="e">
        <f>ROUND(APT46/ABS('Change in reserves'!APV59),2)</f>
        <v>#DIV/0!</v>
      </c>
      <c r="APU55" s="194" t="e">
        <f>ROUND(APU46/ABS('Change in reserves'!APW59),2)</f>
        <v>#DIV/0!</v>
      </c>
      <c r="APV55" s="194" t="e">
        <f>ROUND(APV46/ABS('Change in reserves'!APX59),2)</f>
        <v>#DIV/0!</v>
      </c>
      <c r="APW55" s="194" t="e">
        <f>ROUND(APW46/ABS('Change in reserves'!APY59),2)</f>
        <v>#DIV/0!</v>
      </c>
      <c r="APX55" s="194" t="e">
        <f>ROUND(APX46/ABS('Change in reserves'!APZ59),2)</f>
        <v>#DIV/0!</v>
      </c>
      <c r="APY55" s="194" t="e">
        <f>ROUND(APY46/ABS('Change in reserves'!AQA59),2)</f>
        <v>#DIV/0!</v>
      </c>
      <c r="APZ55" s="194" t="e">
        <f>ROUND(APZ46/ABS('Change in reserves'!AQB59),2)</f>
        <v>#DIV/0!</v>
      </c>
      <c r="AQA55" s="194" t="e">
        <f>ROUND(AQA46/ABS('Change in reserves'!AQC59),2)</f>
        <v>#DIV/0!</v>
      </c>
      <c r="AQB55" s="194" t="e">
        <f>ROUND(AQB46/ABS('Change in reserves'!AQD59),2)</f>
        <v>#DIV/0!</v>
      </c>
      <c r="AQC55" s="194" t="e">
        <f>ROUND(AQC46/ABS('Change in reserves'!AQE59),2)</f>
        <v>#DIV/0!</v>
      </c>
      <c r="AQD55" s="194" t="e">
        <f>ROUND(AQD46/ABS('Change in reserves'!AQF59),2)</f>
        <v>#DIV/0!</v>
      </c>
      <c r="AQE55" s="194" t="e">
        <f>ROUND(AQE46/ABS('Change in reserves'!AQG59),2)</f>
        <v>#DIV/0!</v>
      </c>
      <c r="AQF55" s="194" t="e">
        <f>ROUND(AQF46/ABS('Change in reserves'!AQH59),2)</f>
        <v>#DIV/0!</v>
      </c>
      <c r="AQG55" s="194" t="e">
        <f>ROUND(AQG46/ABS('Change in reserves'!AQI59),2)</f>
        <v>#DIV/0!</v>
      </c>
      <c r="AQH55" s="194" t="e">
        <f>ROUND(AQH46/ABS('Change in reserves'!AQJ59),2)</f>
        <v>#DIV/0!</v>
      </c>
      <c r="AQI55" s="194" t="e">
        <f>ROUND(AQI46/ABS('Change in reserves'!AQK59),2)</f>
        <v>#DIV/0!</v>
      </c>
      <c r="AQJ55" s="194" t="e">
        <f>ROUND(AQJ46/ABS('Change in reserves'!AQL59),2)</f>
        <v>#DIV/0!</v>
      </c>
      <c r="AQK55" s="194" t="e">
        <f>ROUND(AQK46/ABS('Change in reserves'!AQM59),2)</f>
        <v>#DIV/0!</v>
      </c>
      <c r="AQL55" s="194" t="e">
        <f>ROUND(AQL46/ABS('Change in reserves'!AQN59),2)</f>
        <v>#DIV/0!</v>
      </c>
      <c r="AQM55" s="194" t="e">
        <f>ROUND(AQM46/ABS('Change in reserves'!AQO59),2)</f>
        <v>#DIV/0!</v>
      </c>
      <c r="AQN55" s="194" t="e">
        <f>ROUND(AQN46/ABS('Change in reserves'!AQP59),2)</f>
        <v>#DIV/0!</v>
      </c>
      <c r="AQO55" s="194" t="e">
        <f>ROUND(AQO46/ABS('Change in reserves'!AQQ59),2)</f>
        <v>#DIV/0!</v>
      </c>
      <c r="AQP55" s="194" t="e">
        <f>ROUND(AQP46/ABS('Change in reserves'!AQR59),2)</f>
        <v>#DIV/0!</v>
      </c>
      <c r="AQQ55" s="194" t="e">
        <f>ROUND(AQQ46/ABS('Change in reserves'!AQS59),2)</f>
        <v>#DIV/0!</v>
      </c>
      <c r="AQR55" s="194" t="e">
        <f>ROUND(AQR46/ABS('Change in reserves'!AQT59),2)</f>
        <v>#DIV/0!</v>
      </c>
      <c r="AQS55" s="194" t="e">
        <f>ROUND(AQS46/ABS('Change in reserves'!AQU59),2)</f>
        <v>#DIV/0!</v>
      </c>
      <c r="AQT55" s="194" t="e">
        <f>ROUND(AQT46/ABS('Change in reserves'!AQV59),2)</f>
        <v>#DIV/0!</v>
      </c>
      <c r="AQU55" s="194" t="e">
        <f>ROUND(AQU46/ABS('Change in reserves'!AQW59),2)</f>
        <v>#DIV/0!</v>
      </c>
      <c r="AQV55" s="194" t="e">
        <f>ROUND(AQV46/ABS('Change in reserves'!AQX59),2)</f>
        <v>#DIV/0!</v>
      </c>
      <c r="AQW55" s="194" t="e">
        <f>ROUND(AQW46/ABS('Change in reserves'!AQY59),2)</f>
        <v>#DIV/0!</v>
      </c>
      <c r="AQX55" s="194" t="e">
        <f>ROUND(AQX46/ABS('Change in reserves'!AQZ59),2)</f>
        <v>#DIV/0!</v>
      </c>
      <c r="AQY55" s="194" t="e">
        <f>ROUND(AQY46/ABS('Change in reserves'!ARA59),2)</f>
        <v>#DIV/0!</v>
      </c>
      <c r="AQZ55" s="194" t="e">
        <f>ROUND(AQZ46/ABS('Change in reserves'!ARB59),2)</f>
        <v>#DIV/0!</v>
      </c>
      <c r="ARA55" s="194" t="e">
        <f>ROUND(ARA46/ABS('Change in reserves'!ARC59),2)</f>
        <v>#DIV/0!</v>
      </c>
      <c r="ARB55" s="194" t="e">
        <f>ROUND(ARB46/ABS('Change in reserves'!ARD59),2)</f>
        <v>#DIV/0!</v>
      </c>
      <c r="ARC55" s="194" t="e">
        <f>ROUND(ARC46/ABS('Change in reserves'!ARE59),2)</f>
        <v>#DIV/0!</v>
      </c>
      <c r="ARD55" s="194" t="e">
        <f>ROUND(ARD46/ABS('Change in reserves'!ARF59),2)</f>
        <v>#DIV/0!</v>
      </c>
      <c r="ARE55" s="194" t="e">
        <f>ROUND(ARE46/ABS('Change in reserves'!ARG59),2)</f>
        <v>#DIV/0!</v>
      </c>
      <c r="ARF55" s="194" t="e">
        <f>ROUND(ARF46/ABS('Change in reserves'!ARH59),2)</f>
        <v>#DIV/0!</v>
      </c>
      <c r="ARG55" s="194" t="e">
        <f>ROUND(ARG46/ABS('Change in reserves'!ARI59),2)</f>
        <v>#DIV/0!</v>
      </c>
      <c r="ARH55" s="194" t="e">
        <f>ROUND(ARH46/ABS('Change in reserves'!ARJ59),2)</f>
        <v>#DIV/0!</v>
      </c>
      <c r="ARI55" s="194" t="e">
        <f>ROUND(ARI46/ABS('Change in reserves'!ARK59),2)</f>
        <v>#DIV/0!</v>
      </c>
      <c r="ARJ55" s="194" t="e">
        <f>ROUND(ARJ46/ABS('Change in reserves'!ARL59),2)</f>
        <v>#DIV/0!</v>
      </c>
      <c r="ARK55" s="194" t="e">
        <f>ROUND(ARK46/ABS('Change in reserves'!ARM59),2)</f>
        <v>#DIV/0!</v>
      </c>
      <c r="ARL55" s="194" t="e">
        <f>ROUND(ARL46/ABS('Change in reserves'!ARN59),2)</f>
        <v>#DIV/0!</v>
      </c>
      <c r="ARM55" s="194" t="e">
        <f>ROUND(ARM46/ABS('Change in reserves'!ARO59),2)</f>
        <v>#DIV/0!</v>
      </c>
      <c r="ARN55" s="194" t="e">
        <f>ROUND(ARN46/ABS('Change in reserves'!ARP59),2)</f>
        <v>#DIV/0!</v>
      </c>
      <c r="ARO55" s="194" t="e">
        <f>ROUND(ARO46/ABS('Change in reserves'!ARQ59),2)</f>
        <v>#DIV/0!</v>
      </c>
      <c r="ARP55" s="194" t="e">
        <f>ROUND(ARP46/ABS('Change in reserves'!ARR59),2)</f>
        <v>#DIV/0!</v>
      </c>
      <c r="ARQ55" s="194" t="e">
        <f>ROUND(ARQ46/ABS('Change in reserves'!ARS59),2)</f>
        <v>#DIV/0!</v>
      </c>
      <c r="ARR55" s="194" t="e">
        <f>ROUND(ARR46/ABS('Change in reserves'!ART59),2)</f>
        <v>#DIV/0!</v>
      </c>
      <c r="ARS55" s="194" t="e">
        <f>ROUND(ARS46/ABS('Change in reserves'!ARU59),2)</f>
        <v>#DIV/0!</v>
      </c>
      <c r="ART55" s="194" t="e">
        <f>ROUND(ART46/ABS('Change in reserves'!ARV59),2)</f>
        <v>#DIV/0!</v>
      </c>
      <c r="ARU55" s="194" t="e">
        <f>ROUND(ARU46/ABS('Change in reserves'!ARW59),2)</f>
        <v>#DIV/0!</v>
      </c>
      <c r="ARV55" s="194" t="e">
        <f>ROUND(ARV46/ABS('Change in reserves'!ARX59),2)</f>
        <v>#DIV/0!</v>
      </c>
      <c r="ARW55" s="194" t="e">
        <f>ROUND(ARW46/ABS('Change in reserves'!ARY59),2)</f>
        <v>#DIV/0!</v>
      </c>
      <c r="ARX55" s="194" t="e">
        <f>ROUND(ARX46/ABS('Change in reserves'!ARZ59),2)</f>
        <v>#DIV/0!</v>
      </c>
      <c r="ARY55" s="194" t="e">
        <f>ROUND(ARY46/ABS('Change in reserves'!ASA59),2)</f>
        <v>#DIV/0!</v>
      </c>
      <c r="ARZ55" s="194" t="e">
        <f>ROUND(ARZ46/ABS('Change in reserves'!ASB59),2)</f>
        <v>#DIV/0!</v>
      </c>
      <c r="ASA55" s="194" t="e">
        <f>ROUND(ASA46/ABS('Change in reserves'!ASC59),2)</f>
        <v>#DIV/0!</v>
      </c>
      <c r="ASB55" s="194" t="e">
        <f>ROUND(ASB46/ABS('Change in reserves'!ASD59),2)</f>
        <v>#DIV/0!</v>
      </c>
      <c r="ASC55" s="194" t="e">
        <f>ROUND(ASC46/ABS('Change in reserves'!ASE59),2)</f>
        <v>#DIV/0!</v>
      </c>
      <c r="ASD55" s="194" t="e">
        <f>ROUND(ASD46/ABS('Change in reserves'!ASF59),2)</f>
        <v>#DIV/0!</v>
      </c>
      <c r="ASE55" s="194" t="e">
        <f>ROUND(ASE46/ABS('Change in reserves'!ASG59),2)</f>
        <v>#DIV/0!</v>
      </c>
      <c r="ASF55" s="194" t="e">
        <f>ROUND(ASF46/ABS('Change in reserves'!ASH59),2)</f>
        <v>#DIV/0!</v>
      </c>
      <c r="ASG55" s="194" t="e">
        <f>ROUND(ASG46/ABS('Change in reserves'!ASI59),2)</f>
        <v>#DIV/0!</v>
      </c>
      <c r="ASH55" s="194" t="e">
        <f>ROUND(ASH46/ABS('Change in reserves'!ASJ59),2)</f>
        <v>#DIV/0!</v>
      </c>
      <c r="ASI55" s="194" t="e">
        <f>ROUND(ASI46/ABS('Change in reserves'!ASK59),2)</f>
        <v>#DIV/0!</v>
      </c>
      <c r="ASJ55" s="194" t="e">
        <f>ROUND(ASJ46/ABS('Change in reserves'!ASL59),2)</f>
        <v>#DIV/0!</v>
      </c>
      <c r="ASK55" s="194" t="e">
        <f>ROUND(ASK46/ABS('Change in reserves'!ASM59),2)</f>
        <v>#DIV/0!</v>
      </c>
      <c r="ASL55" s="194" t="e">
        <f>ROUND(ASL46/ABS('Change in reserves'!ASN59),2)</f>
        <v>#DIV/0!</v>
      </c>
      <c r="ASM55" s="194" t="e">
        <f>ROUND(ASM46/ABS('Change in reserves'!ASO59),2)</f>
        <v>#DIV/0!</v>
      </c>
      <c r="ASN55" s="194" t="e">
        <f>ROUND(ASN46/ABS('Change in reserves'!ASP59),2)</f>
        <v>#DIV/0!</v>
      </c>
      <c r="ASO55" s="194" t="e">
        <f>ROUND(ASO46/ABS('Change in reserves'!ASQ59),2)</f>
        <v>#DIV/0!</v>
      </c>
      <c r="ASP55" s="194" t="e">
        <f>ROUND(ASP46/ABS('Change in reserves'!ASR59),2)</f>
        <v>#DIV/0!</v>
      </c>
      <c r="ASQ55" s="194" t="e">
        <f>ROUND(ASQ46/ABS('Change in reserves'!ASS59),2)</f>
        <v>#DIV/0!</v>
      </c>
      <c r="ASR55" s="194" t="e">
        <f>ROUND(ASR46/ABS('Change in reserves'!AST59),2)</f>
        <v>#DIV/0!</v>
      </c>
      <c r="ASS55" s="194" t="e">
        <f>ROUND(ASS46/ABS('Change in reserves'!ASU59),2)</f>
        <v>#DIV/0!</v>
      </c>
      <c r="AST55" s="194" t="e">
        <f>ROUND(AST46/ABS('Change in reserves'!ASV59),2)</f>
        <v>#DIV/0!</v>
      </c>
      <c r="ASU55" s="194" t="e">
        <f>ROUND(ASU46/ABS('Change in reserves'!ASW59),2)</f>
        <v>#DIV/0!</v>
      </c>
      <c r="ASV55" s="194" t="e">
        <f>ROUND(ASV46/ABS('Change in reserves'!ASX59),2)</f>
        <v>#DIV/0!</v>
      </c>
      <c r="ASW55" s="194" t="e">
        <f>ROUND(ASW46/ABS('Change in reserves'!ASY59),2)</f>
        <v>#DIV/0!</v>
      </c>
      <c r="ASX55" s="194" t="e">
        <f>ROUND(ASX46/ABS('Change in reserves'!ASZ59),2)</f>
        <v>#DIV/0!</v>
      </c>
      <c r="ASY55" s="194" t="e">
        <f>ROUND(ASY46/ABS('Change in reserves'!ATA59),2)</f>
        <v>#DIV/0!</v>
      </c>
      <c r="ASZ55" s="194" t="e">
        <f>ROUND(ASZ46/ABS('Change in reserves'!ATB59),2)</f>
        <v>#DIV/0!</v>
      </c>
      <c r="ATA55" s="194" t="e">
        <f>ROUND(ATA46/ABS('Change in reserves'!ATC59),2)</f>
        <v>#DIV/0!</v>
      </c>
      <c r="ATB55" s="194" t="e">
        <f>ROUND(ATB46/ABS('Change in reserves'!ATD59),2)</f>
        <v>#DIV/0!</v>
      </c>
      <c r="ATC55" s="194" t="e">
        <f>ROUND(ATC46/ABS('Change in reserves'!ATE59),2)</f>
        <v>#DIV/0!</v>
      </c>
      <c r="ATD55" s="194" t="e">
        <f>ROUND(ATD46/ABS('Change in reserves'!ATF59),2)</f>
        <v>#DIV/0!</v>
      </c>
      <c r="ATE55" s="194" t="e">
        <f>ROUND(ATE46/ABS('Change in reserves'!ATG59),2)</f>
        <v>#DIV/0!</v>
      </c>
      <c r="ATF55" s="194" t="e">
        <f>ROUND(ATF46/ABS('Change in reserves'!ATH59),2)</f>
        <v>#DIV/0!</v>
      </c>
      <c r="ATG55" s="194" t="e">
        <f>ROUND(ATG46/ABS('Change in reserves'!ATI59),2)</f>
        <v>#DIV/0!</v>
      </c>
      <c r="ATH55" s="194" t="e">
        <f>ROUND(ATH46/ABS('Change in reserves'!ATJ59),2)</f>
        <v>#DIV/0!</v>
      </c>
      <c r="ATI55" s="194" t="e">
        <f>ROUND(ATI46/ABS('Change in reserves'!ATK59),2)</f>
        <v>#DIV/0!</v>
      </c>
      <c r="ATJ55" s="194" t="e">
        <f>ROUND(ATJ46/ABS('Change in reserves'!ATL59),2)</f>
        <v>#DIV/0!</v>
      </c>
      <c r="ATK55" s="194" t="e">
        <f>ROUND(ATK46/ABS('Change in reserves'!ATM59),2)</f>
        <v>#DIV/0!</v>
      </c>
      <c r="ATL55" s="194" t="e">
        <f>ROUND(ATL46/ABS('Change in reserves'!ATN59),2)</f>
        <v>#DIV/0!</v>
      </c>
      <c r="ATM55" s="194" t="e">
        <f>ROUND(ATM46/ABS('Change in reserves'!ATO59),2)</f>
        <v>#DIV/0!</v>
      </c>
      <c r="ATN55" s="194" t="e">
        <f>ROUND(ATN46/ABS('Change in reserves'!ATP59),2)</f>
        <v>#DIV/0!</v>
      </c>
      <c r="ATO55" s="194" t="e">
        <f>ROUND(ATO46/ABS('Change in reserves'!ATQ59),2)</f>
        <v>#DIV/0!</v>
      </c>
      <c r="ATP55" s="194" t="e">
        <f>ROUND(ATP46/ABS('Change in reserves'!ATR59),2)</f>
        <v>#DIV/0!</v>
      </c>
      <c r="ATQ55" s="194" t="e">
        <f>ROUND(ATQ46/ABS('Change in reserves'!ATS59),2)</f>
        <v>#DIV/0!</v>
      </c>
      <c r="ATR55" s="194" t="e">
        <f>ROUND(ATR46/ABS('Change in reserves'!ATT59),2)</f>
        <v>#DIV/0!</v>
      </c>
      <c r="ATS55" s="194" t="e">
        <f>ROUND(ATS46/ABS('Change in reserves'!ATU59),2)</f>
        <v>#DIV/0!</v>
      </c>
      <c r="ATT55" s="194" t="e">
        <f>ROUND(ATT46/ABS('Change in reserves'!ATV59),2)</f>
        <v>#DIV/0!</v>
      </c>
      <c r="ATU55" s="194" t="e">
        <f>ROUND(ATU46/ABS('Change in reserves'!ATW59),2)</f>
        <v>#DIV/0!</v>
      </c>
      <c r="ATV55" s="194" t="e">
        <f>ROUND(ATV46/ABS('Change in reserves'!ATX59),2)</f>
        <v>#DIV/0!</v>
      </c>
      <c r="ATW55" s="194" t="e">
        <f>ROUND(ATW46/ABS('Change in reserves'!ATY59),2)</f>
        <v>#DIV/0!</v>
      </c>
      <c r="ATX55" s="194" t="e">
        <f>ROUND(ATX46/ABS('Change in reserves'!ATZ59),2)</f>
        <v>#DIV/0!</v>
      </c>
      <c r="ATY55" s="194" t="e">
        <f>ROUND(ATY46/ABS('Change in reserves'!AUA59),2)</f>
        <v>#DIV/0!</v>
      </c>
      <c r="ATZ55" s="194" t="e">
        <f>ROUND(ATZ46/ABS('Change in reserves'!AUB59),2)</f>
        <v>#DIV/0!</v>
      </c>
      <c r="AUA55" s="194" t="e">
        <f>ROUND(AUA46/ABS('Change in reserves'!AUC59),2)</f>
        <v>#DIV/0!</v>
      </c>
      <c r="AUB55" s="194" t="e">
        <f>ROUND(AUB46/ABS('Change in reserves'!AUD59),2)</f>
        <v>#DIV/0!</v>
      </c>
      <c r="AUC55" s="194" t="e">
        <f>ROUND(AUC46/ABS('Change in reserves'!AUE59),2)</f>
        <v>#DIV/0!</v>
      </c>
      <c r="AUD55" s="194" t="e">
        <f>ROUND(AUD46/ABS('Change in reserves'!AUF59),2)</f>
        <v>#DIV/0!</v>
      </c>
      <c r="AUE55" s="194" t="e">
        <f>ROUND(AUE46/ABS('Change in reserves'!AUG59),2)</f>
        <v>#DIV/0!</v>
      </c>
      <c r="AUF55" s="194" t="e">
        <f>ROUND(AUF46/ABS('Change in reserves'!AUH59),2)</f>
        <v>#DIV/0!</v>
      </c>
      <c r="AUG55" s="194" t="e">
        <f>ROUND(AUG46/ABS('Change in reserves'!AUI59),2)</f>
        <v>#DIV/0!</v>
      </c>
      <c r="AUH55" s="194" t="e">
        <f>ROUND(AUH46/ABS('Change in reserves'!AUJ59),2)</f>
        <v>#DIV/0!</v>
      </c>
      <c r="AUI55" s="194" t="e">
        <f>ROUND(AUI46/ABS('Change in reserves'!AUK59),2)</f>
        <v>#DIV/0!</v>
      </c>
      <c r="AUJ55" s="194" t="e">
        <f>ROUND(AUJ46/ABS('Change in reserves'!AUL59),2)</f>
        <v>#DIV/0!</v>
      </c>
      <c r="AUK55" s="194" t="e">
        <f>ROUND(AUK46/ABS('Change in reserves'!AUM59),2)</f>
        <v>#DIV/0!</v>
      </c>
      <c r="AUL55" s="194" t="e">
        <f>ROUND(AUL46/ABS('Change in reserves'!AUN59),2)</f>
        <v>#DIV/0!</v>
      </c>
      <c r="AUM55" s="194" t="e">
        <f>ROUND(AUM46/ABS('Change in reserves'!AUO59),2)</f>
        <v>#DIV/0!</v>
      </c>
      <c r="AUN55" s="194" t="e">
        <f>ROUND(AUN46/ABS('Change in reserves'!AUP59),2)</f>
        <v>#DIV/0!</v>
      </c>
      <c r="AUO55" s="194" t="e">
        <f>ROUND(AUO46/ABS('Change in reserves'!AUQ59),2)</f>
        <v>#DIV/0!</v>
      </c>
      <c r="AUP55" s="194" t="e">
        <f>ROUND(AUP46/ABS('Change in reserves'!AUR59),2)</f>
        <v>#DIV/0!</v>
      </c>
      <c r="AUQ55" s="194" t="e">
        <f>ROUND(AUQ46/ABS('Change in reserves'!AUS59),2)</f>
        <v>#DIV/0!</v>
      </c>
      <c r="AUR55" s="194" t="e">
        <f>ROUND(AUR46/ABS('Change in reserves'!AUT59),2)</f>
        <v>#DIV/0!</v>
      </c>
      <c r="AUS55" s="194" t="e">
        <f>ROUND(AUS46/ABS('Change in reserves'!AUU59),2)</f>
        <v>#DIV/0!</v>
      </c>
      <c r="AUT55" s="194" t="e">
        <f>ROUND(AUT46/ABS('Change in reserves'!AUV59),2)</f>
        <v>#DIV/0!</v>
      </c>
      <c r="AUU55" s="194" t="e">
        <f>ROUND(AUU46/ABS('Change in reserves'!AUW59),2)</f>
        <v>#DIV/0!</v>
      </c>
      <c r="AUV55" s="194" t="e">
        <f>ROUND(AUV46/ABS('Change in reserves'!AUX59),2)</f>
        <v>#DIV/0!</v>
      </c>
      <c r="AUW55" s="194" t="e">
        <f>ROUND(AUW46/ABS('Change in reserves'!AUY59),2)</f>
        <v>#DIV/0!</v>
      </c>
      <c r="AUX55" s="194" t="e">
        <f>ROUND(AUX46/ABS('Change in reserves'!AUZ59),2)</f>
        <v>#DIV/0!</v>
      </c>
      <c r="AUY55" s="194" t="e">
        <f>ROUND(AUY46/ABS('Change in reserves'!AVA59),2)</f>
        <v>#DIV/0!</v>
      </c>
      <c r="AUZ55" s="194" t="e">
        <f>ROUND(AUZ46/ABS('Change in reserves'!AVB59),2)</f>
        <v>#DIV/0!</v>
      </c>
      <c r="AVA55" s="194" t="e">
        <f>ROUND(AVA46/ABS('Change in reserves'!AVC59),2)</f>
        <v>#DIV/0!</v>
      </c>
      <c r="AVB55" s="194" t="e">
        <f>ROUND(AVB46/ABS('Change in reserves'!AVD59),2)</f>
        <v>#DIV/0!</v>
      </c>
      <c r="AVC55" s="194" t="e">
        <f>ROUND(AVC46/ABS('Change in reserves'!AVE59),2)</f>
        <v>#DIV/0!</v>
      </c>
      <c r="AVD55" s="194" t="e">
        <f>ROUND(AVD46/ABS('Change in reserves'!AVF59),2)</f>
        <v>#DIV/0!</v>
      </c>
      <c r="AVE55" s="194" t="e">
        <f>ROUND(AVE46/ABS('Change in reserves'!AVG59),2)</f>
        <v>#DIV/0!</v>
      </c>
      <c r="AVF55" s="194" t="e">
        <f>ROUND(AVF46/ABS('Change in reserves'!AVH59),2)</f>
        <v>#DIV/0!</v>
      </c>
      <c r="AVG55" s="194" t="e">
        <f>ROUND(AVG46/ABS('Change in reserves'!AVI59),2)</f>
        <v>#DIV/0!</v>
      </c>
      <c r="AVH55" s="194" t="e">
        <f>ROUND(AVH46/ABS('Change in reserves'!AVJ59),2)</f>
        <v>#DIV/0!</v>
      </c>
      <c r="AVI55" s="194" t="e">
        <f>ROUND(AVI46/ABS('Change in reserves'!AVK59),2)</f>
        <v>#DIV/0!</v>
      </c>
      <c r="AVJ55" s="194" t="e">
        <f>ROUND(AVJ46/ABS('Change in reserves'!AVL59),2)</f>
        <v>#DIV/0!</v>
      </c>
      <c r="AVK55" s="194" t="e">
        <f>ROUND(AVK46/ABS('Change in reserves'!AVM59),2)</f>
        <v>#DIV/0!</v>
      </c>
      <c r="AVL55" s="194" t="e">
        <f>ROUND(AVL46/ABS('Change in reserves'!AVN59),2)</f>
        <v>#DIV/0!</v>
      </c>
      <c r="AVM55" s="194" t="e">
        <f>ROUND(AVM46/ABS('Change in reserves'!AVO59),2)</f>
        <v>#DIV/0!</v>
      </c>
      <c r="AVN55" s="194" t="e">
        <f>ROUND(AVN46/ABS('Change in reserves'!AVP59),2)</f>
        <v>#DIV/0!</v>
      </c>
      <c r="AVO55" s="194" t="e">
        <f>ROUND(AVO46/ABS('Change in reserves'!AVQ59),2)</f>
        <v>#DIV/0!</v>
      </c>
      <c r="AVP55" s="194" t="e">
        <f>ROUND(AVP46/ABS('Change in reserves'!AVR59),2)</f>
        <v>#DIV/0!</v>
      </c>
      <c r="AVQ55" s="194" t="e">
        <f>ROUND(AVQ46/ABS('Change in reserves'!AVS59),2)</f>
        <v>#DIV/0!</v>
      </c>
      <c r="AVR55" s="194" t="e">
        <f>ROUND(AVR46/ABS('Change in reserves'!AVT59),2)</f>
        <v>#DIV/0!</v>
      </c>
      <c r="AVS55" s="194" t="e">
        <f>ROUND(AVS46/ABS('Change in reserves'!AVU59),2)</f>
        <v>#DIV/0!</v>
      </c>
      <c r="AVT55" s="194" t="e">
        <f>ROUND(AVT46/ABS('Change in reserves'!AVV59),2)</f>
        <v>#DIV/0!</v>
      </c>
      <c r="AVU55" s="194" t="e">
        <f>ROUND(AVU46/ABS('Change in reserves'!AVW59),2)</f>
        <v>#DIV/0!</v>
      </c>
      <c r="AVV55" s="194" t="e">
        <f>ROUND(AVV46/ABS('Change in reserves'!AVX59),2)</f>
        <v>#DIV/0!</v>
      </c>
      <c r="AVW55" s="194" t="e">
        <f>ROUND(AVW46/ABS('Change in reserves'!AVY59),2)</f>
        <v>#DIV/0!</v>
      </c>
      <c r="AVX55" s="194" t="e">
        <f>ROUND(AVX46/ABS('Change in reserves'!AVZ59),2)</f>
        <v>#DIV/0!</v>
      </c>
      <c r="AVY55" s="194" t="e">
        <f>ROUND(AVY46/ABS('Change in reserves'!AWA59),2)</f>
        <v>#DIV/0!</v>
      </c>
      <c r="AVZ55" s="194" t="e">
        <f>ROUND(AVZ46/ABS('Change in reserves'!AWB59),2)</f>
        <v>#DIV/0!</v>
      </c>
      <c r="AWA55" s="194" t="e">
        <f>ROUND(AWA46/ABS('Change in reserves'!AWC59),2)</f>
        <v>#DIV/0!</v>
      </c>
      <c r="AWB55" s="194" t="e">
        <f>ROUND(AWB46/ABS('Change in reserves'!AWD59),2)</f>
        <v>#DIV/0!</v>
      </c>
      <c r="AWC55" s="194" t="e">
        <f>ROUND(AWC46/ABS('Change in reserves'!AWE59),2)</f>
        <v>#DIV/0!</v>
      </c>
      <c r="AWD55" s="194" t="e">
        <f>ROUND(AWD46/ABS('Change in reserves'!AWF59),2)</f>
        <v>#DIV/0!</v>
      </c>
      <c r="AWE55" s="194" t="e">
        <f>ROUND(AWE46/ABS('Change in reserves'!AWG59),2)</f>
        <v>#DIV/0!</v>
      </c>
      <c r="AWF55" s="194" t="e">
        <f>ROUND(AWF46/ABS('Change in reserves'!AWH59),2)</f>
        <v>#DIV/0!</v>
      </c>
      <c r="AWG55" s="194" t="e">
        <f>ROUND(AWG46/ABS('Change in reserves'!AWI59),2)</f>
        <v>#DIV/0!</v>
      </c>
      <c r="AWH55" s="194" t="e">
        <f>ROUND(AWH46/ABS('Change in reserves'!AWJ59),2)</f>
        <v>#DIV/0!</v>
      </c>
      <c r="AWI55" s="194" t="e">
        <f>ROUND(AWI46/ABS('Change in reserves'!AWK59),2)</f>
        <v>#DIV/0!</v>
      </c>
      <c r="AWJ55" s="194" t="e">
        <f>ROUND(AWJ46/ABS('Change in reserves'!AWL59),2)</f>
        <v>#DIV/0!</v>
      </c>
      <c r="AWK55" s="194" t="e">
        <f>ROUND(AWK46/ABS('Change in reserves'!AWM59),2)</f>
        <v>#DIV/0!</v>
      </c>
      <c r="AWL55" s="194" t="e">
        <f>ROUND(AWL46/ABS('Change in reserves'!AWN59),2)</f>
        <v>#DIV/0!</v>
      </c>
      <c r="AWM55" s="194" t="e">
        <f>ROUND(AWM46/ABS('Change in reserves'!AWO59),2)</f>
        <v>#DIV/0!</v>
      </c>
      <c r="AWN55" s="194" t="e">
        <f>ROUND(AWN46/ABS('Change in reserves'!AWP59),2)</f>
        <v>#DIV/0!</v>
      </c>
      <c r="AWO55" s="194" t="e">
        <f>ROUND(AWO46/ABS('Change in reserves'!AWQ59),2)</f>
        <v>#DIV/0!</v>
      </c>
      <c r="AWP55" s="194" t="e">
        <f>ROUND(AWP46/ABS('Change in reserves'!AWR59),2)</f>
        <v>#DIV/0!</v>
      </c>
      <c r="AWQ55" s="194" t="e">
        <f>ROUND(AWQ46/ABS('Change in reserves'!AWS59),2)</f>
        <v>#DIV/0!</v>
      </c>
      <c r="AWR55" s="194" t="e">
        <f>ROUND(AWR46/ABS('Change in reserves'!AWT59),2)</f>
        <v>#DIV/0!</v>
      </c>
      <c r="AWS55" s="194" t="e">
        <f>ROUND(AWS46/ABS('Change in reserves'!AWU59),2)</f>
        <v>#DIV/0!</v>
      </c>
      <c r="AWT55" s="194" t="e">
        <f>ROUND(AWT46/ABS('Change in reserves'!AWV59),2)</f>
        <v>#DIV/0!</v>
      </c>
      <c r="AWU55" s="194" t="e">
        <f>ROUND(AWU46/ABS('Change in reserves'!AWW59),2)</f>
        <v>#DIV/0!</v>
      </c>
      <c r="AWV55" s="194" t="e">
        <f>ROUND(AWV46/ABS('Change in reserves'!AWX59),2)</f>
        <v>#DIV/0!</v>
      </c>
      <c r="AWW55" s="194" t="e">
        <f>ROUND(AWW46/ABS('Change in reserves'!AWY59),2)</f>
        <v>#DIV/0!</v>
      </c>
      <c r="AWX55" s="194" t="e">
        <f>ROUND(AWX46/ABS('Change in reserves'!AWZ59),2)</f>
        <v>#DIV/0!</v>
      </c>
      <c r="AWY55" s="194" t="e">
        <f>ROUND(AWY46/ABS('Change in reserves'!AXA59),2)</f>
        <v>#DIV/0!</v>
      </c>
      <c r="AWZ55" s="194" t="e">
        <f>ROUND(AWZ46/ABS('Change in reserves'!AXB59),2)</f>
        <v>#DIV/0!</v>
      </c>
      <c r="AXA55" s="194" t="e">
        <f>ROUND(AXA46/ABS('Change in reserves'!AXC59),2)</f>
        <v>#DIV/0!</v>
      </c>
      <c r="AXB55" s="194" t="e">
        <f>ROUND(AXB46/ABS('Change in reserves'!AXD59),2)</f>
        <v>#DIV/0!</v>
      </c>
      <c r="AXC55" s="194" t="e">
        <f>ROUND(AXC46/ABS('Change in reserves'!AXE59),2)</f>
        <v>#DIV/0!</v>
      </c>
      <c r="AXD55" s="194" t="e">
        <f>ROUND(AXD46/ABS('Change in reserves'!AXF59),2)</f>
        <v>#DIV/0!</v>
      </c>
      <c r="AXE55" s="194" t="e">
        <f>ROUND(AXE46/ABS('Change in reserves'!AXG59),2)</f>
        <v>#DIV/0!</v>
      </c>
      <c r="AXF55" s="194" t="e">
        <f>ROUND(AXF46/ABS('Change in reserves'!AXH59),2)</f>
        <v>#DIV/0!</v>
      </c>
      <c r="AXG55" s="194" t="e">
        <f>ROUND(AXG46/ABS('Change in reserves'!AXI59),2)</f>
        <v>#DIV/0!</v>
      </c>
      <c r="AXH55" s="194" t="e">
        <f>ROUND(AXH46/ABS('Change in reserves'!AXJ59),2)</f>
        <v>#DIV/0!</v>
      </c>
      <c r="AXI55" s="194" t="e">
        <f>ROUND(AXI46/ABS('Change in reserves'!AXK59),2)</f>
        <v>#DIV/0!</v>
      </c>
      <c r="AXJ55" s="194" t="e">
        <f>ROUND(AXJ46/ABS('Change in reserves'!AXL59),2)</f>
        <v>#DIV/0!</v>
      </c>
      <c r="AXK55" s="194" t="e">
        <f>ROUND(AXK46/ABS('Change in reserves'!AXM59),2)</f>
        <v>#DIV/0!</v>
      </c>
      <c r="AXL55" s="194" t="e">
        <f>ROUND(AXL46/ABS('Change in reserves'!AXN59),2)</f>
        <v>#DIV/0!</v>
      </c>
      <c r="AXM55" s="194" t="e">
        <f>ROUND(AXM46/ABS('Change in reserves'!AXO59),2)</f>
        <v>#DIV/0!</v>
      </c>
      <c r="AXN55" s="194" t="e">
        <f>ROUND(AXN46/ABS('Change in reserves'!AXP59),2)</f>
        <v>#DIV/0!</v>
      </c>
      <c r="AXO55" s="194" t="e">
        <f>ROUND(AXO46/ABS('Change in reserves'!AXQ59),2)</f>
        <v>#DIV/0!</v>
      </c>
      <c r="AXP55" s="194" t="e">
        <f>ROUND(AXP46/ABS('Change in reserves'!AXR59),2)</f>
        <v>#DIV/0!</v>
      </c>
      <c r="AXQ55" s="194" t="e">
        <f>ROUND(AXQ46/ABS('Change in reserves'!AXS59),2)</f>
        <v>#DIV/0!</v>
      </c>
      <c r="AXR55" s="194" t="e">
        <f>ROUND(AXR46/ABS('Change in reserves'!AXT59),2)</f>
        <v>#DIV/0!</v>
      </c>
      <c r="AXS55" s="194" t="e">
        <f>ROUND(AXS46/ABS('Change in reserves'!AXU59),2)</f>
        <v>#DIV/0!</v>
      </c>
      <c r="AXT55" s="194" t="e">
        <f>ROUND(AXT46/ABS('Change in reserves'!AXV59),2)</f>
        <v>#DIV/0!</v>
      </c>
      <c r="AXU55" s="194" t="e">
        <f>ROUND(AXU46/ABS('Change in reserves'!AXW59),2)</f>
        <v>#DIV/0!</v>
      </c>
      <c r="AXV55" s="194" t="e">
        <f>ROUND(AXV46/ABS('Change in reserves'!AXX59),2)</f>
        <v>#DIV/0!</v>
      </c>
      <c r="AXW55" s="194" t="e">
        <f>ROUND(AXW46/ABS('Change in reserves'!AXY59),2)</f>
        <v>#DIV/0!</v>
      </c>
      <c r="AXX55" s="194" t="e">
        <f>ROUND(AXX46/ABS('Change in reserves'!AXZ59),2)</f>
        <v>#DIV/0!</v>
      </c>
      <c r="AXY55" s="194" t="e">
        <f>ROUND(AXY46/ABS('Change in reserves'!AYA59),2)</f>
        <v>#DIV/0!</v>
      </c>
      <c r="AXZ55" s="194" t="e">
        <f>ROUND(AXZ46/ABS('Change in reserves'!AYB59),2)</f>
        <v>#DIV/0!</v>
      </c>
      <c r="AYA55" s="194" t="e">
        <f>ROUND(AYA46/ABS('Change in reserves'!AYC59),2)</f>
        <v>#DIV/0!</v>
      </c>
      <c r="AYB55" s="194" t="e">
        <f>ROUND(AYB46/ABS('Change in reserves'!AYD59),2)</f>
        <v>#DIV/0!</v>
      </c>
      <c r="AYC55" s="194" t="e">
        <f>ROUND(AYC46/ABS('Change in reserves'!AYE59),2)</f>
        <v>#DIV/0!</v>
      </c>
      <c r="AYD55" s="194" t="e">
        <f>ROUND(AYD46/ABS('Change in reserves'!AYF59),2)</f>
        <v>#DIV/0!</v>
      </c>
      <c r="AYE55" s="194" t="e">
        <f>ROUND(AYE46/ABS('Change in reserves'!AYG59),2)</f>
        <v>#DIV/0!</v>
      </c>
      <c r="AYF55" s="194" t="e">
        <f>ROUND(AYF46/ABS('Change in reserves'!AYH59),2)</f>
        <v>#DIV/0!</v>
      </c>
      <c r="AYG55" s="194" t="e">
        <f>ROUND(AYG46/ABS('Change in reserves'!AYI59),2)</f>
        <v>#DIV/0!</v>
      </c>
      <c r="AYH55" s="194" t="e">
        <f>ROUND(AYH46/ABS('Change in reserves'!AYJ59),2)</f>
        <v>#DIV/0!</v>
      </c>
      <c r="AYI55" s="194" t="e">
        <f>ROUND(AYI46/ABS('Change in reserves'!AYK59),2)</f>
        <v>#DIV/0!</v>
      </c>
      <c r="AYJ55" s="194" t="e">
        <f>ROUND(AYJ46/ABS('Change in reserves'!AYL59),2)</f>
        <v>#DIV/0!</v>
      </c>
      <c r="AYK55" s="194" t="e">
        <f>ROUND(AYK46/ABS('Change in reserves'!AYM59),2)</f>
        <v>#DIV/0!</v>
      </c>
      <c r="AYL55" s="194" t="e">
        <f>ROUND(AYL46/ABS('Change in reserves'!AYN59),2)</f>
        <v>#DIV/0!</v>
      </c>
      <c r="AYM55" s="194" t="e">
        <f>ROUND(AYM46/ABS('Change in reserves'!AYO59),2)</f>
        <v>#DIV/0!</v>
      </c>
      <c r="AYN55" s="194" t="e">
        <f>ROUND(AYN46/ABS('Change in reserves'!AYP59),2)</f>
        <v>#DIV/0!</v>
      </c>
      <c r="AYO55" s="194" t="e">
        <f>ROUND(AYO46/ABS('Change in reserves'!AYQ59),2)</f>
        <v>#DIV/0!</v>
      </c>
      <c r="AYP55" s="194" t="e">
        <f>ROUND(AYP46/ABS('Change in reserves'!AYR59),2)</f>
        <v>#DIV/0!</v>
      </c>
      <c r="AYQ55" s="194" t="e">
        <f>ROUND(AYQ46/ABS('Change in reserves'!AYS59),2)</f>
        <v>#DIV/0!</v>
      </c>
      <c r="AYR55" s="194" t="e">
        <f>ROUND(AYR46/ABS('Change in reserves'!AYT59),2)</f>
        <v>#DIV/0!</v>
      </c>
      <c r="AYS55" s="194" t="e">
        <f>ROUND(AYS46/ABS('Change in reserves'!AYU59),2)</f>
        <v>#DIV/0!</v>
      </c>
      <c r="AYT55" s="194" t="e">
        <f>ROUND(AYT46/ABS('Change in reserves'!AYV59),2)</f>
        <v>#DIV/0!</v>
      </c>
      <c r="AYU55" s="194" t="e">
        <f>ROUND(AYU46/ABS('Change in reserves'!AYW59),2)</f>
        <v>#DIV/0!</v>
      </c>
      <c r="AYV55" s="194" t="e">
        <f>ROUND(AYV46/ABS('Change in reserves'!AYX59),2)</f>
        <v>#DIV/0!</v>
      </c>
      <c r="AYW55" s="194" t="e">
        <f>ROUND(AYW46/ABS('Change in reserves'!AYY59),2)</f>
        <v>#DIV/0!</v>
      </c>
      <c r="AYX55" s="194" t="e">
        <f>ROUND(AYX46/ABS('Change in reserves'!AYZ59),2)</f>
        <v>#DIV/0!</v>
      </c>
      <c r="AYY55" s="194" t="e">
        <f>ROUND(AYY46/ABS('Change in reserves'!AZA59),2)</f>
        <v>#DIV/0!</v>
      </c>
      <c r="AYZ55" s="194" t="e">
        <f>ROUND(AYZ46/ABS('Change in reserves'!AZB59),2)</f>
        <v>#DIV/0!</v>
      </c>
      <c r="AZA55" s="194" t="e">
        <f>ROUND(AZA46/ABS('Change in reserves'!AZC59),2)</f>
        <v>#DIV/0!</v>
      </c>
      <c r="AZB55" s="194" t="e">
        <f>ROUND(AZB46/ABS('Change in reserves'!AZD59),2)</f>
        <v>#DIV/0!</v>
      </c>
      <c r="AZC55" s="194" t="e">
        <f>ROUND(AZC46/ABS('Change in reserves'!AZE59),2)</f>
        <v>#DIV/0!</v>
      </c>
      <c r="AZD55" s="194" t="e">
        <f>ROUND(AZD46/ABS('Change in reserves'!AZF59),2)</f>
        <v>#DIV/0!</v>
      </c>
      <c r="AZE55" s="194" t="e">
        <f>ROUND(AZE46/ABS('Change in reserves'!AZG59),2)</f>
        <v>#DIV/0!</v>
      </c>
      <c r="AZF55" s="194" t="e">
        <f>ROUND(AZF46/ABS('Change in reserves'!AZH59),2)</f>
        <v>#DIV/0!</v>
      </c>
      <c r="AZG55" s="194" t="e">
        <f>ROUND(AZG46/ABS('Change in reserves'!AZI59),2)</f>
        <v>#DIV/0!</v>
      </c>
      <c r="AZH55" s="194" t="e">
        <f>ROUND(AZH46/ABS('Change in reserves'!AZJ59),2)</f>
        <v>#DIV/0!</v>
      </c>
      <c r="AZI55" s="194" t="e">
        <f>ROUND(AZI46/ABS('Change in reserves'!AZK59),2)</f>
        <v>#DIV/0!</v>
      </c>
      <c r="AZJ55" s="194" t="e">
        <f>ROUND(AZJ46/ABS('Change in reserves'!AZL59),2)</f>
        <v>#DIV/0!</v>
      </c>
      <c r="AZK55" s="194" t="e">
        <f>ROUND(AZK46/ABS('Change in reserves'!AZM59),2)</f>
        <v>#DIV/0!</v>
      </c>
      <c r="AZL55" s="194" t="e">
        <f>ROUND(AZL46/ABS('Change in reserves'!AZN59),2)</f>
        <v>#DIV/0!</v>
      </c>
      <c r="AZM55" s="194" t="e">
        <f>ROUND(AZM46/ABS('Change in reserves'!AZO59),2)</f>
        <v>#DIV/0!</v>
      </c>
      <c r="AZN55" s="194" t="e">
        <f>ROUND(AZN46/ABS('Change in reserves'!AZP59),2)</f>
        <v>#DIV/0!</v>
      </c>
      <c r="AZO55" s="194" t="e">
        <f>ROUND(AZO46/ABS('Change in reserves'!AZQ59),2)</f>
        <v>#DIV/0!</v>
      </c>
      <c r="AZP55" s="194" t="e">
        <f>ROUND(AZP46/ABS('Change in reserves'!AZR59),2)</f>
        <v>#DIV/0!</v>
      </c>
      <c r="AZQ55" s="194" t="e">
        <f>ROUND(AZQ46/ABS('Change in reserves'!AZS59),2)</f>
        <v>#DIV/0!</v>
      </c>
      <c r="AZR55" s="194" t="e">
        <f>ROUND(AZR46/ABS('Change in reserves'!AZT59),2)</f>
        <v>#DIV/0!</v>
      </c>
      <c r="AZS55" s="194" t="e">
        <f>ROUND(AZS46/ABS('Change in reserves'!AZU59),2)</f>
        <v>#DIV/0!</v>
      </c>
      <c r="AZT55" s="194" t="e">
        <f>ROUND(AZT46/ABS('Change in reserves'!AZV59),2)</f>
        <v>#DIV/0!</v>
      </c>
      <c r="AZU55" s="194" t="e">
        <f>ROUND(AZU46/ABS('Change in reserves'!AZW59),2)</f>
        <v>#DIV/0!</v>
      </c>
      <c r="AZV55" s="194" t="e">
        <f>ROUND(AZV46/ABS('Change in reserves'!AZX59),2)</f>
        <v>#DIV/0!</v>
      </c>
      <c r="AZW55" s="194" t="e">
        <f>ROUND(AZW46/ABS('Change in reserves'!AZY59),2)</f>
        <v>#DIV/0!</v>
      </c>
      <c r="AZX55" s="194" t="e">
        <f>ROUND(AZX46/ABS('Change in reserves'!AZZ59),2)</f>
        <v>#DIV/0!</v>
      </c>
      <c r="AZY55" s="194" t="e">
        <f>ROUND(AZY46/ABS('Change in reserves'!BAA59),2)</f>
        <v>#DIV/0!</v>
      </c>
      <c r="AZZ55" s="194" t="e">
        <f>ROUND(AZZ46/ABS('Change in reserves'!BAB59),2)</f>
        <v>#DIV/0!</v>
      </c>
      <c r="BAA55" s="194" t="e">
        <f>ROUND(BAA46/ABS('Change in reserves'!BAC59),2)</f>
        <v>#DIV/0!</v>
      </c>
      <c r="BAB55" s="194" t="e">
        <f>ROUND(BAB46/ABS('Change in reserves'!BAD59),2)</f>
        <v>#DIV/0!</v>
      </c>
      <c r="BAC55" s="194" t="e">
        <f>ROUND(BAC46/ABS('Change in reserves'!BAE59),2)</f>
        <v>#DIV/0!</v>
      </c>
      <c r="BAD55" s="194" t="e">
        <f>ROUND(BAD46/ABS('Change in reserves'!BAF59),2)</f>
        <v>#DIV/0!</v>
      </c>
      <c r="BAE55" s="194" t="e">
        <f>ROUND(BAE46/ABS('Change in reserves'!BAG59),2)</f>
        <v>#DIV/0!</v>
      </c>
      <c r="BAF55" s="194" t="e">
        <f>ROUND(BAF46/ABS('Change in reserves'!BAH59),2)</f>
        <v>#DIV/0!</v>
      </c>
      <c r="BAG55" s="194" t="e">
        <f>ROUND(BAG46/ABS('Change in reserves'!BAI59),2)</f>
        <v>#DIV/0!</v>
      </c>
      <c r="BAH55" s="194" t="e">
        <f>ROUND(BAH46/ABS('Change in reserves'!BAJ59),2)</f>
        <v>#DIV/0!</v>
      </c>
      <c r="BAI55" s="194" t="e">
        <f>ROUND(BAI46/ABS('Change in reserves'!BAK59),2)</f>
        <v>#DIV/0!</v>
      </c>
      <c r="BAJ55" s="194" t="e">
        <f>ROUND(BAJ46/ABS('Change in reserves'!BAL59),2)</f>
        <v>#DIV/0!</v>
      </c>
      <c r="BAK55" s="194" t="e">
        <f>ROUND(BAK46/ABS('Change in reserves'!BAM59),2)</f>
        <v>#DIV/0!</v>
      </c>
      <c r="BAL55" s="194" t="e">
        <f>ROUND(BAL46/ABS('Change in reserves'!BAN59),2)</f>
        <v>#DIV/0!</v>
      </c>
      <c r="BAM55" s="194" t="e">
        <f>ROUND(BAM46/ABS('Change in reserves'!BAO59),2)</f>
        <v>#DIV/0!</v>
      </c>
      <c r="BAN55" s="194" t="e">
        <f>ROUND(BAN46/ABS('Change in reserves'!BAP59),2)</f>
        <v>#DIV/0!</v>
      </c>
      <c r="BAO55" s="194" t="e">
        <f>ROUND(BAO46/ABS('Change in reserves'!BAQ59),2)</f>
        <v>#DIV/0!</v>
      </c>
      <c r="BAP55" s="194" t="e">
        <f>ROUND(BAP46/ABS('Change in reserves'!BAR59),2)</f>
        <v>#DIV/0!</v>
      </c>
      <c r="BAQ55" s="194" t="e">
        <f>ROUND(BAQ46/ABS('Change in reserves'!BAS59),2)</f>
        <v>#DIV/0!</v>
      </c>
      <c r="BAR55" s="194" t="e">
        <f>ROUND(BAR46/ABS('Change in reserves'!BAT59),2)</f>
        <v>#DIV/0!</v>
      </c>
      <c r="BAS55" s="194" t="e">
        <f>ROUND(BAS46/ABS('Change in reserves'!BAU59),2)</f>
        <v>#DIV/0!</v>
      </c>
      <c r="BAT55" s="194" t="e">
        <f>ROUND(BAT46/ABS('Change in reserves'!BAV59),2)</f>
        <v>#DIV/0!</v>
      </c>
      <c r="BAU55" s="194" t="e">
        <f>ROUND(BAU46/ABS('Change in reserves'!BAW59),2)</f>
        <v>#DIV/0!</v>
      </c>
      <c r="BAV55" s="194" t="e">
        <f>ROUND(BAV46/ABS('Change in reserves'!BAX59),2)</f>
        <v>#DIV/0!</v>
      </c>
      <c r="BAW55" s="194" t="e">
        <f>ROUND(BAW46/ABS('Change in reserves'!BAY59),2)</f>
        <v>#DIV/0!</v>
      </c>
      <c r="BAX55" s="194" t="e">
        <f>ROUND(BAX46/ABS('Change in reserves'!BAZ59),2)</f>
        <v>#DIV/0!</v>
      </c>
      <c r="BAY55" s="194" t="e">
        <f>ROUND(BAY46/ABS('Change in reserves'!BBA59),2)</f>
        <v>#DIV/0!</v>
      </c>
      <c r="BAZ55" s="194" t="e">
        <f>ROUND(BAZ46/ABS('Change in reserves'!BBB59),2)</f>
        <v>#DIV/0!</v>
      </c>
      <c r="BBA55" s="194" t="e">
        <f>ROUND(BBA46/ABS('Change in reserves'!BBC59),2)</f>
        <v>#DIV/0!</v>
      </c>
      <c r="BBB55" s="194" t="e">
        <f>ROUND(BBB46/ABS('Change in reserves'!BBD59),2)</f>
        <v>#DIV/0!</v>
      </c>
      <c r="BBC55" s="194" t="e">
        <f>ROUND(BBC46/ABS('Change in reserves'!BBE59),2)</f>
        <v>#DIV/0!</v>
      </c>
      <c r="BBD55" s="194" t="e">
        <f>ROUND(BBD46/ABS('Change in reserves'!BBF59),2)</f>
        <v>#DIV/0!</v>
      </c>
      <c r="BBE55" s="194" t="e">
        <f>ROUND(BBE46/ABS('Change in reserves'!BBG59),2)</f>
        <v>#DIV/0!</v>
      </c>
      <c r="BBF55" s="194" t="e">
        <f>ROUND(BBF46/ABS('Change in reserves'!BBH59),2)</f>
        <v>#DIV/0!</v>
      </c>
      <c r="BBG55" s="194" t="e">
        <f>ROUND(BBG46/ABS('Change in reserves'!BBI59),2)</f>
        <v>#DIV/0!</v>
      </c>
      <c r="BBH55" s="194" t="e">
        <f>ROUND(BBH46/ABS('Change in reserves'!BBJ59),2)</f>
        <v>#DIV/0!</v>
      </c>
      <c r="BBI55" s="194" t="e">
        <f>ROUND(BBI46/ABS('Change in reserves'!BBK59),2)</f>
        <v>#DIV/0!</v>
      </c>
      <c r="BBJ55" s="194" t="e">
        <f>ROUND(BBJ46/ABS('Change in reserves'!BBL59),2)</f>
        <v>#DIV/0!</v>
      </c>
      <c r="BBK55" s="194" t="e">
        <f>ROUND(BBK46/ABS('Change in reserves'!BBM59),2)</f>
        <v>#DIV/0!</v>
      </c>
      <c r="BBL55" s="194" t="e">
        <f>ROUND(BBL46/ABS('Change in reserves'!BBN59),2)</f>
        <v>#DIV/0!</v>
      </c>
      <c r="BBM55" s="194" t="e">
        <f>ROUND(BBM46/ABS('Change in reserves'!BBO59),2)</f>
        <v>#DIV/0!</v>
      </c>
      <c r="BBN55" s="194" t="e">
        <f>ROUND(BBN46/ABS('Change in reserves'!BBP59),2)</f>
        <v>#DIV/0!</v>
      </c>
      <c r="BBO55" s="194" t="e">
        <f>ROUND(BBO46/ABS('Change in reserves'!BBQ59),2)</f>
        <v>#DIV/0!</v>
      </c>
      <c r="BBP55" s="194" t="e">
        <f>ROUND(BBP46/ABS('Change in reserves'!BBR59),2)</f>
        <v>#DIV/0!</v>
      </c>
      <c r="BBQ55" s="194" t="e">
        <f>ROUND(BBQ46/ABS('Change in reserves'!BBS59),2)</f>
        <v>#DIV/0!</v>
      </c>
      <c r="BBR55" s="194" t="e">
        <f>ROUND(BBR46/ABS('Change in reserves'!BBT59),2)</f>
        <v>#DIV/0!</v>
      </c>
      <c r="BBS55" s="194" t="e">
        <f>ROUND(BBS46/ABS('Change in reserves'!BBU59),2)</f>
        <v>#DIV/0!</v>
      </c>
      <c r="BBT55" s="194" t="e">
        <f>ROUND(BBT46/ABS('Change in reserves'!BBV59),2)</f>
        <v>#DIV/0!</v>
      </c>
      <c r="BBU55" s="194" t="e">
        <f>ROUND(BBU46/ABS('Change in reserves'!BBW59),2)</f>
        <v>#DIV/0!</v>
      </c>
      <c r="BBV55" s="194" t="e">
        <f>ROUND(BBV46/ABS('Change in reserves'!BBX59),2)</f>
        <v>#DIV/0!</v>
      </c>
      <c r="BBW55" s="194" t="e">
        <f>ROUND(BBW46/ABS('Change in reserves'!BBY59),2)</f>
        <v>#DIV/0!</v>
      </c>
      <c r="BBX55" s="194" t="e">
        <f>ROUND(BBX46/ABS('Change in reserves'!BBZ59),2)</f>
        <v>#DIV/0!</v>
      </c>
      <c r="BBY55" s="194" t="e">
        <f>ROUND(BBY46/ABS('Change in reserves'!BCA59),2)</f>
        <v>#DIV/0!</v>
      </c>
      <c r="BBZ55" s="194" t="e">
        <f>ROUND(BBZ46/ABS('Change in reserves'!BCB59),2)</f>
        <v>#DIV/0!</v>
      </c>
      <c r="BCA55" s="194" t="e">
        <f>ROUND(BCA46/ABS('Change in reserves'!BCC59),2)</f>
        <v>#DIV/0!</v>
      </c>
      <c r="BCB55" s="194" t="e">
        <f>ROUND(BCB46/ABS('Change in reserves'!BCD59),2)</f>
        <v>#DIV/0!</v>
      </c>
      <c r="BCC55" s="194" t="e">
        <f>ROUND(BCC46/ABS('Change in reserves'!BCE59),2)</f>
        <v>#DIV/0!</v>
      </c>
      <c r="BCD55" s="194" t="e">
        <f>ROUND(BCD46/ABS('Change in reserves'!BCF59),2)</f>
        <v>#DIV/0!</v>
      </c>
      <c r="BCE55" s="194" t="e">
        <f>ROUND(BCE46/ABS('Change in reserves'!BCG59),2)</f>
        <v>#DIV/0!</v>
      </c>
      <c r="BCF55" s="194" t="e">
        <f>ROUND(BCF46/ABS('Change in reserves'!BCH59),2)</f>
        <v>#DIV/0!</v>
      </c>
      <c r="BCG55" s="194" t="e">
        <f>ROUND(BCG46/ABS('Change in reserves'!BCI59),2)</f>
        <v>#DIV/0!</v>
      </c>
      <c r="BCH55" s="194" t="e">
        <f>ROUND(BCH46/ABS('Change in reserves'!BCJ59),2)</f>
        <v>#DIV/0!</v>
      </c>
      <c r="BCI55" s="194" t="e">
        <f>ROUND(BCI46/ABS('Change in reserves'!BCK59),2)</f>
        <v>#DIV/0!</v>
      </c>
      <c r="BCJ55" s="194" t="e">
        <f>ROUND(BCJ46/ABS('Change in reserves'!BCL59),2)</f>
        <v>#DIV/0!</v>
      </c>
      <c r="BCK55" s="194" t="e">
        <f>ROUND(BCK46/ABS('Change in reserves'!BCM59),2)</f>
        <v>#DIV/0!</v>
      </c>
      <c r="BCL55" s="194" t="e">
        <f>ROUND(BCL46/ABS('Change in reserves'!BCN59),2)</f>
        <v>#DIV/0!</v>
      </c>
      <c r="BCM55" s="194" t="e">
        <f>ROUND(BCM46/ABS('Change in reserves'!BCO59),2)</f>
        <v>#DIV/0!</v>
      </c>
      <c r="BCN55" s="194" t="e">
        <f>ROUND(BCN46/ABS('Change in reserves'!BCP59),2)</f>
        <v>#DIV/0!</v>
      </c>
      <c r="BCO55" s="194" t="e">
        <f>ROUND(BCO46/ABS('Change in reserves'!BCQ59),2)</f>
        <v>#DIV/0!</v>
      </c>
      <c r="BCP55" s="194" t="e">
        <f>ROUND(BCP46/ABS('Change in reserves'!BCR59),2)</f>
        <v>#DIV/0!</v>
      </c>
      <c r="BCQ55" s="194" t="e">
        <f>ROUND(BCQ46/ABS('Change in reserves'!BCS59),2)</f>
        <v>#DIV/0!</v>
      </c>
      <c r="BCR55" s="194" t="e">
        <f>ROUND(BCR46/ABS('Change in reserves'!BCT59),2)</f>
        <v>#DIV/0!</v>
      </c>
      <c r="BCS55" s="194" t="e">
        <f>ROUND(BCS46/ABS('Change in reserves'!BCU59),2)</f>
        <v>#DIV/0!</v>
      </c>
      <c r="BCT55" s="194" t="e">
        <f>ROUND(BCT46/ABS('Change in reserves'!BCV59),2)</f>
        <v>#DIV/0!</v>
      </c>
      <c r="BCU55" s="194" t="e">
        <f>ROUND(BCU46/ABS('Change in reserves'!BCW59),2)</f>
        <v>#DIV/0!</v>
      </c>
      <c r="BCV55" s="194" t="e">
        <f>ROUND(BCV46/ABS('Change in reserves'!BCX59),2)</f>
        <v>#DIV/0!</v>
      </c>
      <c r="BCW55" s="194" t="e">
        <f>ROUND(BCW46/ABS('Change in reserves'!BCY59),2)</f>
        <v>#DIV/0!</v>
      </c>
      <c r="BCX55" s="194" t="e">
        <f>ROUND(BCX46/ABS('Change in reserves'!BCZ59),2)</f>
        <v>#DIV/0!</v>
      </c>
      <c r="BCY55" s="194" t="e">
        <f>ROUND(BCY46/ABS('Change in reserves'!BDA59),2)</f>
        <v>#DIV/0!</v>
      </c>
      <c r="BCZ55" s="194" t="e">
        <f>ROUND(BCZ46/ABS('Change in reserves'!BDB59),2)</f>
        <v>#DIV/0!</v>
      </c>
      <c r="BDA55" s="194" t="e">
        <f>ROUND(BDA46/ABS('Change in reserves'!BDC59),2)</f>
        <v>#DIV/0!</v>
      </c>
      <c r="BDB55" s="194" t="e">
        <f>ROUND(BDB46/ABS('Change in reserves'!BDD59),2)</f>
        <v>#DIV/0!</v>
      </c>
      <c r="BDC55" s="194" t="e">
        <f>ROUND(BDC46/ABS('Change in reserves'!BDE59),2)</f>
        <v>#DIV/0!</v>
      </c>
      <c r="BDD55" s="194" t="e">
        <f>ROUND(BDD46/ABS('Change in reserves'!BDF59),2)</f>
        <v>#DIV/0!</v>
      </c>
      <c r="BDE55" s="194" t="e">
        <f>ROUND(BDE46/ABS('Change in reserves'!BDG59),2)</f>
        <v>#DIV/0!</v>
      </c>
      <c r="BDF55" s="194" t="e">
        <f>ROUND(BDF46/ABS('Change in reserves'!BDH59),2)</f>
        <v>#DIV/0!</v>
      </c>
      <c r="BDG55" s="194" t="e">
        <f>ROUND(BDG46/ABS('Change in reserves'!BDI59),2)</f>
        <v>#DIV/0!</v>
      </c>
      <c r="BDH55" s="194" t="e">
        <f>ROUND(BDH46/ABS('Change in reserves'!BDJ59),2)</f>
        <v>#DIV/0!</v>
      </c>
      <c r="BDI55" s="194" t="e">
        <f>ROUND(BDI46/ABS('Change in reserves'!BDK59),2)</f>
        <v>#DIV/0!</v>
      </c>
      <c r="BDJ55" s="194" t="e">
        <f>ROUND(BDJ46/ABS('Change in reserves'!BDL59),2)</f>
        <v>#DIV/0!</v>
      </c>
      <c r="BDK55" s="194" t="e">
        <f>ROUND(BDK46/ABS('Change in reserves'!BDM59),2)</f>
        <v>#DIV/0!</v>
      </c>
      <c r="BDL55" s="194" t="e">
        <f>ROUND(BDL46/ABS('Change in reserves'!BDN59),2)</f>
        <v>#DIV/0!</v>
      </c>
      <c r="BDM55" s="194" t="e">
        <f>ROUND(BDM46/ABS('Change in reserves'!BDO59),2)</f>
        <v>#DIV/0!</v>
      </c>
      <c r="BDN55" s="194" t="e">
        <f>ROUND(BDN46/ABS('Change in reserves'!BDP59),2)</f>
        <v>#DIV/0!</v>
      </c>
      <c r="BDO55" s="194" t="e">
        <f>ROUND(BDO46/ABS('Change in reserves'!BDQ59),2)</f>
        <v>#DIV/0!</v>
      </c>
      <c r="BDP55" s="194" t="e">
        <f>ROUND(BDP46/ABS('Change in reserves'!BDR59),2)</f>
        <v>#DIV/0!</v>
      </c>
      <c r="BDQ55" s="194" t="e">
        <f>ROUND(BDQ46/ABS('Change in reserves'!BDS59),2)</f>
        <v>#DIV/0!</v>
      </c>
      <c r="BDR55" s="194" t="e">
        <f>ROUND(BDR46/ABS('Change in reserves'!BDT59),2)</f>
        <v>#DIV/0!</v>
      </c>
      <c r="BDS55" s="194" t="e">
        <f>ROUND(BDS46/ABS('Change in reserves'!BDU59),2)</f>
        <v>#DIV/0!</v>
      </c>
      <c r="BDT55" s="194" t="e">
        <f>ROUND(BDT46/ABS('Change in reserves'!BDV59),2)</f>
        <v>#DIV/0!</v>
      </c>
      <c r="BDU55" s="194" t="e">
        <f>ROUND(BDU46/ABS('Change in reserves'!BDW59),2)</f>
        <v>#DIV/0!</v>
      </c>
      <c r="BDV55" s="194" t="e">
        <f>ROUND(BDV46/ABS('Change in reserves'!BDX59),2)</f>
        <v>#DIV/0!</v>
      </c>
      <c r="BDW55" s="194" t="e">
        <f>ROUND(BDW46/ABS('Change in reserves'!BDY59),2)</f>
        <v>#DIV/0!</v>
      </c>
      <c r="BDX55" s="194" t="e">
        <f>ROUND(BDX46/ABS('Change in reserves'!BDZ59),2)</f>
        <v>#DIV/0!</v>
      </c>
      <c r="BDY55" s="194" t="e">
        <f>ROUND(BDY46/ABS('Change in reserves'!BEA59),2)</f>
        <v>#DIV/0!</v>
      </c>
      <c r="BDZ55" s="194" t="e">
        <f>ROUND(BDZ46/ABS('Change in reserves'!BEB59),2)</f>
        <v>#DIV/0!</v>
      </c>
      <c r="BEA55" s="194" t="e">
        <f>ROUND(BEA46/ABS('Change in reserves'!BEC59),2)</f>
        <v>#DIV/0!</v>
      </c>
      <c r="BEB55" s="194" t="e">
        <f>ROUND(BEB46/ABS('Change in reserves'!BED59),2)</f>
        <v>#DIV/0!</v>
      </c>
      <c r="BEC55" s="194" t="e">
        <f>ROUND(BEC46/ABS('Change in reserves'!BEE59),2)</f>
        <v>#DIV/0!</v>
      </c>
      <c r="BED55" s="194" t="e">
        <f>ROUND(BED46/ABS('Change in reserves'!BEF59),2)</f>
        <v>#DIV/0!</v>
      </c>
      <c r="BEE55" s="194" t="e">
        <f>ROUND(BEE46/ABS('Change in reserves'!BEG59),2)</f>
        <v>#DIV/0!</v>
      </c>
      <c r="BEF55" s="194" t="e">
        <f>ROUND(BEF46/ABS('Change in reserves'!BEH59),2)</f>
        <v>#DIV/0!</v>
      </c>
      <c r="BEG55" s="194" t="e">
        <f>ROUND(BEG46/ABS('Change in reserves'!BEI59),2)</f>
        <v>#DIV/0!</v>
      </c>
      <c r="BEH55" s="194" t="e">
        <f>ROUND(BEH46/ABS('Change in reserves'!BEJ59),2)</f>
        <v>#DIV/0!</v>
      </c>
      <c r="BEI55" s="194" t="e">
        <f>ROUND(BEI46/ABS('Change in reserves'!BEK59),2)</f>
        <v>#DIV/0!</v>
      </c>
      <c r="BEJ55" s="194" t="e">
        <f>ROUND(BEJ46/ABS('Change in reserves'!BEL59),2)</f>
        <v>#DIV/0!</v>
      </c>
      <c r="BEK55" s="194" t="e">
        <f>ROUND(BEK46/ABS('Change in reserves'!BEM59),2)</f>
        <v>#DIV/0!</v>
      </c>
      <c r="BEL55" s="194" t="e">
        <f>ROUND(BEL46/ABS('Change in reserves'!BEN59),2)</f>
        <v>#DIV/0!</v>
      </c>
      <c r="BEM55" s="194" t="e">
        <f>ROUND(BEM46/ABS('Change in reserves'!BEO59),2)</f>
        <v>#DIV/0!</v>
      </c>
      <c r="BEN55" s="194" t="e">
        <f>ROUND(BEN46/ABS('Change in reserves'!BEP59),2)</f>
        <v>#DIV/0!</v>
      </c>
      <c r="BEO55" s="194" t="e">
        <f>ROUND(BEO46/ABS('Change in reserves'!BEQ59),2)</f>
        <v>#DIV/0!</v>
      </c>
      <c r="BEP55" s="194" t="e">
        <f>ROUND(BEP46/ABS('Change in reserves'!BER59),2)</f>
        <v>#DIV/0!</v>
      </c>
      <c r="BEQ55" s="194" t="e">
        <f>ROUND(BEQ46/ABS('Change in reserves'!BES59),2)</f>
        <v>#DIV/0!</v>
      </c>
      <c r="BER55" s="194" t="e">
        <f>ROUND(BER46/ABS('Change in reserves'!BET59),2)</f>
        <v>#DIV/0!</v>
      </c>
      <c r="BES55" s="194" t="e">
        <f>ROUND(BES46/ABS('Change in reserves'!BEU59),2)</f>
        <v>#DIV/0!</v>
      </c>
      <c r="BET55" s="194" t="e">
        <f>ROUND(BET46/ABS('Change in reserves'!BEV59),2)</f>
        <v>#DIV/0!</v>
      </c>
      <c r="BEU55" s="194" t="e">
        <f>ROUND(BEU46/ABS('Change in reserves'!BEW59),2)</f>
        <v>#DIV/0!</v>
      </c>
      <c r="BEV55" s="194" t="e">
        <f>ROUND(BEV46/ABS('Change in reserves'!BEX59),2)</f>
        <v>#DIV/0!</v>
      </c>
      <c r="BEW55" s="194" t="e">
        <f>ROUND(BEW46/ABS('Change in reserves'!BEY59),2)</f>
        <v>#DIV/0!</v>
      </c>
      <c r="BEX55" s="194" t="e">
        <f>ROUND(BEX46/ABS('Change in reserves'!BEZ59),2)</f>
        <v>#DIV/0!</v>
      </c>
      <c r="BEY55" s="194" t="e">
        <f>ROUND(BEY46/ABS('Change in reserves'!BFA59),2)</f>
        <v>#DIV/0!</v>
      </c>
      <c r="BEZ55" s="194" t="e">
        <f>ROUND(BEZ46/ABS('Change in reserves'!BFB59),2)</f>
        <v>#DIV/0!</v>
      </c>
      <c r="BFA55" s="194" t="e">
        <f>ROUND(BFA46/ABS('Change in reserves'!BFC59),2)</f>
        <v>#DIV/0!</v>
      </c>
      <c r="BFB55" s="194" t="e">
        <f>ROUND(BFB46/ABS('Change in reserves'!BFD59),2)</f>
        <v>#DIV/0!</v>
      </c>
      <c r="BFC55" s="194" t="e">
        <f>ROUND(BFC46/ABS('Change in reserves'!BFE59),2)</f>
        <v>#DIV/0!</v>
      </c>
      <c r="BFD55" s="194" t="e">
        <f>ROUND(BFD46/ABS('Change in reserves'!BFF59),2)</f>
        <v>#DIV/0!</v>
      </c>
      <c r="BFE55" s="194" t="e">
        <f>ROUND(BFE46/ABS('Change in reserves'!BFG59),2)</f>
        <v>#DIV/0!</v>
      </c>
      <c r="BFF55" s="194" t="e">
        <f>ROUND(BFF46/ABS('Change in reserves'!BFH59),2)</f>
        <v>#DIV/0!</v>
      </c>
      <c r="BFG55" s="194" t="e">
        <f>ROUND(BFG46/ABS('Change in reserves'!BFI59),2)</f>
        <v>#DIV/0!</v>
      </c>
      <c r="BFH55" s="194" t="e">
        <f>ROUND(BFH46/ABS('Change in reserves'!BFJ59),2)</f>
        <v>#DIV/0!</v>
      </c>
      <c r="BFI55" s="194" t="e">
        <f>ROUND(BFI46/ABS('Change in reserves'!BFK59),2)</f>
        <v>#DIV/0!</v>
      </c>
      <c r="BFJ55" s="194" t="e">
        <f>ROUND(BFJ46/ABS('Change in reserves'!BFL59),2)</f>
        <v>#DIV/0!</v>
      </c>
      <c r="BFK55" s="194" t="e">
        <f>ROUND(BFK46/ABS('Change in reserves'!BFM59),2)</f>
        <v>#DIV/0!</v>
      </c>
      <c r="BFL55" s="194" t="e">
        <f>ROUND(BFL46/ABS('Change in reserves'!BFN59),2)</f>
        <v>#DIV/0!</v>
      </c>
      <c r="BFM55" s="194" t="e">
        <f>ROUND(BFM46/ABS('Change in reserves'!BFO59),2)</f>
        <v>#DIV/0!</v>
      </c>
      <c r="BFN55" s="194" t="e">
        <f>ROUND(BFN46/ABS('Change in reserves'!BFP59),2)</f>
        <v>#DIV/0!</v>
      </c>
      <c r="BFO55" s="194" t="e">
        <f>ROUND(BFO46/ABS('Change in reserves'!BFQ59),2)</f>
        <v>#DIV/0!</v>
      </c>
      <c r="BFP55" s="194" t="e">
        <f>ROUND(BFP46/ABS('Change in reserves'!BFR59),2)</f>
        <v>#DIV/0!</v>
      </c>
      <c r="BFQ55" s="194" t="e">
        <f>ROUND(BFQ46/ABS('Change in reserves'!BFS59),2)</f>
        <v>#DIV/0!</v>
      </c>
      <c r="BFR55" s="194" t="e">
        <f>ROUND(BFR46/ABS('Change in reserves'!BFT59),2)</f>
        <v>#DIV/0!</v>
      </c>
      <c r="BFS55" s="194" t="e">
        <f>ROUND(BFS46/ABS('Change in reserves'!BFU59),2)</f>
        <v>#DIV/0!</v>
      </c>
      <c r="BFT55" s="194" t="e">
        <f>ROUND(BFT46/ABS('Change in reserves'!BFV59),2)</f>
        <v>#DIV/0!</v>
      </c>
      <c r="BFU55" s="194" t="e">
        <f>ROUND(BFU46/ABS('Change in reserves'!BFW59),2)</f>
        <v>#DIV/0!</v>
      </c>
      <c r="BFV55" s="194" t="e">
        <f>ROUND(BFV46/ABS('Change in reserves'!BFX59),2)</f>
        <v>#DIV/0!</v>
      </c>
      <c r="BFW55" s="194" t="e">
        <f>ROUND(BFW46/ABS('Change in reserves'!BFY59),2)</f>
        <v>#DIV/0!</v>
      </c>
      <c r="BFX55" s="194" t="e">
        <f>ROUND(BFX46/ABS('Change in reserves'!BFZ59),2)</f>
        <v>#DIV/0!</v>
      </c>
      <c r="BFY55" s="194" t="e">
        <f>ROUND(BFY46/ABS('Change in reserves'!BGA59),2)</f>
        <v>#DIV/0!</v>
      </c>
      <c r="BFZ55" s="194" t="e">
        <f>ROUND(BFZ46/ABS('Change in reserves'!BGB59),2)</f>
        <v>#DIV/0!</v>
      </c>
      <c r="BGA55" s="194" t="e">
        <f>ROUND(BGA46/ABS('Change in reserves'!BGC59),2)</f>
        <v>#DIV/0!</v>
      </c>
      <c r="BGB55" s="194" t="e">
        <f>ROUND(BGB46/ABS('Change in reserves'!BGD59),2)</f>
        <v>#DIV/0!</v>
      </c>
      <c r="BGC55" s="194" t="e">
        <f>ROUND(BGC46/ABS('Change in reserves'!BGE59),2)</f>
        <v>#DIV/0!</v>
      </c>
      <c r="BGD55" s="194" t="e">
        <f>ROUND(BGD46/ABS('Change in reserves'!BGF59),2)</f>
        <v>#DIV/0!</v>
      </c>
      <c r="BGE55" s="194" t="e">
        <f>ROUND(BGE46/ABS('Change in reserves'!BGG59),2)</f>
        <v>#DIV/0!</v>
      </c>
      <c r="BGF55" s="194" t="e">
        <f>ROUND(BGF46/ABS('Change in reserves'!BGH59),2)</f>
        <v>#DIV/0!</v>
      </c>
      <c r="BGG55" s="194" t="e">
        <f>ROUND(BGG46/ABS('Change in reserves'!BGI59),2)</f>
        <v>#DIV/0!</v>
      </c>
      <c r="BGH55" s="194" t="e">
        <f>ROUND(BGH46/ABS('Change in reserves'!BGJ59),2)</f>
        <v>#DIV/0!</v>
      </c>
      <c r="BGI55" s="194" t="e">
        <f>ROUND(BGI46/ABS('Change in reserves'!BGK59),2)</f>
        <v>#DIV/0!</v>
      </c>
      <c r="BGJ55" s="194" t="e">
        <f>ROUND(BGJ46/ABS('Change in reserves'!BGL59),2)</f>
        <v>#DIV/0!</v>
      </c>
      <c r="BGK55" s="194" t="e">
        <f>ROUND(BGK46/ABS('Change in reserves'!BGM59),2)</f>
        <v>#DIV/0!</v>
      </c>
      <c r="BGL55" s="194" t="e">
        <f>ROUND(BGL46/ABS('Change in reserves'!BGN59),2)</f>
        <v>#DIV/0!</v>
      </c>
      <c r="BGM55" s="194" t="e">
        <f>ROUND(BGM46/ABS('Change in reserves'!BGO59),2)</f>
        <v>#DIV/0!</v>
      </c>
      <c r="BGN55" s="194" t="e">
        <f>ROUND(BGN46/ABS('Change in reserves'!BGP59),2)</f>
        <v>#DIV/0!</v>
      </c>
      <c r="BGO55" s="194" t="e">
        <f>ROUND(BGO46/ABS('Change in reserves'!BGQ59),2)</f>
        <v>#DIV/0!</v>
      </c>
      <c r="BGP55" s="194" t="e">
        <f>ROUND(BGP46/ABS('Change in reserves'!BGR59),2)</f>
        <v>#DIV/0!</v>
      </c>
      <c r="BGQ55" s="194" t="e">
        <f>ROUND(BGQ46/ABS('Change in reserves'!BGS59),2)</f>
        <v>#DIV/0!</v>
      </c>
      <c r="BGR55" s="194" t="e">
        <f>ROUND(BGR46/ABS('Change in reserves'!BGT59),2)</f>
        <v>#DIV/0!</v>
      </c>
      <c r="BGS55" s="194" t="e">
        <f>ROUND(BGS46/ABS('Change in reserves'!BGU59),2)</f>
        <v>#DIV/0!</v>
      </c>
      <c r="BGT55" s="194" t="e">
        <f>ROUND(BGT46/ABS('Change in reserves'!BGV59),2)</f>
        <v>#DIV/0!</v>
      </c>
      <c r="BGU55" s="194" t="e">
        <f>ROUND(BGU46/ABS('Change in reserves'!BGW59),2)</f>
        <v>#DIV/0!</v>
      </c>
      <c r="BGV55" s="194" t="e">
        <f>ROUND(BGV46/ABS('Change in reserves'!BGX59),2)</f>
        <v>#DIV/0!</v>
      </c>
      <c r="BGW55" s="194" t="e">
        <f>ROUND(BGW46/ABS('Change in reserves'!BGY59),2)</f>
        <v>#DIV/0!</v>
      </c>
      <c r="BGX55" s="194" t="e">
        <f>ROUND(BGX46/ABS('Change in reserves'!BGZ59),2)</f>
        <v>#DIV/0!</v>
      </c>
      <c r="BGY55" s="194" t="e">
        <f>ROUND(BGY46/ABS('Change in reserves'!BHA59),2)</f>
        <v>#DIV/0!</v>
      </c>
      <c r="BGZ55" s="194" t="e">
        <f>ROUND(BGZ46/ABS('Change in reserves'!BHB59),2)</f>
        <v>#DIV/0!</v>
      </c>
      <c r="BHA55" s="194" t="e">
        <f>ROUND(BHA46/ABS('Change in reserves'!BHC59),2)</f>
        <v>#DIV/0!</v>
      </c>
      <c r="BHB55" s="194" t="e">
        <f>ROUND(BHB46/ABS('Change in reserves'!BHD59),2)</f>
        <v>#DIV/0!</v>
      </c>
      <c r="BHC55" s="194" t="e">
        <f>ROUND(BHC46/ABS('Change in reserves'!BHE59),2)</f>
        <v>#DIV/0!</v>
      </c>
      <c r="BHD55" s="194" t="e">
        <f>ROUND(BHD46/ABS('Change in reserves'!BHF59),2)</f>
        <v>#DIV/0!</v>
      </c>
      <c r="BHE55" s="194" t="e">
        <f>ROUND(BHE46/ABS('Change in reserves'!BHG59),2)</f>
        <v>#DIV/0!</v>
      </c>
      <c r="BHF55" s="194" t="e">
        <f>ROUND(BHF46/ABS('Change in reserves'!BHH59),2)</f>
        <v>#DIV/0!</v>
      </c>
      <c r="BHG55" s="194" t="e">
        <f>ROUND(BHG46/ABS('Change in reserves'!BHI59),2)</f>
        <v>#DIV/0!</v>
      </c>
      <c r="BHH55" s="194" t="e">
        <f>ROUND(BHH46/ABS('Change in reserves'!BHJ59),2)</f>
        <v>#DIV/0!</v>
      </c>
      <c r="BHI55" s="194" t="e">
        <f>ROUND(BHI46/ABS('Change in reserves'!BHK59),2)</f>
        <v>#DIV/0!</v>
      </c>
      <c r="BHJ55" s="194" t="e">
        <f>ROUND(BHJ46/ABS('Change in reserves'!BHL59),2)</f>
        <v>#DIV/0!</v>
      </c>
      <c r="BHK55" s="194" t="e">
        <f>ROUND(BHK46/ABS('Change in reserves'!BHM59),2)</f>
        <v>#DIV/0!</v>
      </c>
      <c r="BHL55" s="194" t="e">
        <f>ROUND(BHL46/ABS('Change in reserves'!BHN59),2)</f>
        <v>#DIV/0!</v>
      </c>
      <c r="BHM55" s="194" t="e">
        <f>ROUND(BHM46/ABS('Change in reserves'!BHO59),2)</f>
        <v>#DIV/0!</v>
      </c>
      <c r="BHN55" s="194" t="e">
        <f>ROUND(BHN46/ABS('Change in reserves'!BHP59),2)</f>
        <v>#DIV/0!</v>
      </c>
      <c r="BHO55" s="194" t="e">
        <f>ROUND(BHO46/ABS('Change in reserves'!BHQ59),2)</f>
        <v>#DIV/0!</v>
      </c>
      <c r="BHP55" s="194" t="e">
        <f>ROUND(BHP46/ABS('Change in reserves'!BHR59),2)</f>
        <v>#DIV/0!</v>
      </c>
      <c r="BHQ55" s="194" t="e">
        <f>ROUND(BHQ46/ABS('Change in reserves'!BHS59),2)</f>
        <v>#DIV/0!</v>
      </c>
      <c r="BHR55" s="194" t="e">
        <f>ROUND(BHR46/ABS('Change in reserves'!BHT59),2)</f>
        <v>#DIV/0!</v>
      </c>
      <c r="BHS55" s="194" t="e">
        <f>ROUND(BHS46/ABS('Change in reserves'!BHU59),2)</f>
        <v>#DIV/0!</v>
      </c>
      <c r="BHT55" s="194" t="e">
        <f>ROUND(BHT46/ABS('Change in reserves'!BHV59),2)</f>
        <v>#DIV/0!</v>
      </c>
      <c r="BHU55" s="194" t="e">
        <f>ROUND(BHU46/ABS('Change in reserves'!BHW59),2)</f>
        <v>#DIV/0!</v>
      </c>
      <c r="BHV55" s="194" t="e">
        <f>ROUND(BHV46/ABS('Change in reserves'!BHX59),2)</f>
        <v>#DIV/0!</v>
      </c>
      <c r="BHW55" s="194" t="e">
        <f>ROUND(BHW46/ABS('Change in reserves'!BHY59),2)</f>
        <v>#DIV/0!</v>
      </c>
      <c r="BHX55" s="194" t="e">
        <f>ROUND(BHX46/ABS('Change in reserves'!BHZ59),2)</f>
        <v>#DIV/0!</v>
      </c>
      <c r="BHY55" s="194" t="e">
        <f>ROUND(BHY46/ABS('Change in reserves'!BIA59),2)</f>
        <v>#DIV/0!</v>
      </c>
      <c r="BHZ55" s="194" t="e">
        <f>ROUND(BHZ46/ABS('Change in reserves'!BIB59),2)</f>
        <v>#DIV/0!</v>
      </c>
      <c r="BIA55" s="194" t="e">
        <f>ROUND(BIA46/ABS('Change in reserves'!BIC59),2)</f>
        <v>#DIV/0!</v>
      </c>
      <c r="BIB55" s="194" t="e">
        <f>ROUND(BIB46/ABS('Change in reserves'!BID59),2)</f>
        <v>#DIV/0!</v>
      </c>
      <c r="BIC55" s="194" t="e">
        <f>ROUND(BIC46/ABS('Change in reserves'!BIE59),2)</f>
        <v>#DIV/0!</v>
      </c>
      <c r="BID55" s="194" t="e">
        <f>ROUND(BID46/ABS('Change in reserves'!BIF59),2)</f>
        <v>#DIV/0!</v>
      </c>
      <c r="BIE55" s="194" t="e">
        <f>ROUND(BIE46/ABS('Change in reserves'!BIG59),2)</f>
        <v>#DIV/0!</v>
      </c>
      <c r="BIF55" s="194" t="e">
        <f>ROUND(BIF46/ABS('Change in reserves'!BIH59),2)</f>
        <v>#DIV/0!</v>
      </c>
      <c r="BIG55" s="194" t="e">
        <f>ROUND(BIG46/ABS('Change in reserves'!BII59),2)</f>
        <v>#DIV/0!</v>
      </c>
      <c r="BIH55" s="194" t="e">
        <f>ROUND(BIH46/ABS('Change in reserves'!BIJ59),2)</f>
        <v>#DIV/0!</v>
      </c>
      <c r="BII55" s="194" t="e">
        <f>ROUND(BII46/ABS('Change in reserves'!BIK59),2)</f>
        <v>#DIV/0!</v>
      </c>
      <c r="BIJ55" s="194" t="e">
        <f>ROUND(BIJ46/ABS('Change in reserves'!BIL59),2)</f>
        <v>#DIV/0!</v>
      </c>
      <c r="BIK55" s="194" t="e">
        <f>ROUND(BIK46/ABS('Change in reserves'!BIM59),2)</f>
        <v>#DIV/0!</v>
      </c>
      <c r="BIL55" s="194" t="e">
        <f>ROUND(BIL46/ABS('Change in reserves'!BIN59),2)</f>
        <v>#DIV/0!</v>
      </c>
      <c r="BIM55" s="194" t="e">
        <f>ROUND(BIM46/ABS('Change in reserves'!BIO59),2)</f>
        <v>#DIV/0!</v>
      </c>
      <c r="BIN55" s="194" t="e">
        <f>ROUND(BIN46/ABS('Change in reserves'!BIP59),2)</f>
        <v>#DIV/0!</v>
      </c>
      <c r="BIO55" s="194" t="e">
        <f>ROUND(BIO46/ABS('Change in reserves'!BIQ59),2)</f>
        <v>#DIV/0!</v>
      </c>
      <c r="BIP55" s="194" t="e">
        <f>ROUND(BIP46/ABS('Change in reserves'!BIR59),2)</f>
        <v>#DIV/0!</v>
      </c>
      <c r="BIQ55" s="194" t="e">
        <f>ROUND(BIQ46/ABS('Change in reserves'!BIS59),2)</f>
        <v>#DIV/0!</v>
      </c>
      <c r="BIR55" s="194" t="e">
        <f>ROUND(BIR46/ABS('Change in reserves'!BIT59),2)</f>
        <v>#DIV/0!</v>
      </c>
      <c r="BIS55" s="194" t="e">
        <f>ROUND(BIS46/ABS('Change in reserves'!BIU59),2)</f>
        <v>#DIV/0!</v>
      </c>
      <c r="BIT55" s="194" t="e">
        <f>ROUND(BIT46/ABS('Change in reserves'!BIV59),2)</f>
        <v>#DIV/0!</v>
      </c>
      <c r="BIU55" s="194" t="e">
        <f>ROUND(BIU46/ABS('Change in reserves'!BIW59),2)</f>
        <v>#DIV/0!</v>
      </c>
      <c r="BIV55" s="194" t="e">
        <f>ROUND(BIV46/ABS('Change in reserves'!BIX59),2)</f>
        <v>#DIV/0!</v>
      </c>
      <c r="BIW55" s="194" t="e">
        <f>ROUND(BIW46/ABS('Change in reserves'!BIY59),2)</f>
        <v>#DIV/0!</v>
      </c>
      <c r="BIX55" s="194" t="e">
        <f>ROUND(BIX46/ABS('Change in reserves'!BIZ59),2)</f>
        <v>#DIV/0!</v>
      </c>
      <c r="BIY55" s="194" t="e">
        <f>ROUND(BIY46/ABS('Change in reserves'!BJA59),2)</f>
        <v>#DIV/0!</v>
      </c>
      <c r="BIZ55" s="194" t="e">
        <f>ROUND(BIZ46/ABS('Change in reserves'!BJB59),2)</f>
        <v>#DIV/0!</v>
      </c>
      <c r="BJA55" s="194" t="e">
        <f>ROUND(BJA46/ABS('Change in reserves'!BJC59),2)</f>
        <v>#DIV/0!</v>
      </c>
      <c r="BJB55" s="194" t="e">
        <f>ROUND(BJB46/ABS('Change in reserves'!BJD59),2)</f>
        <v>#DIV/0!</v>
      </c>
      <c r="BJC55" s="194" t="e">
        <f>ROUND(BJC46/ABS('Change in reserves'!BJE59),2)</f>
        <v>#DIV/0!</v>
      </c>
      <c r="BJD55" s="194" t="e">
        <f>ROUND(BJD46/ABS('Change in reserves'!BJF59),2)</f>
        <v>#DIV/0!</v>
      </c>
      <c r="BJE55" s="194" t="e">
        <f>ROUND(BJE46/ABS('Change in reserves'!BJG59),2)</f>
        <v>#DIV/0!</v>
      </c>
      <c r="BJF55" s="194" t="e">
        <f>ROUND(BJF46/ABS('Change in reserves'!BJH59),2)</f>
        <v>#DIV/0!</v>
      </c>
      <c r="BJG55" s="194" t="e">
        <f>ROUND(BJG46/ABS('Change in reserves'!BJI59),2)</f>
        <v>#DIV/0!</v>
      </c>
      <c r="BJH55" s="194" t="e">
        <f>ROUND(BJH46/ABS('Change in reserves'!BJJ59),2)</f>
        <v>#DIV/0!</v>
      </c>
      <c r="BJI55" s="194" t="e">
        <f>ROUND(BJI46/ABS('Change in reserves'!BJK59),2)</f>
        <v>#DIV/0!</v>
      </c>
      <c r="BJJ55" s="194" t="e">
        <f>ROUND(BJJ46/ABS('Change in reserves'!BJL59),2)</f>
        <v>#DIV/0!</v>
      </c>
      <c r="BJK55" s="194" t="e">
        <f>ROUND(BJK46/ABS('Change in reserves'!BJM59),2)</f>
        <v>#DIV/0!</v>
      </c>
      <c r="BJL55" s="194" t="e">
        <f>ROUND(BJL46/ABS('Change in reserves'!BJN59),2)</f>
        <v>#DIV/0!</v>
      </c>
      <c r="BJM55" s="194" t="e">
        <f>ROUND(BJM46/ABS('Change in reserves'!BJO59),2)</f>
        <v>#DIV/0!</v>
      </c>
      <c r="BJN55" s="194" t="e">
        <f>ROUND(BJN46/ABS('Change in reserves'!BJP59),2)</f>
        <v>#DIV/0!</v>
      </c>
      <c r="BJO55" s="194" t="e">
        <f>ROUND(BJO46/ABS('Change in reserves'!BJQ59),2)</f>
        <v>#DIV/0!</v>
      </c>
      <c r="BJP55" s="194" t="e">
        <f>ROUND(BJP46/ABS('Change in reserves'!BJR59),2)</f>
        <v>#DIV/0!</v>
      </c>
      <c r="BJQ55" s="194" t="e">
        <f>ROUND(BJQ46/ABS('Change in reserves'!BJS59),2)</f>
        <v>#DIV/0!</v>
      </c>
      <c r="BJR55" s="194" t="e">
        <f>ROUND(BJR46/ABS('Change in reserves'!BJT59),2)</f>
        <v>#DIV/0!</v>
      </c>
      <c r="BJS55" s="194" t="e">
        <f>ROUND(BJS46/ABS('Change in reserves'!BJU59),2)</f>
        <v>#DIV/0!</v>
      </c>
      <c r="BJT55" s="194" t="e">
        <f>ROUND(BJT46/ABS('Change in reserves'!BJV59),2)</f>
        <v>#DIV/0!</v>
      </c>
      <c r="BJU55" s="194" t="e">
        <f>ROUND(BJU46/ABS('Change in reserves'!BJW59),2)</f>
        <v>#DIV/0!</v>
      </c>
      <c r="BJV55" s="194" t="e">
        <f>ROUND(BJV46/ABS('Change in reserves'!BJX59),2)</f>
        <v>#DIV/0!</v>
      </c>
      <c r="BJW55" s="194" t="e">
        <f>ROUND(BJW46/ABS('Change in reserves'!BJY59),2)</f>
        <v>#DIV/0!</v>
      </c>
      <c r="BJX55" s="194" t="e">
        <f>ROUND(BJX46/ABS('Change in reserves'!BJZ59),2)</f>
        <v>#DIV/0!</v>
      </c>
      <c r="BJY55" s="194" t="e">
        <f>ROUND(BJY46/ABS('Change in reserves'!BKA59),2)</f>
        <v>#DIV/0!</v>
      </c>
      <c r="BJZ55" s="194" t="e">
        <f>ROUND(BJZ46/ABS('Change in reserves'!BKB59),2)</f>
        <v>#DIV/0!</v>
      </c>
      <c r="BKA55" s="194" t="e">
        <f>ROUND(BKA46/ABS('Change in reserves'!BKC59),2)</f>
        <v>#DIV/0!</v>
      </c>
      <c r="BKB55" s="194" t="e">
        <f>ROUND(BKB46/ABS('Change in reserves'!BKD59),2)</f>
        <v>#DIV/0!</v>
      </c>
      <c r="BKC55" s="194" t="e">
        <f>ROUND(BKC46/ABS('Change in reserves'!BKE59),2)</f>
        <v>#DIV/0!</v>
      </c>
      <c r="BKD55" s="194" t="e">
        <f>ROUND(BKD46/ABS('Change in reserves'!BKF59),2)</f>
        <v>#DIV/0!</v>
      </c>
      <c r="BKE55" s="194" t="e">
        <f>ROUND(BKE46/ABS('Change in reserves'!BKG59),2)</f>
        <v>#DIV/0!</v>
      </c>
      <c r="BKF55" s="194" t="e">
        <f>ROUND(BKF46/ABS('Change in reserves'!BKH59),2)</f>
        <v>#DIV/0!</v>
      </c>
      <c r="BKG55" s="194" t="e">
        <f>ROUND(BKG46/ABS('Change in reserves'!BKI59),2)</f>
        <v>#DIV/0!</v>
      </c>
      <c r="BKH55" s="194" t="e">
        <f>ROUND(BKH46/ABS('Change in reserves'!BKJ59),2)</f>
        <v>#DIV/0!</v>
      </c>
      <c r="BKI55" s="194" t="e">
        <f>ROUND(BKI46/ABS('Change in reserves'!BKK59),2)</f>
        <v>#DIV/0!</v>
      </c>
      <c r="BKJ55" s="194" t="e">
        <f>ROUND(BKJ46/ABS('Change in reserves'!BKL59),2)</f>
        <v>#DIV/0!</v>
      </c>
      <c r="BKK55" s="194" t="e">
        <f>ROUND(BKK46/ABS('Change in reserves'!BKM59),2)</f>
        <v>#DIV/0!</v>
      </c>
      <c r="BKL55" s="194" t="e">
        <f>ROUND(BKL46/ABS('Change in reserves'!BKN59),2)</f>
        <v>#DIV/0!</v>
      </c>
      <c r="BKM55" s="194" t="e">
        <f>ROUND(BKM46/ABS('Change in reserves'!BKO59),2)</f>
        <v>#DIV/0!</v>
      </c>
      <c r="BKN55" s="194" t="e">
        <f>ROUND(BKN46/ABS('Change in reserves'!BKP59),2)</f>
        <v>#DIV/0!</v>
      </c>
      <c r="BKO55" s="194" t="e">
        <f>ROUND(BKO46/ABS('Change in reserves'!BKQ59),2)</f>
        <v>#DIV/0!</v>
      </c>
      <c r="BKP55" s="194" t="e">
        <f>ROUND(BKP46/ABS('Change in reserves'!BKR59),2)</f>
        <v>#DIV/0!</v>
      </c>
      <c r="BKQ55" s="194" t="e">
        <f>ROUND(BKQ46/ABS('Change in reserves'!BKS59),2)</f>
        <v>#DIV/0!</v>
      </c>
      <c r="BKR55" s="194" t="e">
        <f>ROUND(BKR46/ABS('Change in reserves'!BKT59),2)</f>
        <v>#DIV/0!</v>
      </c>
      <c r="BKS55" s="194" t="e">
        <f>ROUND(BKS46/ABS('Change in reserves'!BKU59),2)</f>
        <v>#DIV/0!</v>
      </c>
      <c r="BKT55" s="194" t="e">
        <f>ROUND(BKT46/ABS('Change in reserves'!BKV59),2)</f>
        <v>#DIV/0!</v>
      </c>
      <c r="BKU55" s="194" t="e">
        <f>ROUND(BKU46/ABS('Change in reserves'!BKW59),2)</f>
        <v>#DIV/0!</v>
      </c>
      <c r="BKV55" s="194" t="e">
        <f>ROUND(BKV46/ABS('Change in reserves'!BKX59),2)</f>
        <v>#DIV/0!</v>
      </c>
      <c r="BKW55" s="194" t="e">
        <f>ROUND(BKW46/ABS('Change in reserves'!BKY59),2)</f>
        <v>#DIV/0!</v>
      </c>
      <c r="BKX55" s="194" t="e">
        <f>ROUND(BKX46/ABS('Change in reserves'!BKZ59),2)</f>
        <v>#DIV/0!</v>
      </c>
      <c r="BKY55" s="194" t="e">
        <f>ROUND(BKY46/ABS('Change in reserves'!BLA59),2)</f>
        <v>#DIV/0!</v>
      </c>
      <c r="BKZ55" s="194" t="e">
        <f>ROUND(BKZ46/ABS('Change in reserves'!BLB59),2)</f>
        <v>#DIV/0!</v>
      </c>
      <c r="BLA55" s="194" t="e">
        <f>ROUND(BLA46/ABS('Change in reserves'!BLC59),2)</f>
        <v>#DIV/0!</v>
      </c>
      <c r="BLB55" s="194" t="e">
        <f>ROUND(BLB46/ABS('Change in reserves'!BLD59),2)</f>
        <v>#DIV/0!</v>
      </c>
      <c r="BLC55" s="194" t="e">
        <f>ROUND(BLC46/ABS('Change in reserves'!BLE59),2)</f>
        <v>#DIV/0!</v>
      </c>
      <c r="BLD55" s="194" t="e">
        <f>ROUND(BLD46/ABS('Change in reserves'!BLF59),2)</f>
        <v>#DIV/0!</v>
      </c>
      <c r="BLE55" s="194" t="e">
        <f>ROUND(BLE46/ABS('Change in reserves'!BLG59),2)</f>
        <v>#DIV/0!</v>
      </c>
      <c r="BLF55" s="194" t="e">
        <f>ROUND(BLF46/ABS('Change in reserves'!BLH59),2)</f>
        <v>#DIV/0!</v>
      </c>
      <c r="BLG55" s="194" t="e">
        <f>ROUND(BLG46/ABS('Change in reserves'!BLI59),2)</f>
        <v>#DIV/0!</v>
      </c>
      <c r="BLH55" s="194" t="e">
        <f>ROUND(BLH46/ABS('Change in reserves'!BLJ59),2)</f>
        <v>#DIV/0!</v>
      </c>
      <c r="BLI55" s="194" t="e">
        <f>ROUND(BLI46/ABS('Change in reserves'!BLK59),2)</f>
        <v>#DIV/0!</v>
      </c>
      <c r="BLJ55" s="194" t="e">
        <f>ROUND(BLJ46/ABS('Change in reserves'!BLL59),2)</f>
        <v>#DIV/0!</v>
      </c>
      <c r="BLK55" s="194" t="e">
        <f>ROUND(BLK46/ABS('Change in reserves'!BLM59),2)</f>
        <v>#DIV/0!</v>
      </c>
      <c r="BLL55" s="194" t="e">
        <f>ROUND(BLL46/ABS('Change in reserves'!BLN59),2)</f>
        <v>#DIV/0!</v>
      </c>
      <c r="BLM55" s="194" t="e">
        <f>ROUND(BLM46/ABS('Change in reserves'!BLO59),2)</f>
        <v>#DIV/0!</v>
      </c>
      <c r="BLN55" s="194" t="e">
        <f>ROUND(BLN46/ABS('Change in reserves'!BLP59),2)</f>
        <v>#DIV/0!</v>
      </c>
      <c r="BLO55" s="194" t="e">
        <f>ROUND(BLO46/ABS('Change in reserves'!BLQ59),2)</f>
        <v>#DIV/0!</v>
      </c>
      <c r="BLP55" s="194" t="e">
        <f>ROUND(BLP46/ABS('Change in reserves'!BLR59),2)</f>
        <v>#DIV/0!</v>
      </c>
      <c r="BLQ55" s="194" t="e">
        <f>ROUND(BLQ46/ABS('Change in reserves'!BLS59),2)</f>
        <v>#DIV/0!</v>
      </c>
      <c r="BLR55" s="194" t="e">
        <f>ROUND(BLR46/ABS('Change in reserves'!BLT59),2)</f>
        <v>#DIV/0!</v>
      </c>
      <c r="BLS55" s="194" t="e">
        <f>ROUND(BLS46/ABS('Change in reserves'!BLU59),2)</f>
        <v>#DIV/0!</v>
      </c>
      <c r="BLT55" s="194" t="e">
        <f>ROUND(BLT46/ABS('Change in reserves'!BLV59),2)</f>
        <v>#DIV/0!</v>
      </c>
      <c r="BLU55" s="194" t="e">
        <f>ROUND(BLU46/ABS('Change in reserves'!BLW59),2)</f>
        <v>#DIV/0!</v>
      </c>
      <c r="BLV55" s="194" t="e">
        <f>ROUND(BLV46/ABS('Change in reserves'!BLX59),2)</f>
        <v>#DIV/0!</v>
      </c>
      <c r="BLW55" s="194" t="e">
        <f>ROUND(BLW46/ABS('Change in reserves'!BLY59),2)</f>
        <v>#DIV/0!</v>
      </c>
      <c r="BLX55" s="194" t="e">
        <f>ROUND(BLX46/ABS('Change in reserves'!BLZ59),2)</f>
        <v>#DIV/0!</v>
      </c>
      <c r="BLY55" s="194" t="e">
        <f>ROUND(BLY46/ABS('Change in reserves'!BMA59),2)</f>
        <v>#DIV/0!</v>
      </c>
      <c r="BLZ55" s="194" t="e">
        <f>ROUND(BLZ46/ABS('Change in reserves'!BMB59),2)</f>
        <v>#DIV/0!</v>
      </c>
      <c r="BMA55" s="194" t="e">
        <f>ROUND(BMA46/ABS('Change in reserves'!BMC59),2)</f>
        <v>#DIV/0!</v>
      </c>
      <c r="BMB55" s="194" t="e">
        <f>ROUND(BMB46/ABS('Change in reserves'!BMD59),2)</f>
        <v>#DIV/0!</v>
      </c>
      <c r="BMC55" s="194" t="e">
        <f>ROUND(BMC46/ABS('Change in reserves'!BME59),2)</f>
        <v>#DIV/0!</v>
      </c>
      <c r="BMD55" s="194" t="e">
        <f>ROUND(BMD46/ABS('Change in reserves'!BMF59),2)</f>
        <v>#DIV/0!</v>
      </c>
      <c r="BME55" s="194" t="e">
        <f>ROUND(BME46/ABS('Change in reserves'!BMG59),2)</f>
        <v>#DIV/0!</v>
      </c>
      <c r="BMF55" s="194" t="e">
        <f>ROUND(BMF46/ABS('Change in reserves'!BMH59),2)</f>
        <v>#DIV/0!</v>
      </c>
      <c r="BMG55" s="194" t="e">
        <f>ROUND(BMG46/ABS('Change in reserves'!BMI59),2)</f>
        <v>#DIV/0!</v>
      </c>
      <c r="BMH55" s="194" t="e">
        <f>ROUND(BMH46/ABS('Change in reserves'!BMJ59),2)</f>
        <v>#DIV/0!</v>
      </c>
      <c r="BMI55" s="194" t="e">
        <f>ROUND(BMI46/ABS('Change in reserves'!BMK59),2)</f>
        <v>#DIV/0!</v>
      </c>
      <c r="BMJ55" s="194" t="e">
        <f>ROUND(BMJ46/ABS('Change in reserves'!BML59),2)</f>
        <v>#DIV/0!</v>
      </c>
      <c r="BMK55" s="194" t="e">
        <f>ROUND(BMK46/ABS('Change in reserves'!BMM59),2)</f>
        <v>#DIV/0!</v>
      </c>
      <c r="BML55" s="194" t="e">
        <f>ROUND(BML46/ABS('Change in reserves'!BMN59),2)</f>
        <v>#DIV/0!</v>
      </c>
      <c r="BMM55" s="194" t="e">
        <f>ROUND(BMM46/ABS('Change in reserves'!BMO59),2)</f>
        <v>#DIV/0!</v>
      </c>
      <c r="BMN55" s="194" t="e">
        <f>ROUND(BMN46/ABS('Change in reserves'!BMP59),2)</f>
        <v>#DIV/0!</v>
      </c>
      <c r="BMO55" s="194" t="e">
        <f>ROUND(BMO46/ABS('Change in reserves'!BMQ59),2)</f>
        <v>#DIV/0!</v>
      </c>
      <c r="BMP55" s="194" t="e">
        <f>ROUND(BMP46/ABS('Change in reserves'!BMR59),2)</f>
        <v>#DIV/0!</v>
      </c>
      <c r="BMQ55" s="194" t="e">
        <f>ROUND(BMQ46/ABS('Change in reserves'!BMS59),2)</f>
        <v>#DIV/0!</v>
      </c>
      <c r="BMR55" s="194" t="e">
        <f>ROUND(BMR46/ABS('Change in reserves'!BMT59),2)</f>
        <v>#DIV/0!</v>
      </c>
      <c r="BMS55" s="194" t="e">
        <f>ROUND(BMS46/ABS('Change in reserves'!BMU59),2)</f>
        <v>#DIV/0!</v>
      </c>
      <c r="BMT55" s="194" t="e">
        <f>ROUND(BMT46/ABS('Change in reserves'!BMV59),2)</f>
        <v>#DIV/0!</v>
      </c>
      <c r="BMU55" s="194" t="e">
        <f>ROUND(BMU46/ABS('Change in reserves'!BMW59),2)</f>
        <v>#DIV/0!</v>
      </c>
      <c r="BMV55" s="194" t="e">
        <f>ROUND(BMV46/ABS('Change in reserves'!BMX59),2)</f>
        <v>#DIV/0!</v>
      </c>
      <c r="BMW55" s="194" t="e">
        <f>ROUND(BMW46/ABS('Change in reserves'!BMY59),2)</f>
        <v>#DIV/0!</v>
      </c>
      <c r="BMX55" s="194" t="e">
        <f>ROUND(BMX46/ABS('Change in reserves'!BMZ59),2)</f>
        <v>#DIV/0!</v>
      </c>
      <c r="BMY55" s="194" t="e">
        <f>ROUND(BMY46/ABS('Change in reserves'!BNA59),2)</f>
        <v>#DIV/0!</v>
      </c>
      <c r="BMZ55" s="194" t="e">
        <f>ROUND(BMZ46/ABS('Change in reserves'!BNB59),2)</f>
        <v>#DIV/0!</v>
      </c>
      <c r="BNA55" s="194" t="e">
        <f>ROUND(BNA46/ABS('Change in reserves'!BNC59),2)</f>
        <v>#DIV/0!</v>
      </c>
      <c r="BNB55" s="194" t="e">
        <f>ROUND(BNB46/ABS('Change in reserves'!BND59),2)</f>
        <v>#DIV/0!</v>
      </c>
      <c r="BNC55" s="194" t="e">
        <f>ROUND(BNC46/ABS('Change in reserves'!BNE59),2)</f>
        <v>#DIV/0!</v>
      </c>
      <c r="BND55" s="194" t="e">
        <f>ROUND(BND46/ABS('Change in reserves'!BNF59),2)</f>
        <v>#DIV/0!</v>
      </c>
      <c r="BNE55" s="194" t="e">
        <f>ROUND(BNE46/ABS('Change in reserves'!BNG59),2)</f>
        <v>#DIV/0!</v>
      </c>
      <c r="BNF55" s="194" t="e">
        <f>ROUND(BNF46/ABS('Change in reserves'!BNH59),2)</f>
        <v>#DIV/0!</v>
      </c>
      <c r="BNG55" s="194" t="e">
        <f>ROUND(BNG46/ABS('Change in reserves'!BNI59),2)</f>
        <v>#DIV/0!</v>
      </c>
      <c r="BNH55" s="194" t="e">
        <f>ROUND(BNH46/ABS('Change in reserves'!BNJ59),2)</f>
        <v>#DIV/0!</v>
      </c>
      <c r="BNI55" s="194" t="e">
        <f>ROUND(BNI46/ABS('Change in reserves'!BNK59),2)</f>
        <v>#DIV/0!</v>
      </c>
      <c r="BNJ55" s="194" t="e">
        <f>ROUND(BNJ46/ABS('Change in reserves'!BNL59),2)</f>
        <v>#DIV/0!</v>
      </c>
      <c r="BNK55" s="194" t="e">
        <f>ROUND(BNK46/ABS('Change in reserves'!BNM59),2)</f>
        <v>#DIV/0!</v>
      </c>
      <c r="BNL55" s="194" t="e">
        <f>ROUND(BNL46/ABS('Change in reserves'!BNN59),2)</f>
        <v>#DIV/0!</v>
      </c>
      <c r="BNM55" s="194" t="e">
        <f>ROUND(BNM46/ABS('Change in reserves'!BNO59),2)</f>
        <v>#DIV/0!</v>
      </c>
      <c r="BNN55" s="194" t="e">
        <f>ROUND(BNN46/ABS('Change in reserves'!BNP59),2)</f>
        <v>#DIV/0!</v>
      </c>
      <c r="BNO55" s="194" t="e">
        <f>ROUND(BNO46/ABS('Change in reserves'!BNQ59),2)</f>
        <v>#DIV/0!</v>
      </c>
      <c r="BNP55" s="194" t="e">
        <f>ROUND(BNP46/ABS('Change in reserves'!BNR59),2)</f>
        <v>#DIV/0!</v>
      </c>
      <c r="BNQ55" s="194" t="e">
        <f>ROUND(BNQ46/ABS('Change in reserves'!BNS59),2)</f>
        <v>#DIV/0!</v>
      </c>
      <c r="BNR55" s="194" t="e">
        <f>ROUND(BNR46/ABS('Change in reserves'!BNT59),2)</f>
        <v>#DIV/0!</v>
      </c>
      <c r="BNS55" s="194" t="e">
        <f>ROUND(BNS46/ABS('Change in reserves'!BNU59),2)</f>
        <v>#DIV/0!</v>
      </c>
      <c r="BNT55" s="194" t="e">
        <f>ROUND(BNT46/ABS('Change in reserves'!BNV59),2)</f>
        <v>#DIV/0!</v>
      </c>
      <c r="BNU55" s="194" t="e">
        <f>ROUND(BNU46/ABS('Change in reserves'!BNW59),2)</f>
        <v>#DIV/0!</v>
      </c>
      <c r="BNV55" s="194" t="e">
        <f>ROUND(BNV46/ABS('Change in reserves'!BNX59),2)</f>
        <v>#DIV/0!</v>
      </c>
      <c r="BNW55" s="194" t="e">
        <f>ROUND(BNW46/ABS('Change in reserves'!BNY59),2)</f>
        <v>#DIV/0!</v>
      </c>
      <c r="BNX55" s="194" t="e">
        <f>ROUND(BNX46/ABS('Change in reserves'!BNZ59),2)</f>
        <v>#DIV/0!</v>
      </c>
      <c r="BNY55" s="194" t="e">
        <f>ROUND(BNY46/ABS('Change in reserves'!BOA59),2)</f>
        <v>#DIV/0!</v>
      </c>
      <c r="BNZ55" s="194" t="e">
        <f>ROUND(BNZ46/ABS('Change in reserves'!BOB59),2)</f>
        <v>#DIV/0!</v>
      </c>
      <c r="BOA55" s="194" t="e">
        <f>ROUND(BOA46/ABS('Change in reserves'!BOC59),2)</f>
        <v>#DIV/0!</v>
      </c>
      <c r="BOB55" s="194" t="e">
        <f>ROUND(BOB46/ABS('Change in reserves'!BOD59),2)</f>
        <v>#DIV/0!</v>
      </c>
      <c r="BOC55" s="194" t="e">
        <f>ROUND(BOC46/ABS('Change in reserves'!BOE59),2)</f>
        <v>#DIV/0!</v>
      </c>
      <c r="BOD55" s="194" t="e">
        <f>ROUND(BOD46/ABS('Change in reserves'!BOF59),2)</f>
        <v>#DIV/0!</v>
      </c>
      <c r="BOE55" s="194" t="e">
        <f>ROUND(BOE46/ABS('Change in reserves'!BOG59),2)</f>
        <v>#DIV/0!</v>
      </c>
      <c r="BOF55" s="194" t="e">
        <f>ROUND(BOF46/ABS('Change in reserves'!BOH59),2)</f>
        <v>#DIV/0!</v>
      </c>
      <c r="BOG55" s="194" t="e">
        <f>ROUND(BOG46/ABS('Change in reserves'!BOI59),2)</f>
        <v>#DIV/0!</v>
      </c>
      <c r="BOH55" s="194" t="e">
        <f>ROUND(BOH46/ABS('Change in reserves'!BOJ59),2)</f>
        <v>#DIV/0!</v>
      </c>
      <c r="BOI55" s="194" t="e">
        <f>ROUND(BOI46/ABS('Change in reserves'!BOK59),2)</f>
        <v>#DIV/0!</v>
      </c>
      <c r="BOJ55" s="194" t="e">
        <f>ROUND(BOJ46/ABS('Change in reserves'!BOL59),2)</f>
        <v>#DIV/0!</v>
      </c>
      <c r="BOK55" s="194" t="e">
        <f>ROUND(BOK46/ABS('Change in reserves'!BOM59),2)</f>
        <v>#DIV/0!</v>
      </c>
      <c r="BOL55" s="194" t="e">
        <f>ROUND(BOL46/ABS('Change in reserves'!BON59),2)</f>
        <v>#DIV/0!</v>
      </c>
      <c r="BOM55" s="194" t="e">
        <f>ROUND(BOM46/ABS('Change in reserves'!BOO59),2)</f>
        <v>#DIV/0!</v>
      </c>
      <c r="BON55" s="194" t="e">
        <f>ROUND(BON46/ABS('Change in reserves'!BOP59),2)</f>
        <v>#DIV/0!</v>
      </c>
      <c r="BOO55" s="194" t="e">
        <f>ROUND(BOO46/ABS('Change in reserves'!BOQ59),2)</f>
        <v>#DIV/0!</v>
      </c>
      <c r="BOP55" s="194" t="e">
        <f>ROUND(BOP46/ABS('Change in reserves'!BOR59),2)</f>
        <v>#DIV/0!</v>
      </c>
      <c r="BOQ55" s="194" t="e">
        <f>ROUND(BOQ46/ABS('Change in reserves'!BOS59),2)</f>
        <v>#DIV/0!</v>
      </c>
      <c r="BOR55" s="194" t="e">
        <f>ROUND(BOR46/ABS('Change in reserves'!BOT59),2)</f>
        <v>#DIV/0!</v>
      </c>
      <c r="BOS55" s="194" t="e">
        <f>ROUND(BOS46/ABS('Change in reserves'!BOU59),2)</f>
        <v>#DIV/0!</v>
      </c>
      <c r="BOT55" s="194" t="e">
        <f>ROUND(BOT46/ABS('Change in reserves'!BOV59),2)</f>
        <v>#DIV/0!</v>
      </c>
      <c r="BOU55" s="194" t="e">
        <f>ROUND(BOU46/ABS('Change in reserves'!BOW59),2)</f>
        <v>#DIV/0!</v>
      </c>
      <c r="BOV55" s="194" t="e">
        <f>ROUND(BOV46/ABS('Change in reserves'!BOX59),2)</f>
        <v>#DIV/0!</v>
      </c>
      <c r="BOW55" s="194" t="e">
        <f>ROUND(BOW46/ABS('Change in reserves'!BOY59),2)</f>
        <v>#DIV/0!</v>
      </c>
      <c r="BOX55" s="194" t="e">
        <f>ROUND(BOX46/ABS('Change in reserves'!BOZ59),2)</f>
        <v>#DIV/0!</v>
      </c>
      <c r="BOY55" s="194" t="e">
        <f>ROUND(BOY46/ABS('Change in reserves'!BPA59),2)</f>
        <v>#DIV/0!</v>
      </c>
      <c r="BOZ55" s="194" t="e">
        <f>ROUND(BOZ46/ABS('Change in reserves'!BPB59),2)</f>
        <v>#DIV/0!</v>
      </c>
      <c r="BPA55" s="194" t="e">
        <f>ROUND(BPA46/ABS('Change in reserves'!BPC59),2)</f>
        <v>#DIV/0!</v>
      </c>
      <c r="BPB55" s="194" t="e">
        <f>ROUND(BPB46/ABS('Change in reserves'!BPD59),2)</f>
        <v>#DIV/0!</v>
      </c>
      <c r="BPC55" s="194" t="e">
        <f>ROUND(BPC46/ABS('Change in reserves'!BPE59),2)</f>
        <v>#DIV/0!</v>
      </c>
      <c r="BPD55" s="194" t="e">
        <f>ROUND(BPD46/ABS('Change in reserves'!BPF59),2)</f>
        <v>#DIV/0!</v>
      </c>
      <c r="BPE55" s="194" t="e">
        <f>ROUND(BPE46/ABS('Change in reserves'!BPG59),2)</f>
        <v>#DIV/0!</v>
      </c>
      <c r="BPF55" s="194" t="e">
        <f>ROUND(BPF46/ABS('Change in reserves'!BPH59),2)</f>
        <v>#DIV/0!</v>
      </c>
      <c r="BPG55" s="194" t="e">
        <f>ROUND(BPG46/ABS('Change in reserves'!BPI59),2)</f>
        <v>#DIV/0!</v>
      </c>
      <c r="BPH55" s="194" t="e">
        <f>ROUND(BPH46/ABS('Change in reserves'!BPJ59),2)</f>
        <v>#DIV/0!</v>
      </c>
      <c r="BPI55" s="194" t="e">
        <f>ROUND(BPI46/ABS('Change in reserves'!BPK59),2)</f>
        <v>#DIV/0!</v>
      </c>
      <c r="BPJ55" s="194" t="e">
        <f>ROUND(BPJ46/ABS('Change in reserves'!BPL59),2)</f>
        <v>#DIV/0!</v>
      </c>
      <c r="BPK55" s="194" t="e">
        <f>ROUND(BPK46/ABS('Change in reserves'!BPM59),2)</f>
        <v>#DIV/0!</v>
      </c>
      <c r="BPL55" s="194" t="e">
        <f>ROUND(BPL46/ABS('Change in reserves'!BPN59),2)</f>
        <v>#DIV/0!</v>
      </c>
      <c r="BPM55" s="194" t="e">
        <f>ROUND(BPM46/ABS('Change in reserves'!BPO59),2)</f>
        <v>#DIV/0!</v>
      </c>
      <c r="BPN55" s="194" t="e">
        <f>ROUND(BPN46/ABS('Change in reserves'!BPP59),2)</f>
        <v>#DIV/0!</v>
      </c>
      <c r="BPO55" s="194" t="e">
        <f>ROUND(BPO46/ABS('Change in reserves'!BPQ59),2)</f>
        <v>#DIV/0!</v>
      </c>
      <c r="BPP55" s="194" t="e">
        <f>ROUND(BPP46/ABS('Change in reserves'!BPR59),2)</f>
        <v>#DIV/0!</v>
      </c>
      <c r="BPQ55" s="194" t="e">
        <f>ROUND(BPQ46/ABS('Change in reserves'!BPS59),2)</f>
        <v>#DIV/0!</v>
      </c>
      <c r="BPR55" s="194" t="e">
        <f>ROUND(BPR46/ABS('Change in reserves'!BPT59),2)</f>
        <v>#DIV/0!</v>
      </c>
      <c r="BPS55" s="194" t="e">
        <f>ROUND(BPS46/ABS('Change in reserves'!BPU59),2)</f>
        <v>#DIV/0!</v>
      </c>
      <c r="BPT55" s="194" t="e">
        <f>ROUND(BPT46/ABS('Change in reserves'!BPV59),2)</f>
        <v>#DIV/0!</v>
      </c>
      <c r="BPU55" s="194" t="e">
        <f>ROUND(BPU46/ABS('Change in reserves'!BPW59),2)</f>
        <v>#DIV/0!</v>
      </c>
      <c r="BPV55" s="194" t="e">
        <f>ROUND(BPV46/ABS('Change in reserves'!BPX59),2)</f>
        <v>#DIV/0!</v>
      </c>
      <c r="BPW55" s="194" t="e">
        <f>ROUND(BPW46/ABS('Change in reserves'!BPY59),2)</f>
        <v>#DIV/0!</v>
      </c>
      <c r="BPX55" s="194" t="e">
        <f>ROUND(BPX46/ABS('Change in reserves'!BPZ59),2)</f>
        <v>#DIV/0!</v>
      </c>
      <c r="BPY55" s="194" t="e">
        <f>ROUND(BPY46/ABS('Change in reserves'!BQA59),2)</f>
        <v>#DIV/0!</v>
      </c>
      <c r="BPZ55" s="194" t="e">
        <f>ROUND(BPZ46/ABS('Change in reserves'!BQB59),2)</f>
        <v>#DIV/0!</v>
      </c>
      <c r="BQA55" s="194" t="e">
        <f>ROUND(BQA46/ABS('Change in reserves'!BQC59),2)</f>
        <v>#DIV/0!</v>
      </c>
      <c r="BQB55" s="194" t="e">
        <f>ROUND(BQB46/ABS('Change in reserves'!BQD59),2)</f>
        <v>#DIV/0!</v>
      </c>
      <c r="BQC55" s="194" t="e">
        <f>ROUND(BQC46/ABS('Change in reserves'!BQE59),2)</f>
        <v>#DIV/0!</v>
      </c>
      <c r="BQD55" s="194" t="e">
        <f>ROUND(BQD46/ABS('Change in reserves'!BQF59),2)</f>
        <v>#DIV/0!</v>
      </c>
      <c r="BQE55" s="194" t="e">
        <f>ROUND(BQE46/ABS('Change in reserves'!BQG59),2)</f>
        <v>#DIV/0!</v>
      </c>
      <c r="BQF55" s="194" t="e">
        <f>ROUND(BQF46/ABS('Change in reserves'!BQH59),2)</f>
        <v>#DIV/0!</v>
      </c>
      <c r="BQG55" s="194" t="e">
        <f>ROUND(BQG46/ABS('Change in reserves'!BQI59),2)</f>
        <v>#DIV/0!</v>
      </c>
      <c r="BQH55" s="194" t="e">
        <f>ROUND(BQH46/ABS('Change in reserves'!BQJ59),2)</f>
        <v>#DIV/0!</v>
      </c>
      <c r="BQI55" s="194" t="e">
        <f>ROUND(BQI46/ABS('Change in reserves'!BQK59),2)</f>
        <v>#DIV/0!</v>
      </c>
      <c r="BQJ55" s="194" t="e">
        <f>ROUND(BQJ46/ABS('Change in reserves'!BQL59),2)</f>
        <v>#DIV/0!</v>
      </c>
      <c r="BQK55" s="194" t="e">
        <f>ROUND(BQK46/ABS('Change in reserves'!BQM59),2)</f>
        <v>#DIV/0!</v>
      </c>
      <c r="BQL55" s="194" t="e">
        <f>ROUND(BQL46/ABS('Change in reserves'!BQN59),2)</f>
        <v>#DIV/0!</v>
      </c>
      <c r="BQM55" s="194" t="e">
        <f>ROUND(BQM46/ABS('Change in reserves'!BQO59),2)</f>
        <v>#DIV/0!</v>
      </c>
      <c r="BQN55" s="194" t="e">
        <f>ROUND(BQN46/ABS('Change in reserves'!BQP59),2)</f>
        <v>#DIV/0!</v>
      </c>
      <c r="BQO55" s="194" t="e">
        <f>ROUND(BQO46/ABS('Change in reserves'!BQQ59),2)</f>
        <v>#DIV/0!</v>
      </c>
      <c r="BQP55" s="194" t="e">
        <f>ROUND(BQP46/ABS('Change in reserves'!BQR59),2)</f>
        <v>#DIV/0!</v>
      </c>
      <c r="BQQ55" s="194" t="e">
        <f>ROUND(BQQ46/ABS('Change in reserves'!BQS59),2)</f>
        <v>#DIV/0!</v>
      </c>
      <c r="BQR55" s="194" t="e">
        <f>ROUND(BQR46/ABS('Change in reserves'!BQT59),2)</f>
        <v>#DIV/0!</v>
      </c>
      <c r="BQS55" s="194" t="e">
        <f>ROUND(BQS46/ABS('Change in reserves'!BQU59),2)</f>
        <v>#DIV/0!</v>
      </c>
      <c r="BQT55" s="194" t="e">
        <f>ROUND(BQT46/ABS('Change in reserves'!BQV59),2)</f>
        <v>#DIV/0!</v>
      </c>
      <c r="BQU55" s="194" t="e">
        <f>ROUND(BQU46/ABS('Change in reserves'!BQW59),2)</f>
        <v>#DIV/0!</v>
      </c>
      <c r="BQV55" s="194" t="e">
        <f>ROUND(BQV46/ABS('Change in reserves'!BQX59),2)</f>
        <v>#DIV/0!</v>
      </c>
      <c r="BQW55" s="194" t="e">
        <f>ROUND(BQW46/ABS('Change in reserves'!BQY59),2)</f>
        <v>#DIV/0!</v>
      </c>
      <c r="BQX55" s="194" t="e">
        <f>ROUND(BQX46/ABS('Change in reserves'!BQZ59),2)</f>
        <v>#DIV/0!</v>
      </c>
      <c r="BQY55" s="194" t="e">
        <f>ROUND(BQY46/ABS('Change in reserves'!BRA59),2)</f>
        <v>#DIV/0!</v>
      </c>
      <c r="BQZ55" s="194" t="e">
        <f>ROUND(BQZ46/ABS('Change in reserves'!BRB59),2)</f>
        <v>#DIV/0!</v>
      </c>
      <c r="BRA55" s="194" t="e">
        <f>ROUND(BRA46/ABS('Change in reserves'!BRC59),2)</f>
        <v>#DIV/0!</v>
      </c>
      <c r="BRB55" s="194" t="e">
        <f>ROUND(BRB46/ABS('Change in reserves'!BRD59),2)</f>
        <v>#DIV/0!</v>
      </c>
      <c r="BRC55" s="194" t="e">
        <f>ROUND(BRC46/ABS('Change in reserves'!BRE59),2)</f>
        <v>#DIV/0!</v>
      </c>
      <c r="BRD55" s="194" t="e">
        <f>ROUND(BRD46/ABS('Change in reserves'!BRF59),2)</f>
        <v>#DIV/0!</v>
      </c>
      <c r="BRE55" s="194" t="e">
        <f>ROUND(BRE46/ABS('Change in reserves'!BRG59),2)</f>
        <v>#DIV/0!</v>
      </c>
      <c r="BRF55" s="194" t="e">
        <f>ROUND(BRF46/ABS('Change in reserves'!BRH59),2)</f>
        <v>#DIV/0!</v>
      </c>
      <c r="BRG55" s="194" t="e">
        <f>ROUND(BRG46/ABS('Change in reserves'!BRI59),2)</f>
        <v>#DIV/0!</v>
      </c>
      <c r="BRH55" s="194" t="e">
        <f>ROUND(BRH46/ABS('Change in reserves'!BRJ59),2)</f>
        <v>#DIV/0!</v>
      </c>
      <c r="BRI55" s="194" t="e">
        <f>ROUND(BRI46/ABS('Change in reserves'!BRK59),2)</f>
        <v>#DIV/0!</v>
      </c>
      <c r="BRJ55" s="194" t="e">
        <f>ROUND(BRJ46/ABS('Change in reserves'!BRL59),2)</f>
        <v>#DIV/0!</v>
      </c>
      <c r="BRK55" s="194" t="e">
        <f>ROUND(BRK46/ABS('Change in reserves'!BRM59),2)</f>
        <v>#DIV/0!</v>
      </c>
      <c r="BRL55" s="194" t="e">
        <f>ROUND(BRL46/ABS('Change in reserves'!BRN59),2)</f>
        <v>#DIV/0!</v>
      </c>
      <c r="BRM55" s="194" t="e">
        <f>ROUND(BRM46/ABS('Change in reserves'!BRO59),2)</f>
        <v>#DIV/0!</v>
      </c>
      <c r="BRN55" s="194" t="e">
        <f>ROUND(BRN46/ABS('Change in reserves'!BRP59),2)</f>
        <v>#DIV/0!</v>
      </c>
      <c r="BRO55" s="194" t="e">
        <f>ROUND(BRO46/ABS('Change in reserves'!BRQ59),2)</f>
        <v>#DIV/0!</v>
      </c>
      <c r="BRP55" s="194" t="e">
        <f>ROUND(BRP46/ABS('Change in reserves'!BRR59),2)</f>
        <v>#DIV/0!</v>
      </c>
      <c r="BRQ55" s="194" t="e">
        <f>ROUND(BRQ46/ABS('Change in reserves'!BRS59),2)</f>
        <v>#DIV/0!</v>
      </c>
      <c r="BRR55" s="194" t="e">
        <f>ROUND(BRR46/ABS('Change in reserves'!BRT59),2)</f>
        <v>#DIV/0!</v>
      </c>
      <c r="BRS55" s="194" t="e">
        <f>ROUND(BRS46/ABS('Change in reserves'!BRU59),2)</f>
        <v>#DIV/0!</v>
      </c>
      <c r="BRT55" s="194" t="e">
        <f>ROUND(BRT46/ABS('Change in reserves'!BRV59),2)</f>
        <v>#DIV/0!</v>
      </c>
      <c r="BRU55" s="194" t="e">
        <f>ROUND(BRU46/ABS('Change in reserves'!BRW59),2)</f>
        <v>#DIV/0!</v>
      </c>
      <c r="BRV55" s="194" t="e">
        <f>ROUND(BRV46/ABS('Change in reserves'!BRX59),2)</f>
        <v>#DIV/0!</v>
      </c>
      <c r="BRW55" s="194" t="e">
        <f>ROUND(BRW46/ABS('Change in reserves'!BRY59),2)</f>
        <v>#DIV/0!</v>
      </c>
      <c r="BRX55" s="194" t="e">
        <f>ROUND(BRX46/ABS('Change in reserves'!BRZ59),2)</f>
        <v>#DIV/0!</v>
      </c>
      <c r="BRY55" s="194" t="e">
        <f>ROUND(BRY46/ABS('Change in reserves'!BSA59),2)</f>
        <v>#DIV/0!</v>
      </c>
      <c r="BRZ55" s="194" t="e">
        <f>ROUND(BRZ46/ABS('Change in reserves'!BSB59),2)</f>
        <v>#DIV/0!</v>
      </c>
      <c r="BSA55" s="194" t="e">
        <f>ROUND(BSA46/ABS('Change in reserves'!BSC59),2)</f>
        <v>#DIV/0!</v>
      </c>
      <c r="BSB55" s="194" t="e">
        <f>ROUND(BSB46/ABS('Change in reserves'!BSD59),2)</f>
        <v>#DIV/0!</v>
      </c>
      <c r="BSC55" s="194" t="e">
        <f>ROUND(BSC46/ABS('Change in reserves'!BSE59),2)</f>
        <v>#DIV/0!</v>
      </c>
      <c r="BSD55" s="194" t="e">
        <f>ROUND(BSD46/ABS('Change in reserves'!BSF59),2)</f>
        <v>#DIV/0!</v>
      </c>
      <c r="BSE55" s="194" t="e">
        <f>ROUND(BSE46/ABS('Change in reserves'!BSG59),2)</f>
        <v>#DIV/0!</v>
      </c>
      <c r="BSF55" s="194" t="e">
        <f>ROUND(BSF46/ABS('Change in reserves'!BSH59),2)</f>
        <v>#DIV/0!</v>
      </c>
      <c r="BSG55" s="194" t="e">
        <f>ROUND(BSG46/ABS('Change in reserves'!BSI59),2)</f>
        <v>#DIV/0!</v>
      </c>
      <c r="BSH55" s="194" t="e">
        <f>ROUND(BSH46/ABS('Change in reserves'!BSJ59),2)</f>
        <v>#DIV/0!</v>
      </c>
      <c r="BSI55" s="194" t="e">
        <f>ROUND(BSI46/ABS('Change in reserves'!BSK59),2)</f>
        <v>#DIV/0!</v>
      </c>
      <c r="BSJ55" s="194" t="e">
        <f>ROUND(BSJ46/ABS('Change in reserves'!BSL59),2)</f>
        <v>#DIV/0!</v>
      </c>
      <c r="BSK55" s="194" t="e">
        <f>ROUND(BSK46/ABS('Change in reserves'!BSM59),2)</f>
        <v>#DIV/0!</v>
      </c>
      <c r="BSL55" s="194" t="e">
        <f>ROUND(BSL46/ABS('Change in reserves'!BSN59),2)</f>
        <v>#DIV/0!</v>
      </c>
      <c r="BSM55" s="194" t="e">
        <f>ROUND(BSM46/ABS('Change in reserves'!BSO59),2)</f>
        <v>#DIV/0!</v>
      </c>
      <c r="BSN55" s="194" t="e">
        <f>ROUND(BSN46/ABS('Change in reserves'!BSP59),2)</f>
        <v>#DIV/0!</v>
      </c>
      <c r="BSO55" s="194" t="e">
        <f>ROUND(BSO46/ABS('Change in reserves'!BSQ59),2)</f>
        <v>#DIV/0!</v>
      </c>
      <c r="BSP55" s="194" t="e">
        <f>ROUND(BSP46/ABS('Change in reserves'!BSR59),2)</f>
        <v>#DIV/0!</v>
      </c>
      <c r="BSQ55" s="194" t="e">
        <f>ROUND(BSQ46/ABS('Change in reserves'!BSS59),2)</f>
        <v>#DIV/0!</v>
      </c>
      <c r="BSR55" s="194" t="e">
        <f>ROUND(BSR46/ABS('Change in reserves'!BST59),2)</f>
        <v>#DIV/0!</v>
      </c>
      <c r="BSS55" s="194" t="e">
        <f>ROUND(BSS46/ABS('Change in reserves'!BSU59),2)</f>
        <v>#DIV/0!</v>
      </c>
      <c r="BST55" s="194" t="e">
        <f>ROUND(BST46/ABS('Change in reserves'!BSV59),2)</f>
        <v>#DIV/0!</v>
      </c>
      <c r="BSU55" s="194" t="e">
        <f>ROUND(BSU46/ABS('Change in reserves'!BSW59),2)</f>
        <v>#DIV/0!</v>
      </c>
      <c r="BSV55" s="194" t="e">
        <f>ROUND(BSV46/ABS('Change in reserves'!BSX59),2)</f>
        <v>#DIV/0!</v>
      </c>
      <c r="BSW55" s="194" t="e">
        <f>ROUND(BSW46/ABS('Change in reserves'!BSY59),2)</f>
        <v>#DIV/0!</v>
      </c>
      <c r="BSX55" s="194" t="e">
        <f>ROUND(BSX46/ABS('Change in reserves'!BSZ59),2)</f>
        <v>#DIV/0!</v>
      </c>
      <c r="BSY55" s="194" t="e">
        <f>ROUND(BSY46/ABS('Change in reserves'!BTA59),2)</f>
        <v>#DIV/0!</v>
      </c>
      <c r="BSZ55" s="194" t="e">
        <f>ROUND(BSZ46/ABS('Change in reserves'!BTB59),2)</f>
        <v>#DIV/0!</v>
      </c>
      <c r="BTA55" s="194" t="e">
        <f>ROUND(BTA46/ABS('Change in reserves'!BTC59),2)</f>
        <v>#DIV/0!</v>
      </c>
      <c r="BTB55" s="194" t="e">
        <f>ROUND(BTB46/ABS('Change in reserves'!BTD59),2)</f>
        <v>#DIV/0!</v>
      </c>
      <c r="BTC55" s="194" t="e">
        <f>ROUND(BTC46/ABS('Change in reserves'!BTE59),2)</f>
        <v>#DIV/0!</v>
      </c>
      <c r="BTD55" s="194" t="e">
        <f>ROUND(BTD46/ABS('Change in reserves'!BTF59),2)</f>
        <v>#DIV/0!</v>
      </c>
      <c r="BTE55" s="194" t="e">
        <f>ROUND(BTE46/ABS('Change in reserves'!BTG59),2)</f>
        <v>#DIV/0!</v>
      </c>
      <c r="BTF55" s="194" t="e">
        <f>ROUND(BTF46/ABS('Change in reserves'!BTH59),2)</f>
        <v>#DIV/0!</v>
      </c>
      <c r="BTG55" s="194" t="e">
        <f>ROUND(BTG46/ABS('Change in reserves'!BTI59),2)</f>
        <v>#DIV/0!</v>
      </c>
      <c r="BTH55" s="194" t="e">
        <f>ROUND(BTH46/ABS('Change in reserves'!BTJ59),2)</f>
        <v>#DIV/0!</v>
      </c>
      <c r="BTI55" s="194" t="e">
        <f>ROUND(BTI46/ABS('Change in reserves'!BTK59),2)</f>
        <v>#DIV/0!</v>
      </c>
      <c r="BTJ55" s="194" t="e">
        <f>ROUND(BTJ46/ABS('Change in reserves'!BTL59),2)</f>
        <v>#DIV/0!</v>
      </c>
      <c r="BTK55" s="194" t="e">
        <f>ROUND(BTK46/ABS('Change in reserves'!BTM59),2)</f>
        <v>#DIV/0!</v>
      </c>
      <c r="BTL55" s="194" t="e">
        <f>ROUND(BTL46/ABS('Change in reserves'!BTN59),2)</f>
        <v>#DIV/0!</v>
      </c>
      <c r="BTM55" s="194" t="e">
        <f>ROUND(BTM46/ABS('Change in reserves'!BTO59),2)</f>
        <v>#DIV/0!</v>
      </c>
      <c r="BTN55" s="194" t="e">
        <f>ROUND(BTN46/ABS('Change in reserves'!BTP59),2)</f>
        <v>#DIV/0!</v>
      </c>
      <c r="BTO55" s="194" t="e">
        <f>ROUND(BTO46/ABS('Change in reserves'!BTQ59),2)</f>
        <v>#DIV/0!</v>
      </c>
      <c r="BTP55" s="194" t="e">
        <f>ROUND(BTP46/ABS('Change in reserves'!BTR59),2)</f>
        <v>#DIV/0!</v>
      </c>
      <c r="BTQ55" s="194" t="e">
        <f>ROUND(BTQ46/ABS('Change in reserves'!BTS59),2)</f>
        <v>#DIV/0!</v>
      </c>
      <c r="BTR55" s="194" t="e">
        <f>ROUND(BTR46/ABS('Change in reserves'!BTT59),2)</f>
        <v>#DIV/0!</v>
      </c>
      <c r="BTS55" s="194" t="e">
        <f>ROUND(BTS46/ABS('Change in reserves'!BTU59),2)</f>
        <v>#DIV/0!</v>
      </c>
      <c r="BTT55" s="194" t="e">
        <f>ROUND(BTT46/ABS('Change in reserves'!BTV59),2)</f>
        <v>#DIV/0!</v>
      </c>
      <c r="BTU55" s="194" t="e">
        <f>ROUND(BTU46/ABS('Change in reserves'!BTW59),2)</f>
        <v>#DIV/0!</v>
      </c>
      <c r="BTV55" s="194" t="e">
        <f>ROUND(BTV46/ABS('Change in reserves'!BTX59),2)</f>
        <v>#DIV/0!</v>
      </c>
      <c r="BTW55" s="194" t="e">
        <f>ROUND(BTW46/ABS('Change in reserves'!BTY59),2)</f>
        <v>#DIV/0!</v>
      </c>
      <c r="BTX55" s="194" t="e">
        <f>ROUND(BTX46/ABS('Change in reserves'!BTZ59),2)</f>
        <v>#DIV/0!</v>
      </c>
      <c r="BTY55" s="194" t="e">
        <f>ROUND(BTY46/ABS('Change in reserves'!BUA59),2)</f>
        <v>#DIV/0!</v>
      </c>
      <c r="BTZ55" s="194" t="e">
        <f>ROUND(BTZ46/ABS('Change in reserves'!BUB59),2)</f>
        <v>#DIV/0!</v>
      </c>
      <c r="BUA55" s="194" t="e">
        <f>ROUND(BUA46/ABS('Change in reserves'!BUC59),2)</f>
        <v>#DIV/0!</v>
      </c>
      <c r="BUB55" s="194" t="e">
        <f>ROUND(BUB46/ABS('Change in reserves'!BUD59),2)</f>
        <v>#DIV/0!</v>
      </c>
      <c r="BUC55" s="194" t="e">
        <f>ROUND(BUC46/ABS('Change in reserves'!BUE59),2)</f>
        <v>#DIV/0!</v>
      </c>
      <c r="BUD55" s="194" t="e">
        <f>ROUND(BUD46/ABS('Change in reserves'!BUF59),2)</f>
        <v>#DIV/0!</v>
      </c>
      <c r="BUE55" s="194" t="e">
        <f>ROUND(BUE46/ABS('Change in reserves'!BUG59),2)</f>
        <v>#DIV/0!</v>
      </c>
      <c r="BUF55" s="194" t="e">
        <f>ROUND(BUF46/ABS('Change in reserves'!BUH59),2)</f>
        <v>#DIV/0!</v>
      </c>
      <c r="BUG55" s="194" t="e">
        <f>ROUND(BUG46/ABS('Change in reserves'!BUI59),2)</f>
        <v>#DIV/0!</v>
      </c>
      <c r="BUH55" s="194" t="e">
        <f>ROUND(BUH46/ABS('Change in reserves'!BUJ59),2)</f>
        <v>#DIV/0!</v>
      </c>
      <c r="BUI55" s="194" t="e">
        <f>ROUND(BUI46/ABS('Change in reserves'!BUK59),2)</f>
        <v>#DIV/0!</v>
      </c>
      <c r="BUJ55" s="194" t="e">
        <f>ROUND(BUJ46/ABS('Change in reserves'!BUL59),2)</f>
        <v>#DIV/0!</v>
      </c>
      <c r="BUK55" s="194" t="e">
        <f>ROUND(BUK46/ABS('Change in reserves'!BUM59),2)</f>
        <v>#DIV/0!</v>
      </c>
      <c r="BUL55" s="194" t="e">
        <f>ROUND(BUL46/ABS('Change in reserves'!BUN59),2)</f>
        <v>#DIV/0!</v>
      </c>
      <c r="BUM55" s="194" t="e">
        <f>ROUND(BUM46/ABS('Change in reserves'!BUO59),2)</f>
        <v>#DIV/0!</v>
      </c>
      <c r="BUN55" s="194" t="e">
        <f>ROUND(BUN46/ABS('Change in reserves'!BUP59),2)</f>
        <v>#DIV/0!</v>
      </c>
      <c r="BUO55" s="194" t="e">
        <f>ROUND(BUO46/ABS('Change in reserves'!BUQ59),2)</f>
        <v>#DIV/0!</v>
      </c>
      <c r="BUP55" s="194" t="e">
        <f>ROUND(BUP46/ABS('Change in reserves'!BUR59),2)</f>
        <v>#DIV/0!</v>
      </c>
      <c r="BUQ55" s="194" t="e">
        <f>ROUND(BUQ46/ABS('Change in reserves'!BUS59),2)</f>
        <v>#DIV/0!</v>
      </c>
      <c r="BUR55" s="194" t="e">
        <f>ROUND(BUR46/ABS('Change in reserves'!BUT59),2)</f>
        <v>#DIV/0!</v>
      </c>
      <c r="BUS55" s="194" t="e">
        <f>ROUND(BUS46/ABS('Change in reserves'!BUU59),2)</f>
        <v>#DIV/0!</v>
      </c>
      <c r="BUT55" s="194" t="e">
        <f>ROUND(BUT46/ABS('Change in reserves'!BUV59),2)</f>
        <v>#DIV/0!</v>
      </c>
      <c r="BUU55" s="194" t="e">
        <f>ROUND(BUU46/ABS('Change in reserves'!BUW59),2)</f>
        <v>#DIV/0!</v>
      </c>
      <c r="BUV55" s="194" t="e">
        <f>ROUND(BUV46/ABS('Change in reserves'!BUX59),2)</f>
        <v>#DIV/0!</v>
      </c>
      <c r="BUW55" s="194" t="e">
        <f>ROUND(BUW46/ABS('Change in reserves'!BUY59),2)</f>
        <v>#DIV/0!</v>
      </c>
      <c r="BUX55" s="194" t="e">
        <f>ROUND(BUX46/ABS('Change in reserves'!BUZ59),2)</f>
        <v>#DIV/0!</v>
      </c>
      <c r="BUY55" s="194" t="e">
        <f>ROUND(BUY46/ABS('Change in reserves'!BVA59),2)</f>
        <v>#DIV/0!</v>
      </c>
      <c r="BUZ55" s="194" t="e">
        <f>ROUND(BUZ46/ABS('Change in reserves'!BVB59),2)</f>
        <v>#DIV/0!</v>
      </c>
      <c r="BVA55" s="194" t="e">
        <f>ROUND(BVA46/ABS('Change in reserves'!BVC59),2)</f>
        <v>#DIV/0!</v>
      </c>
      <c r="BVB55" s="194" t="e">
        <f>ROUND(BVB46/ABS('Change in reserves'!BVD59),2)</f>
        <v>#DIV/0!</v>
      </c>
      <c r="BVC55" s="194" t="e">
        <f>ROUND(BVC46/ABS('Change in reserves'!BVE59),2)</f>
        <v>#DIV/0!</v>
      </c>
      <c r="BVD55" s="194" t="e">
        <f>ROUND(BVD46/ABS('Change in reserves'!BVF59),2)</f>
        <v>#DIV/0!</v>
      </c>
      <c r="BVE55" s="194" t="e">
        <f>ROUND(BVE46/ABS('Change in reserves'!BVG59),2)</f>
        <v>#DIV/0!</v>
      </c>
      <c r="BVF55" s="194" t="e">
        <f>ROUND(BVF46/ABS('Change in reserves'!BVH59),2)</f>
        <v>#DIV/0!</v>
      </c>
      <c r="BVG55" s="194" t="e">
        <f>ROUND(BVG46/ABS('Change in reserves'!BVI59),2)</f>
        <v>#DIV/0!</v>
      </c>
      <c r="BVH55" s="194" t="e">
        <f>ROUND(BVH46/ABS('Change in reserves'!BVJ59),2)</f>
        <v>#DIV/0!</v>
      </c>
      <c r="BVI55" s="194" t="e">
        <f>ROUND(BVI46/ABS('Change in reserves'!BVK59),2)</f>
        <v>#DIV/0!</v>
      </c>
      <c r="BVJ55" s="194" t="e">
        <f>ROUND(BVJ46/ABS('Change in reserves'!BVL59),2)</f>
        <v>#DIV/0!</v>
      </c>
      <c r="BVK55" s="194" t="e">
        <f>ROUND(BVK46/ABS('Change in reserves'!BVM59),2)</f>
        <v>#DIV/0!</v>
      </c>
      <c r="BVL55" s="194" t="e">
        <f>ROUND(BVL46/ABS('Change in reserves'!BVN59),2)</f>
        <v>#DIV/0!</v>
      </c>
      <c r="BVM55" s="194" t="e">
        <f>ROUND(BVM46/ABS('Change in reserves'!BVO59),2)</f>
        <v>#DIV/0!</v>
      </c>
      <c r="BVN55" s="194" t="e">
        <f>ROUND(BVN46/ABS('Change in reserves'!BVP59),2)</f>
        <v>#DIV/0!</v>
      </c>
      <c r="BVO55" s="194" t="e">
        <f>ROUND(BVO46/ABS('Change in reserves'!BVQ59),2)</f>
        <v>#DIV/0!</v>
      </c>
      <c r="BVP55" s="194" t="e">
        <f>ROUND(BVP46/ABS('Change in reserves'!BVR59),2)</f>
        <v>#DIV/0!</v>
      </c>
      <c r="BVQ55" s="194" t="e">
        <f>ROUND(BVQ46/ABS('Change in reserves'!BVS59),2)</f>
        <v>#DIV/0!</v>
      </c>
      <c r="BVR55" s="194" t="e">
        <f>ROUND(BVR46/ABS('Change in reserves'!BVT59),2)</f>
        <v>#DIV/0!</v>
      </c>
      <c r="BVS55" s="194" t="e">
        <f>ROUND(BVS46/ABS('Change in reserves'!BVU59),2)</f>
        <v>#DIV/0!</v>
      </c>
      <c r="BVT55" s="194" t="e">
        <f>ROUND(BVT46/ABS('Change in reserves'!BVV59),2)</f>
        <v>#DIV/0!</v>
      </c>
      <c r="BVU55" s="194" t="e">
        <f>ROUND(BVU46/ABS('Change in reserves'!BVW59),2)</f>
        <v>#DIV/0!</v>
      </c>
      <c r="BVV55" s="194" t="e">
        <f>ROUND(BVV46/ABS('Change in reserves'!BVX59),2)</f>
        <v>#DIV/0!</v>
      </c>
      <c r="BVW55" s="194" t="e">
        <f>ROUND(BVW46/ABS('Change in reserves'!BVY59),2)</f>
        <v>#DIV/0!</v>
      </c>
      <c r="BVX55" s="194" t="e">
        <f>ROUND(BVX46/ABS('Change in reserves'!BVZ59),2)</f>
        <v>#DIV/0!</v>
      </c>
      <c r="BVY55" s="194" t="e">
        <f>ROUND(BVY46/ABS('Change in reserves'!BWA59),2)</f>
        <v>#DIV/0!</v>
      </c>
      <c r="BVZ55" s="194" t="e">
        <f>ROUND(BVZ46/ABS('Change in reserves'!BWB59),2)</f>
        <v>#DIV/0!</v>
      </c>
      <c r="BWA55" s="194" t="e">
        <f>ROUND(BWA46/ABS('Change in reserves'!BWC59),2)</f>
        <v>#DIV/0!</v>
      </c>
      <c r="BWB55" s="194" t="e">
        <f>ROUND(BWB46/ABS('Change in reserves'!BWD59),2)</f>
        <v>#DIV/0!</v>
      </c>
      <c r="BWC55" s="194" t="e">
        <f>ROUND(BWC46/ABS('Change in reserves'!BWE59),2)</f>
        <v>#DIV/0!</v>
      </c>
      <c r="BWD55" s="194" t="e">
        <f>ROUND(BWD46/ABS('Change in reserves'!BWF59),2)</f>
        <v>#DIV/0!</v>
      </c>
      <c r="BWE55" s="194" t="e">
        <f>ROUND(BWE46/ABS('Change in reserves'!BWG59),2)</f>
        <v>#DIV/0!</v>
      </c>
      <c r="BWF55" s="194" t="e">
        <f>ROUND(BWF46/ABS('Change in reserves'!BWH59),2)</f>
        <v>#DIV/0!</v>
      </c>
      <c r="BWG55" s="194" t="e">
        <f>ROUND(BWG46/ABS('Change in reserves'!BWI59),2)</f>
        <v>#DIV/0!</v>
      </c>
      <c r="BWH55" s="194" t="e">
        <f>ROUND(BWH46/ABS('Change in reserves'!BWJ59),2)</f>
        <v>#DIV/0!</v>
      </c>
      <c r="BWI55" s="194" t="e">
        <f>ROUND(BWI46/ABS('Change in reserves'!BWK59),2)</f>
        <v>#DIV/0!</v>
      </c>
      <c r="BWJ55" s="194" t="e">
        <f>ROUND(BWJ46/ABS('Change in reserves'!BWL59),2)</f>
        <v>#DIV/0!</v>
      </c>
      <c r="BWK55" s="194" t="e">
        <f>ROUND(BWK46/ABS('Change in reserves'!BWM59),2)</f>
        <v>#DIV/0!</v>
      </c>
      <c r="BWL55" s="194" t="e">
        <f>ROUND(BWL46/ABS('Change in reserves'!BWN59),2)</f>
        <v>#DIV/0!</v>
      </c>
      <c r="BWM55" s="194" t="e">
        <f>ROUND(BWM46/ABS('Change in reserves'!BWO59),2)</f>
        <v>#DIV/0!</v>
      </c>
      <c r="BWN55" s="194" t="e">
        <f>ROUND(BWN46/ABS('Change in reserves'!BWP59),2)</f>
        <v>#DIV/0!</v>
      </c>
      <c r="BWO55" s="194" t="e">
        <f>ROUND(BWO46/ABS('Change in reserves'!BWQ59),2)</f>
        <v>#DIV/0!</v>
      </c>
      <c r="BWP55" s="194" t="e">
        <f>ROUND(BWP46/ABS('Change in reserves'!BWR59),2)</f>
        <v>#DIV/0!</v>
      </c>
      <c r="BWQ55" s="194" t="e">
        <f>ROUND(BWQ46/ABS('Change in reserves'!BWS59),2)</f>
        <v>#DIV/0!</v>
      </c>
      <c r="BWR55" s="194" t="e">
        <f>ROUND(BWR46/ABS('Change in reserves'!BWT59),2)</f>
        <v>#DIV/0!</v>
      </c>
      <c r="BWS55" s="194" t="e">
        <f>ROUND(BWS46/ABS('Change in reserves'!BWU59),2)</f>
        <v>#DIV/0!</v>
      </c>
      <c r="BWT55" s="194" t="e">
        <f>ROUND(BWT46/ABS('Change in reserves'!BWV59),2)</f>
        <v>#DIV/0!</v>
      </c>
      <c r="BWU55" s="194" t="e">
        <f>ROUND(BWU46/ABS('Change in reserves'!BWW59),2)</f>
        <v>#DIV/0!</v>
      </c>
      <c r="BWV55" s="194" t="e">
        <f>ROUND(BWV46/ABS('Change in reserves'!BWX59),2)</f>
        <v>#DIV/0!</v>
      </c>
      <c r="BWW55" s="194" t="e">
        <f>ROUND(BWW46/ABS('Change in reserves'!BWY59),2)</f>
        <v>#DIV/0!</v>
      </c>
      <c r="BWX55" s="194" t="e">
        <f>ROUND(BWX46/ABS('Change in reserves'!BWZ59),2)</f>
        <v>#DIV/0!</v>
      </c>
      <c r="BWY55" s="194" t="e">
        <f>ROUND(BWY46/ABS('Change in reserves'!BXA59),2)</f>
        <v>#DIV/0!</v>
      </c>
      <c r="BWZ55" s="194" t="e">
        <f>ROUND(BWZ46/ABS('Change in reserves'!BXB59),2)</f>
        <v>#DIV/0!</v>
      </c>
      <c r="BXA55" s="194" t="e">
        <f>ROUND(BXA46/ABS('Change in reserves'!BXC59),2)</f>
        <v>#DIV/0!</v>
      </c>
      <c r="BXB55" s="194" t="e">
        <f>ROUND(BXB46/ABS('Change in reserves'!BXD59),2)</f>
        <v>#DIV/0!</v>
      </c>
      <c r="BXC55" s="194" t="e">
        <f>ROUND(BXC46/ABS('Change in reserves'!BXE59),2)</f>
        <v>#DIV/0!</v>
      </c>
      <c r="BXD55" s="194" t="e">
        <f>ROUND(BXD46/ABS('Change in reserves'!BXF59),2)</f>
        <v>#DIV/0!</v>
      </c>
      <c r="BXE55" s="194" t="e">
        <f>ROUND(BXE46/ABS('Change in reserves'!BXG59),2)</f>
        <v>#DIV/0!</v>
      </c>
      <c r="BXF55" s="194" t="e">
        <f>ROUND(BXF46/ABS('Change in reserves'!BXH59),2)</f>
        <v>#DIV/0!</v>
      </c>
      <c r="BXG55" s="194" t="e">
        <f>ROUND(BXG46/ABS('Change in reserves'!BXI59),2)</f>
        <v>#DIV/0!</v>
      </c>
      <c r="BXH55" s="194" t="e">
        <f>ROUND(BXH46/ABS('Change in reserves'!BXJ59),2)</f>
        <v>#DIV/0!</v>
      </c>
      <c r="BXI55" s="194" t="e">
        <f>ROUND(BXI46/ABS('Change in reserves'!BXK59),2)</f>
        <v>#DIV/0!</v>
      </c>
      <c r="BXJ55" s="194" t="e">
        <f>ROUND(BXJ46/ABS('Change in reserves'!BXL59),2)</f>
        <v>#DIV/0!</v>
      </c>
      <c r="BXK55" s="194" t="e">
        <f>ROUND(BXK46/ABS('Change in reserves'!BXM59),2)</f>
        <v>#DIV/0!</v>
      </c>
      <c r="BXL55" s="194" t="e">
        <f>ROUND(BXL46/ABS('Change in reserves'!BXN59),2)</f>
        <v>#DIV/0!</v>
      </c>
      <c r="BXM55" s="194" t="e">
        <f>ROUND(BXM46/ABS('Change in reserves'!BXO59),2)</f>
        <v>#DIV/0!</v>
      </c>
      <c r="BXN55" s="194" t="e">
        <f>ROUND(BXN46/ABS('Change in reserves'!BXP59),2)</f>
        <v>#DIV/0!</v>
      </c>
      <c r="BXO55" s="194" t="e">
        <f>ROUND(BXO46/ABS('Change in reserves'!BXQ59),2)</f>
        <v>#DIV/0!</v>
      </c>
      <c r="BXP55" s="194" t="e">
        <f>ROUND(BXP46/ABS('Change in reserves'!BXR59),2)</f>
        <v>#DIV/0!</v>
      </c>
      <c r="BXQ55" s="194" t="e">
        <f>ROUND(BXQ46/ABS('Change in reserves'!BXS59),2)</f>
        <v>#DIV/0!</v>
      </c>
      <c r="BXR55" s="194" t="e">
        <f>ROUND(BXR46/ABS('Change in reserves'!BXT59),2)</f>
        <v>#DIV/0!</v>
      </c>
      <c r="BXS55" s="194" t="e">
        <f>ROUND(BXS46/ABS('Change in reserves'!BXU59),2)</f>
        <v>#DIV/0!</v>
      </c>
      <c r="BXT55" s="194" t="e">
        <f>ROUND(BXT46/ABS('Change in reserves'!BXV59),2)</f>
        <v>#DIV/0!</v>
      </c>
      <c r="BXU55" s="194" t="e">
        <f>ROUND(BXU46/ABS('Change in reserves'!BXW59),2)</f>
        <v>#DIV/0!</v>
      </c>
      <c r="BXV55" s="194" t="e">
        <f>ROUND(BXV46/ABS('Change in reserves'!BXX59),2)</f>
        <v>#DIV/0!</v>
      </c>
      <c r="BXW55" s="194" t="e">
        <f>ROUND(BXW46/ABS('Change in reserves'!BXY59),2)</f>
        <v>#DIV/0!</v>
      </c>
      <c r="BXX55" s="194" t="e">
        <f>ROUND(BXX46/ABS('Change in reserves'!BXZ59),2)</f>
        <v>#DIV/0!</v>
      </c>
      <c r="BXY55" s="194" t="e">
        <f>ROUND(BXY46/ABS('Change in reserves'!BYA59),2)</f>
        <v>#DIV/0!</v>
      </c>
      <c r="BXZ55" s="194" t="e">
        <f>ROUND(BXZ46/ABS('Change in reserves'!BYB59),2)</f>
        <v>#DIV/0!</v>
      </c>
      <c r="BYA55" s="194" t="e">
        <f>ROUND(BYA46/ABS('Change in reserves'!BYC59),2)</f>
        <v>#DIV/0!</v>
      </c>
      <c r="BYB55" s="194" t="e">
        <f>ROUND(BYB46/ABS('Change in reserves'!BYD59),2)</f>
        <v>#DIV/0!</v>
      </c>
      <c r="BYC55" s="194" t="e">
        <f>ROUND(BYC46/ABS('Change in reserves'!BYE59),2)</f>
        <v>#DIV/0!</v>
      </c>
      <c r="BYD55" s="194" t="e">
        <f>ROUND(BYD46/ABS('Change in reserves'!BYF59),2)</f>
        <v>#DIV/0!</v>
      </c>
      <c r="BYE55" s="194" t="e">
        <f>ROUND(BYE46/ABS('Change in reserves'!BYG59),2)</f>
        <v>#DIV/0!</v>
      </c>
      <c r="BYF55" s="194" t="e">
        <f>ROUND(BYF46/ABS('Change in reserves'!BYH59),2)</f>
        <v>#DIV/0!</v>
      </c>
      <c r="BYG55" s="194" t="e">
        <f>ROUND(BYG46/ABS('Change in reserves'!BYI59),2)</f>
        <v>#DIV/0!</v>
      </c>
      <c r="BYH55" s="194" t="e">
        <f>ROUND(BYH46/ABS('Change in reserves'!BYJ59),2)</f>
        <v>#DIV/0!</v>
      </c>
      <c r="BYI55" s="194" t="e">
        <f>ROUND(BYI46/ABS('Change in reserves'!BYK59),2)</f>
        <v>#DIV/0!</v>
      </c>
      <c r="BYJ55" s="194" t="e">
        <f>ROUND(BYJ46/ABS('Change in reserves'!BYL59),2)</f>
        <v>#DIV/0!</v>
      </c>
      <c r="BYK55" s="194" t="e">
        <f>ROUND(BYK46/ABS('Change in reserves'!BYM59),2)</f>
        <v>#DIV/0!</v>
      </c>
      <c r="BYL55" s="194" t="e">
        <f>ROUND(BYL46/ABS('Change in reserves'!BYN59),2)</f>
        <v>#DIV/0!</v>
      </c>
      <c r="BYM55" s="194" t="e">
        <f>ROUND(BYM46/ABS('Change in reserves'!BYO59),2)</f>
        <v>#DIV/0!</v>
      </c>
      <c r="BYN55" s="194" t="e">
        <f>ROUND(BYN46/ABS('Change in reserves'!BYP59),2)</f>
        <v>#DIV/0!</v>
      </c>
      <c r="BYO55" s="194" t="e">
        <f>ROUND(BYO46/ABS('Change in reserves'!BYQ59),2)</f>
        <v>#DIV/0!</v>
      </c>
      <c r="BYP55" s="194" t="e">
        <f>ROUND(BYP46/ABS('Change in reserves'!BYR59),2)</f>
        <v>#DIV/0!</v>
      </c>
      <c r="BYQ55" s="194" t="e">
        <f>ROUND(BYQ46/ABS('Change in reserves'!BYS59),2)</f>
        <v>#DIV/0!</v>
      </c>
      <c r="BYR55" s="194" t="e">
        <f>ROUND(BYR46/ABS('Change in reserves'!BYT59),2)</f>
        <v>#DIV/0!</v>
      </c>
      <c r="BYS55" s="194" t="e">
        <f>ROUND(BYS46/ABS('Change in reserves'!BYU59),2)</f>
        <v>#DIV/0!</v>
      </c>
      <c r="BYT55" s="194" t="e">
        <f>ROUND(BYT46/ABS('Change in reserves'!BYV59),2)</f>
        <v>#DIV/0!</v>
      </c>
      <c r="BYU55" s="194" t="e">
        <f>ROUND(BYU46/ABS('Change in reserves'!BYW59),2)</f>
        <v>#DIV/0!</v>
      </c>
      <c r="BYV55" s="194" t="e">
        <f>ROUND(BYV46/ABS('Change in reserves'!BYX59),2)</f>
        <v>#DIV/0!</v>
      </c>
      <c r="BYW55" s="194" t="e">
        <f>ROUND(BYW46/ABS('Change in reserves'!BYY59),2)</f>
        <v>#DIV/0!</v>
      </c>
      <c r="BYX55" s="194" t="e">
        <f>ROUND(BYX46/ABS('Change in reserves'!BYZ59),2)</f>
        <v>#DIV/0!</v>
      </c>
      <c r="BYY55" s="194" t="e">
        <f>ROUND(BYY46/ABS('Change in reserves'!BZA59),2)</f>
        <v>#DIV/0!</v>
      </c>
      <c r="BYZ55" s="194" t="e">
        <f>ROUND(BYZ46/ABS('Change in reserves'!BZB59),2)</f>
        <v>#DIV/0!</v>
      </c>
      <c r="BZA55" s="194" t="e">
        <f>ROUND(BZA46/ABS('Change in reserves'!BZC59),2)</f>
        <v>#DIV/0!</v>
      </c>
      <c r="BZB55" s="194" t="e">
        <f>ROUND(BZB46/ABS('Change in reserves'!BZD59),2)</f>
        <v>#DIV/0!</v>
      </c>
      <c r="BZC55" s="194" t="e">
        <f>ROUND(BZC46/ABS('Change in reserves'!BZE59),2)</f>
        <v>#DIV/0!</v>
      </c>
      <c r="BZD55" s="194" t="e">
        <f>ROUND(BZD46/ABS('Change in reserves'!BZF59),2)</f>
        <v>#DIV/0!</v>
      </c>
      <c r="BZE55" s="194" t="e">
        <f>ROUND(BZE46/ABS('Change in reserves'!BZG59),2)</f>
        <v>#DIV/0!</v>
      </c>
      <c r="BZF55" s="194" t="e">
        <f>ROUND(BZF46/ABS('Change in reserves'!BZH59),2)</f>
        <v>#DIV/0!</v>
      </c>
      <c r="BZG55" s="194" t="e">
        <f>ROUND(BZG46/ABS('Change in reserves'!BZI59),2)</f>
        <v>#DIV/0!</v>
      </c>
      <c r="BZH55" s="194" t="e">
        <f>ROUND(BZH46/ABS('Change in reserves'!BZJ59),2)</f>
        <v>#DIV/0!</v>
      </c>
      <c r="BZI55" s="194" t="e">
        <f>ROUND(BZI46/ABS('Change in reserves'!BZK59),2)</f>
        <v>#DIV/0!</v>
      </c>
      <c r="BZJ55" s="194" t="e">
        <f>ROUND(BZJ46/ABS('Change in reserves'!BZL59),2)</f>
        <v>#DIV/0!</v>
      </c>
      <c r="BZK55" s="194" t="e">
        <f>ROUND(BZK46/ABS('Change in reserves'!BZM59),2)</f>
        <v>#DIV/0!</v>
      </c>
      <c r="BZL55" s="194" t="e">
        <f>ROUND(BZL46/ABS('Change in reserves'!BZN59),2)</f>
        <v>#DIV/0!</v>
      </c>
      <c r="BZM55" s="194" t="e">
        <f>ROUND(BZM46/ABS('Change in reserves'!BZO59),2)</f>
        <v>#DIV/0!</v>
      </c>
      <c r="BZN55" s="194" t="e">
        <f>ROUND(BZN46/ABS('Change in reserves'!BZP59),2)</f>
        <v>#DIV/0!</v>
      </c>
      <c r="BZO55" s="194" t="e">
        <f>ROUND(BZO46/ABS('Change in reserves'!BZQ59),2)</f>
        <v>#DIV/0!</v>
      </c>
      <c r="BZP55" s="194" t="e">
        <f>ROUND(BZP46/ABS('Change in reserves'!BZR59),2)</f>
        <v>#DIV/0!</v>
      </c>
      <c r="BZQ55" s="194" t="e">
        <f>ROUND(BZQ46/ABS('Change in reserves'!BZS59),2)</f>
        <v>#DIV/0!</v>
      </c>
      <c r="BZR55" s="194" t="e">
        <f>ROUND(BZR46/ABS('Change in reserves'!BZT59),2)</f>
        <v>#DIV/0!</v>
      </c>
      <c r="BZS55" s="194" t="e">
        <f>ROUND(BZS46/ABS('Change in reserves'!BZU59),2)</f>
        <v>#DIV/0!</v>
      </c>
      <c r="BZT55" s="194" t="e">
        <f>ROUND(BZT46/ABS('Change in reserves'!BZV59),2)</f>
        <v>#DIV/0!</v>
      </c>
      <c r="BZU55" s="194" t="e">
        <f>ROUND(BZU46/ABS('Change in reserves'!BZW59),2)</f>
        <v>#DIV/0!</v>
      </c>
      <c r="BZV55" s="194" t="e">
        <f>ROUND(BZV46/ABS('Change in reserves'!BZX59),2)</f>
        <v>#DIV/0!</v>
      </c>
      <c r="BZW55" s="194" t="e">
        <f>ROUND(BZW46/ABS('Change in reserves'!BZY59),2)</f>
        <v>#DIV/0!</v>
      </c>
      <c r="BZX55" s="194" t="e">
        <f>ROUND(BZX46/ABS('Change in reserves'!BZZ59),2)</f>
        <v>#DIV/0!</v>
      </c>
      <c r="BZY55" s="194" t="e">
        <f>ROUND(BZY46/ABS('Change in reserves'!CAA59),2)</f>
        <v>#DIV/0!</v>
      </c>
      <c r="BZZ55" s="194" t="e">
        <f>ROUND(BZZ46/ABS('Change in reserves'!CAB59),2)</f>
        <v>#DIV/0!</v>
      </c>
      <c r="CAA55" s="194" t="e">
        <f>ROUND(CAA46/ABS('Change in reserves'!CAC59),2)</f>
        <v>#DIV/0!</v>
      </c>
      <c r="CAB55" s="194" t="e">
        <f>ROUND(CAB46/ABS('Change in reserves'!CAD59),2)</f>
        <v>#DIV/0!</v>
      </c>
      <c r="CAC55" s="194" t="e">
        <f>ROUND(CAC46/ABS('Change in reserves'!CAE59),2)</f>
        <v>#DIV/0!</v>
      </c>
      <c r="CAD55" s="194" t="e">
        <f>ROUND(CAD46/ABS('Change in reserves'!CAF59),2)</f>
        <v>#DIV/0!</v>
      </c>
      <c r="CAE55" s="194" t="e">
        <f>ROUND(CAE46/ABS('Change in reserves'!CAG59),2)</f>
        <v>#DIV/0!</v>
      </c>
      <c r="CAF55" s="194" t="e">
        <f>ROUND(CAF46/ABS('Change in reserves'!CAH59),2)</f>
        <v>#DIV/0!</v>
      </c>
      <c r="CAG55" s="194" t="e">
        <f>ROUND(CAG46/ABS('Change in reserves'!CAI59),2)</f>
        <v>#DIV/0!</v>
      </c>
      <c r="CAH55" s="194" t="e">
        <f>ROUND(CAH46/ABS('Change in reserves'!CAJ59),2)</f>
        <v>#DIV/0!</v>
      </c>
      <c r="CAI55" s="194" t="e">
        <f>ROUND(CAI46/ABS('Change in reserves'!CAK59),2)</f>
        <v>#DIV/0!</v>
      </c>
      <c r="CAJ55" s="194" t="e">
        <f>ROUND(CAJ46/ABS('Change in reserves'!CAL59),2)</f>
        <v>#DIV/0!</v>
      </c>
      <c r="CAK55" s="194" t="e">
        <f>ROUND(CAK46/ABS('Change in reserves'!CAM59),2)</f>
        <v>#DIV/0!</v>
      </c>
      <c r="CAL55" s="194" t="e">
        <f>ROUND(CAL46/ABS('Change in reserves'!CAN59),2)</f>
        <v>#DIV/0!</v>
      </c>
      <c r="CAM55" s="194" t="e">
        <f>ROUND(CAM46/ABS('Change in reserves'!CAO59),2)</f>
        <v>#DIV/0!</v>
      </c>
      <c r="CAN55" s="194" t="e">
        <f>ROUND(CAN46/ABS('Change in reserves'!CAP59),2)</f>
        <v>#DIV/0!</v>
      </c>
      <c r="CAO55" s="194" t="e">
        <f>ROUND(CAO46/ABS('Change in reserves'!CAQ59),2)</f>
        <v>#DIV/0!</v>
      </c>
      <c r="CAP55" s="194" t="e">
        <f>ROUND(CAP46/ABS('Change in reserves'!CAR59),2)</f>
        <v>#DIV/0!</v>
      </c>
      <c r="CAQ55" s="194" t="e">
        <f>ROUND(CAQ46/ABS('Change in reserves'!CAS59),2)</f>
        <v>#DIV/0!</v>
      </c>
      <c r="CAR55" s="194" t="e">
        <f>ROUND(CAR46/ABS('Change in reserves'!CAT59),2)</f>
        <v>#DIV/0!</v>
      </c>
      <c r="CAS55" s="194" t="e">
        <f>ROUND(CAS46/ABS('Change in reserves'!CAU59),2)</f>
        <v>#DIV/0!</v>
      </c>
      <c r="CAT55" s="194" t="e">
        <f>ROUND(CAT46/ABS('Change in reserves'!CAV59),2)</f>
        <v>#DIV/0!</v>
      </c>
      <c r="CAU55" s="194" t="e">
        <f>ROUND(CAU46/ABS('Change in reserves'!CAW59),2)</f>
        <v>#DIV/0!</v>
      </c>
      <c r="CAV55" s="194" t="e">
        <f>ROUND(CAV46/ABS('Change in reserves'!CAX59),2)</f>
        <v>#DIV/0!</v>
      </c>
      <c r="CAW55" s="194" t="e">
        <f>ROUND(CAW46/ABS('Change in reserves'!CAY59),2)</f>
        <v>#DIV/0!</v>
      </c>
      <c r="CAX55" s="194" t="e">
        <f>ROUND(CAX46/ABS('Change in reserves'!CAZ59),2)</f>
        <v>#DIV/0!</v>
      </c>
      <c r="CAY55" s="194" t="e">
        <f>ROUND(CAY46/ABS('Change in reserves'!CBA59),2)</f>
        <v>#DIV/0!</v>
      </c>
      <c r="CAZ55" s="194" t="e">
        <f>ROUND(CAZ46/ABS('Change in reserves'!CBB59),2)</f>
        <v>#DIV/0!</v>
      </c>
      <c r="CBA55" s="194" t="e">
        <f>ROUND(CBA46/ABS('Change in reserves'!CBC59),2)</f>
        <v>#DIV/0!</v>
      </c>
      <c r="CBB55" s="194" t="e">
        <f>ROUND(CBB46/ABS('Change in reserves'!CBD59),2)</f>
        <v>#DIV/0!</v>
      </c>
      <c r="CBC55" s="194" t="e">
        <f>ROUND(CBC46/ABS('Change in reserves'!CBE59),2)</f>
        <v>#DIV/0!</v>
      </c>
      <c r="CBD55" s="194" t="e">
        <f>ROUND(CBD46/ABS('Change in reserves'!CBF59),2)</f>
        <v>#DIV/0!</v>
      </c>
      <c r="CBE55" s="194" t="e">
        <f>ROUND(CBE46/ABS('Change in reserves'!CBG59),2)</f>
        <v>#DIV/0!</v>
      </c>
      <c r="CBF55" s="194" t="e">
        <f>ROUND(CBF46/ABS('Change in reserves'!CBH59),2)</f>
        <v>#DIV/0!</v>
      </c>
      <c r="CBG55" s="194" t="e">
        <f>ROUND(CBG46/ABS('Change in reserves'!CBI59),2)</f>
        <v>#DIV/0!</v>
      </c>
      <c r="CBH55" s="194" t="e">
        <f>ROUND(CBH46/ABS('Change in reserves'!CBJ59),2)</f>
        <v>#DIV/0!</v>
      </c>
      <c r="CBI55" s="194" t="e">
        <f>ROUND(CBI46/ABS('Change in reserves'!CBK59),2)</f>
        <v>#DIV/0!</v>
      </c>
      <c r="CBJ55" s="194" t="e">
        <f>ROUND(CBJ46/ABS('Change in reserves'!CBL59),2)</f>
        <v>#DIV/0!</v>
      </c>
      <c r="CBK55" s="194" t="e">
        <f>ROUND(CBK46/ABS('Change in reserves'!CBM59),2)</f>
        <v>#DIV/0!</v>
      </c>
      <c r="CBL55" s="194" t="e">
        <f>ROUND(CBL46/ABS('Change in reserves'!CBN59),2)</f>
        <v>#DIV/0!</v>
      </c>
      <c r="CBM55" s="194" t="e">
        <f>ROUND(CBM46/ABS('Change in reserves'!CBO59),2)</f>
        <v>#DIV/0!</v>
      </c>
      <c r="CBN55" s="194" t="e">
        <f>ROUND(CBN46/ABS('Change in reserves'!CBP59),2)</f>
        <v>#DIV/0!</v>
      </c>
      <c r="CBO55" s="194" t="e">
        <f>ROUND(CBO46/ABS('Change in reserves'!CBQ59),2)</f>
        <v>#DIV/0!</v>
      </c>
      <c r="CBP55" s="194" t="e">
        <f>ROUND(CBP46/ABS('Change in reserves'!CBR59),2)</f>
        <v>#DIV/0!</v>
      </c>
      <c r="CBQ55" s="194" t="e">
        <f>ROUND(CBQ46/ABS('Change in reserves'!CBS59),2)</f>
        <v>#DIV/0!</v>
      </c>
      <c r="CBR55" s="194" t="e">
        <f>ROUND(CBR46/ABS('Change in reserves'!CBT59),2)</f>
        <v>#DIV/0!</v>
      </c>
      <c r="CBS55" s="194" t="e">
        <f>ROUND(CBS46/ABS('Change in reserves'!CBU59),2)</f>
        <v>#DIV/0!</v>
      </c>
      <c r="CBT55" s="194" t="e">
        <f>ROUND(CBT46/ABS('Change in reserves'!CBV59),2)</f>
        <v>#DIV/0!</v>
      </c>
      <c r="CBU55" s="194" t="e">
        <f>ROUND(CBU46/ABS('Change in reserves'!CBW59),2)</f>
        <v>#DIV/0!</v>
      </c>
      <c r="CBV55" s="194" t="e">
        <f>ROUND(CBV46/ABS('Change in reserves'!CBX59),2)</f>
        <v>#DIV/0!</v>
      </c>
      <c r="CBW55" s="194" t="e">
        <f>ROUND(CBW46/ABS('Change in reserves'!CBY59),2)</f>
        <v>#DIV/0!</v>
      </c>
      <c r="CBX55" s="194" t="e">
        <f>ROUND(CBX46/ABS('Change in reserves'!CBZ59),2)</f>
        <v>#DIV/0!</v>
      </c>
      <c r="CBY55" s="194" t="e">
        <f>ROUND(CBY46/ABS('Change in reserves'!CCA59),2)</f>
        <v>#DIV/0!</v>
      </c>
      <c r="CBZ55" s="194" t="e">
        <f>ROUND(CBZ46/ABS('Change in reserves'!CCB59),2)</f>
        <v>#DIV/0!</v>
      </c>
      <c r="CCA55" s="194" t="e">
        <f>ROUND(CCA46/ABS('Change in reserves'!CCC59),2)</f>
        <v>#DIV/0!</v>
      </c>
      <c r="CCB55" s="194" t="e">
        <f>ROUND(CCB46/ABS('Change in reserves'!CCD59),2)</f>
        <v>#DIV/0!</v>
      </c>
      <c r="CCC55" s="194" t="e">
        <f>ROUND(CCC46/ABS('Change in reserves'!CCE59),2)</f>
        <v>#DIV/0!</v>
      </c>
      <c r="CCD55" s="194" t="e">
        <f>ROUND(CCD46/ABS('Change in reserves'!CCF59),2)</f>
        <v>#DIV/0!</v>
      </c>
      <c r="CCE55" s="194" t="e">
        <f>ROUND(CCE46/ABS('Change in reserves'!CCG59),2)</f>
        <v>#DIV/0!</v>
      </c>
      <c r="CCF55" s="194" t="e">
        <f>ROUND(CCF46/ABS('Change in reserves'!CCH59),2)</f>
        <v>#DIV/0!</v>
      </c>
      <c r="CCG55" s="194" t="e">
        <f>ROUND(CCG46/ABS('Change in reserves'!CCI59),2)</f>
        <v>#DIV/0!</v>
      </c>
      <c r="CCH55" s="194" t="e">
        <f>ROUND(CCH46/ABS('Change in reserves'!CCJ59),2)</f>
        <v>#DIV/0!</v>
      </c>
      <c r="CCI55" s="194" t="e">
        <f>ROUND(CCI46/ABS('Change in reserves'!CCK59),2)</f>
        <v>#DIV/0!</v>
      </c>
      <c r="CCJ55" s="194" t="e">
        <f>ROUND(CCJ46/ABS('Change in reserves'!CCL59),2)</f>
        <v>#DIV/0!</v>
      </c>
      <c r="CCK55" s="194" t="e">
        <f>ROUND(CCK46/ABS('Change in reserves'!CCM59),2)</f>
        <v>#DIV/0!</v>
      </c>
      <c r="CCL55" s="194" t="e">
        <f>ROUND(CCL46/ABS('Change in reserves'!CCN59),2)</f>
        <v>#DIV/0!</v>
      </c>
      <c r="CCM55" s="194" t="e">
        <f>ROUND(CCM46/ABS('Change in reserves'!CCO59),2)</f>
        <v>#DIV/0!</v>
      </c>
      <c r="CCN55" s="194" t="e">
        <f>ROUND(CCN46/ABS('Change in reserves'!CCP59),2)</f>
        <v>#DIV/0!</v>
      </c>
      <c r="CCO55" s="194" t="e">
        <f>ROUND(CCO46/ABS('Change in reserves'!CCQ59),2)</f>
        <v>#DIV/0!</v>
      </c>
      <c r="CCP55" s="194" t="e">
        <f>ROUND(CCP46/ABS('Change in reserves'!CCR59),2)</f>
        <v>#DIV/0!</v>
      </c>
      <c r="CCQ55" s="194" t="e">
        <f>ROUND(CCQ46/ABS('Change in reserves'!CCS59),2)</f>
        <v>#DIV/0!</v>
      </c>
      <c r="CCR55" s="194" t="e">
        <f>ROUND(CCR46/ABS('Change in reserves'!CCT59),2)</f>
        <v>#DIV/0!</v>
      </c>
      <c r="CCS55" s="194" t="e">
        <f>ROUND(CCS46/ABS('Change in reserves'!CCU59),2)</f>
        <v>#DIV/0!</v>
      </c>
      <c r="CCT55" s="194" t="e">
        <f>ROUND(CCT46/ABS('Change in reserves'!CCV59),2)</f>
        <v>#DIV/0!</v>
      </c>
      <c r="CCU55" s="194" t="e">
        <f>ROUND(CCU46/ABS('Change in reserves'!CCW59),2)</f>
        <v>#DIV/0!</v>
      </c>
      <c r="CCV55" s="194" t="e">
        <f>ROUND(CCV46/ABS('Change in reserves'!CCX59),2)</f>
        <v>#DIV/0!</v>
      </c>
      <c r="CCW55" s="194" t="e">
        <f>ROUND(CCW46/ABS('Change in reserves'!CCY59),2)</f>
        <v>#DIV/0!</v>
      </c>
      <c r="CCX55" s="194" t="e">
        <f>ROUND(CCX46/ABS('Change in reserves'!CCZ59),2)</f>
        <v>#DIV/0!</v>
      </c>
      <c r="CCY55" s="194" t="e">
        <f>ROUND(CCY46/ABS('Change in reserves'!CDA59),2)</f>
        <v>#DIV/0!</v>
      </c>
      <c r="CCZ55" s="194" t="e">
        <f>ROUND(CCZ46/ABS('Change in reserves'!CDB59),2)</f>
        <v>#DIV/0!</v>
      </c>
      <c r="CDA55" s="194" t="e">
        <f>ROUND(CDA46/ABS('Change in reserves'!CDC59),2)</f>
        <v>#DIV/0!</v>
      </c>
      <c r="CDB55" s="194" t="e">
        <f>ROUND(CDB46/ABS('Change in reserves'!CDD59),2)</f>
        <v>#DIV/0!</v>
      </c>
      <c r="CDC55" s="194" t="e">
        <f>ROUND(CDC46/ABS('Change in reserves'!CDE59),2)</f>
        <v>#DIV/0!</v>
      </c>
      <c r="CDD55" s="194" t="e">
        <f>ROUND(CDD46/ABS('Change in reserves'!CDF59),2)</f>
        <v>#DIV/0!</v>
      </c>
      <c r="CDE55" s="194" t="e">
        <f>ROUND(CDE46/ABS('Change in reserves'!CDG59),2)</f>
        <v>#DIV/0!</v>
      </c>
      <c r="CDF55" s="194" t="e">
        <f>ROUND(CDF46/ABS('Change in reserves'!CDH59),2)</f>
        <v>#DIV/0!</v>
      </c>
      <c r="CDG55" s="194" t="e">
        <f>ROUND(CDG46/ABS('Change in reserves'!CDI59),2)</f>
        <v>#DIV/0!</v>
      </c>
      <c r="CDH55" s="194" t="e">
        <f>ROUND(CDH46/ABS('Change in reserves'!CDJ59),2)</f>
        <v>#DIV/0!</v>
      </c>
      <c r="CDI55" s="194" t="e">
        <f>ROUND(CDI46/ABS('Change in reserves'!CDK59),2)</f>
        <v>#DIV/0!</v>
      </c>
      <c r="CDJ55" s="194" t="e">
        <f>ROUND(CDJ46/ABS('Change in reserves'!CDL59),2)</f>
        <v>#DIV/0!</v>
      </c>
      <c r="CDK55" s="194" t="e">
        <f>ROUND(CDK46/ABS('Change in reserves'!CDM59),2)</f>
        <v>#DIV/0!</v>
      </c>
      <c r="CDL55" s="194" t="e">
        <f>ROUND(CDL46/ABS('Change in reserves'!CDN59),2)</f>
        <v>#DIV/0!</v>
      </c>
      <c r="CDM55" s="194" t="e">
        <f>ROUND(CDM46/ABS('Change in reserves'!CDO59),2)</f>
        <v>#DIV/0!</v>
      </c>
      <c r="CDN55" s="194" t="e">
        <f>ROUND(CDN46/ABS('Change in reserves'!CDP59),2)</f>
        <v>#DIV/0!</v>
      </c>
      <c r="CDO55" s="194" t="e">
        <f>ROUND(CDO46/ABS('Change in reserves'!CDQ59),2)</f>
        <v>#DIV/0!</v>
      </c>
      <c r="CDP55" s="194" t="e">
        <f>ROUND(CDP46/ABS('Change in reserves'!CDR59),2)</f>
        <v>#DIV/0!</v>
      </c>
      <c r="CDQ55" s="194" t="e">
        <f>ROUND(CDQ46/ABS('Change in reserves'!CDS59),2)</f>
        <v>#DIV/0!</v>
      </c>
      <c r="CDR55" s="194" t="e">
        <f>ROUND(CDR46/ABS('Change in reserves'!CDT59),2)</f>
        <v>#DIV/0!</v>
      </c>
      <c r="CDS55" s="194" t="e">
        <f>ROUND(CDS46/ABS('Change in reserves'!CDU59),2)</f>
        <v>#DIV/0!</v>
      </c>
      <c r="CDT55" s="194" t="e">
        <f>ROUND(CDT46/ABS('Change in reserves'!CDV59),2)</f>
        <v>#DIV/0!</v>
      </c>
      <c r="CDU55" s="194" t="e">
        <f>ROUND(CDU46/ABS('Change in reserves'!CDW59),2)</f>
        <v>#DIV/0!</v>
      </c>
      <c r="CDV55" s="194" t="e">
        <f>ROUND(CDV46/ABS('Change in reserves'!CDX59),2)</f>
        <v>#DIV/0!</v>
      </c>
      <c r="CDW55" s="194" t="e">
        <f>ROUND(CDW46/ABS('Change in reserves'!CDY59),2)</f>
        <v>#DIV/0!</v>
      </c>
      <c r="CDX55" s="194" t="e">
        <f>ROUND(CDX46/ABS('Change in reserves'!CDZ59),2)</f>
        <v>#DIV/0!</v>
      </c>
      <c r="CDY55" s="194" t="e">
        <f>ROUND(CDY46/ABS('Change in reserves'!CEA59),2)</f>
        <v>#DIV/0!</v>
      </c>
      <c r="CDZ55" s="194" t="e">
        <f>ROUND(CDZ46/ABS('Change in reserves'!CEB59),2)</f>
        <v>#DIV/0!</v>
      </c>
      <c r="CEA55" s="194" t="e">
        <f>ROUND(CEA46/ABS('Change in reserves'!CEC59),2)</f>
        <v>#DIV/0!</v>
      </c>
      <c r="CEB55" s="194" t="e">
        <f>ROUND(CEB46/ABS('Change in reserves'!CED59),2)</f>
        <v>#DIV/0!</v>
      </c>
      <c r="CEC55" s="194" t="e">
        <f>ROUND(CEC46/ABS('Change in reserves'!CEE59),2)</f>
        <v>#DIV/0!</v>
      </c>
      <c r="CED55" s="194" t="e">
        <f>ROUND(CED46/ABS('Change in reserves'!CEF59),2)</f>
        <v>#DIV/0!</v>
      </c>
      <c r="CEE55" s="194" t="e">
        <f>ROUND(CEE46/ABS('Change in reserves'!CEG59),2)</f>
        <v>#DIV/0!</v>
      </c>
      <c r="CEF55" s="194" t="e">
        <f>ROUND(CEF46/ABS('Change in reserves'!CEH59),2)</f>
        <v>#DIV/0!</v>
      </c>
      <c r="CEG55" s="194" t="e">
        <f>ROUND(CEG46/ABS('Change in reserves'!CEI59),2)</f>
        <v>#DIV/0!</v>
      </c>
      <c r="CEH55" s="194" t="e">
        <f>ROUND(CEH46/ABS('Change in reserves'!CEJ59),2)</f>
        <v>#DIV/0!</v>
      </c>
      <c r="CEI55" s="194" t="e">
        <f>ROUND(CEI46/ABS('Change in reserves'!CEK59),2)</f>
        <v>#DIV/0!</v>
      </c>
      <c r="CEJ55" s="194" t="e">
        <f>ROUND(CEJ46/ABS('Change in reserves'!CEL59),2)</f>
        <v>#DIV/0!</v>
      </c>
      <c r="CEK55" s="194" t="e">
        <f>ROUND(CEK46/ABS('Change in reserves'!CEM59),2)</f>
        <v>#DIV/0!</v>
      </c>
      <c r="CEL55" s="194" t="e">
        <f>ROUND(CEL46/ABS('Change in reserves'!CEN59),2)</f>
        <v>#DIV/0!</v>
      </c>
      <c r="CEM55" s="194" t="e">
        <f>ROUND(CEM46/ABS('Change in reserves'!CEO59),2)</f>
        <v>#DIV/0!</v>
      </c>
      <c r="CEN55" s="194" t="e">
        <f>ROUND(CEN46/ABS('Change in reserves'!CEP59),2)</f>
        <v>#DIV/0!</v>
      </c>
      <c r="CEO55" s="194" t="e">
        <f>ROUND(CEO46/ABS('Change in reserves'!CEQ59),2)</f>
        <v>#DIV/0!</v>
      </c>
      <c r="CEP55" s="194" t="e">
        <f>ROUND(CEP46/ABS('Change in reserves'!CER59),2)</f>
        <v>#DIV/0!</v>
      </c>
      <c r="CEQ55" s="194" t="e">
        <f>ROUND(CEQ46/ABS('Change in reserves'!CES59),2)</f>
        <v>#DIV/0!</v>
      </c>
      <c r="CER55" s="194" t="e">
        <f>ROUND(CER46/ABS('Change in reserves'!CET59),2)</f>
        <v>#DIV/0!</v>
      </c>
      <c r="CES55" s="194" t="e">
        <f>ROUND(CES46/ABS('Change in reserves'!CEU59),2)</f>
        <v>#DIV/0!</v>
      </c>
      <c r="CET55" s="194" t="e">
        <f>ROUND(CET46/ABS('Change in reserves'!CEV59),2)</f>
        <v>#DIV/0!</v>
      </c>
      <c r="CEU55" s="194" t="e">
        <f>ROUND(CEU46/ABS('Change in reserves'!CEW59),2)</f>
        <v>#DIV/0!</v>
      </c>
      <c r="CEV55" s="194" t="e">
        <f>ROUND(CEV46/ABS('Change in reserves'!CEX59),2)</f>
        <v>#DIV/0!</v>
      </c>
      <c r="CEW55" s="194" t="e">
        <f>ROUND(CEW46/ABS('Change in reserves'!CEY59),2)</f>
        <v>#DIV/0!</v>
      </c>
      <c r="CEX55" s="194" t="e">
        <f>ROUND(CEX46/ABS('Change in reserves'!CEZ59),2)</f>
        <v>#DIV/0!</v>
      </c>
      <c r="CEY55" s="194" t="e">
        <f>ROUND(CEY46/ABS('Change in reserves'!CFA59),2)</f>
        <v>#DIV/0!</v>
      </c>
      <c r="CEZ55" s="194" t="e">
        <f>ROUND(CEZ46/ABS('Change in reserves'!CFB59),2)</f>
        <v>#DIV/0!</v>
      </c>
      <c r="CFA55" s="194" t="e">
        <f>ROUND(CFA46/ABS('Change in reserves'!CFC59),2)</f>
        <v>#DIV/0!</v>
      </c>
      <c r="CFB55" s="194" t="e">
        <f>ROUND(CFB46/ABS('Change in reserves'!CFD59),2)</f>
        <v>#DIV/0!</v>
      </c>
      <c r="CFC55" s="194" t="e">
        <f>ROUND(CFC46/ABS('Change in reserves'!CFE59),2)</f>
        <v>#DIV/0!</v>
      </c>
      <c r="CFD55" s="194" t="e">
        <f>ROUND(CFD46/ABS('Change in reserves'!CFF59),2)</f>
        <v>#DIV/0!</v>
      </c>
      <c r="CFE55" s="194" t="e">
        <f>ROUND(CFE46/ABS('Change in reserves'!CFG59),2)</f>
        <v>#DIV/0!</v>
      </c>
      <c r="CFF55" s="194" t="e">
        <f>ROUND(CFF46/ABS('Change in reserves'!CFH59),2)</f>
        <v>#DIV/0!</v>
      </c>
      <c r="CFG55" s="194" t="e">
        <f>ROUND(CFG46/ABS('Change in reserves'!CFI59),2)</f>
        <v>#DIV/0!</v>
      </c>
      <c r="CFH55" s="194" t="e">
        <f>ROUND(CFH46/ABS('Change in reserves'!CFJ59),2)</f>
        <v>#DIV/0!</v>
      </c>
      <c r="CFI55" s="194" t="e">
        <f>ROUND(CFI46/ABS('Change in reserves'!CFK59),2)</f>
        <v>#DIV/0!</v>
      </c>
      <c r="CFJ55" s="194" t="e">
        <f>ROUND(CFJ46/ABS('Change in reserves'!CFL59),2)</f>
        <v>#DIV/0!</v>
      </c>
      <c r="CFK55" s="194" t="e">
        <f>ROUND(CFK46/ABS('Change in reserves'!CFM59),2)</f>
        <v>#DIV/0!</v>
      </c>
      <c r="CFL55" s="194" t="e">
        <f>ROUND(CFL46/ABS('Change in reserves'!CFN59),2)</f>
        <v>#DIV/0!</v>
      </c>
      <c r="CFM55" s="194" t="e">
        <f>ROUND(CFM46/ABS('Change in reserves'!CFO59),2)</f>
        <v>#DIV/0!</v>
      </c>
      <c r="CFN55" s="194" t="e">
        <f>ROUND(CFN46/ABS('Change in reserves'!CFP59),2)</f>
        <v>#DIV/0!</v>
      </c>
      <c r="CFO55" s="194" t="e">
        <f>ROUND(CFO46/ABS('Change in reserves'!CFQ59),2)</f>
        <v>#DIV/0!</v>
      </c>
      <c r="CFP55" s="194" t="e">
        <f>ROUND(CFP46/ABS('Change in reserves'!CFR59),2)</f>
        <v>#DIV/0!</v>
      </c>
      <c r="CFQ55" s="194" t="e">
        <f>ROUND(CFQ46/ABS('Change in reserves'!CFS59),2)</f>
        <v>#DIV/0!</v>
      </c>
      <c r="CFR55" s="194" t="e">
        <f>ROUND(CFR46/ABS('Change in reserves'!CFT59),2)</f>
        <v>#DIV/0!</v>
      </c>
      <c r="CFS55" s="194" t="e">
        <f>ROUND(CFS46/ABS('Change in reserves'!CFU59),2)</f>
        <v>#DIV/0!</v>
      </c>
      <c r="CFT55" s="194" t="e">
        <f>ROUND(CFT46/ABS('Change in reserves'!CFV59),2)</f>
        <v>#DIV/0!</v>
      </c>
      <c r="CFU55" s="194" t="e">
        <f>ROUND(CFU46/ABS('Change in reserves'!CFW59),2)</f>
        <v>#DIV/0!</v>
      </c>
      <c r="CFV55" s="194" t="e">
        <f>ROUND(CFV46/ABS('Change in reserves'!CFX59),2)</f>
        <v>#DIV/0!</v>
      </c>
      <c r="CFW55" s="194" t="e">
        <f>ROUND(CFW46/ABS('Change in reserves'!CFY59),2)</f>
        <v>#DIV/0!</v>
      </c>
      <c r="CFX55" s="194" t="e">
        <f>ROUND(CFX46/ABS('Change in reserves'!CFZ59),2)</f>
        <v>#DIV/0!</v>
      </c>
      <c r="CFY55" s="194" t="e">
        <f>ROUND(CFY46/ABS('Change in reserves'!CGA59),2)</f>
        <v>#DIV/0!</v>
      </c>
      <c r="CFZ55" s="194" t="e">
        <f>ROUND(CFZ46/ABS('Change in reserves'!CGB59),2)</f>
        <v>#DIV/0!</v>
      </c>
      <c r="CGA55" s="194" t="e">
        <f>ROUND(CGA46/ABS('Change in reserves'!CGC59),2)</f>
        <v>#DIV/0!</v>
      </c>
      <c r="CGB55" s="194" t="e">
        <f>ROUND(CGB46/ABS('Change in reserves'!CGD59),2)</f>
        <v>#DIV/0!</v>
      </c>
      <c r="CGC55" s="194" t="e">
        <f>ROUND(CGC46/ABS('Change in reserves'!CGE59),2)</f>
        <v>#DIV/0!</v>
      </c>
      <c r="CGD55" s="194" t="e">
        <f>ROUND(CGD46/ABS('Change in reserves'!CGF59),2)</f>
        <v>#DIV/0!</v>
      </c>
      <c r="CGE55" s="194" t="e">
        <f>ROUND(CGE46/ABS('Change in reserves'!CGG59),2)</f>
        <v>#DIV/0!</v>
      </c>
      <c r="CGF55" s="194" t="e">
        <f>ROUND(CGF46/ABS('Change in reserves'!CGH59),2)</f>
        <v>#DIV/0!</v>
      </c>
      <c r="CGG55" s="194" t="e">
        <f>ROUND(CGG46/ABS('Change in reserves'!CGI59),2)</f>
        <v>#DIV/0!</v>
      </c>
      <c r="CGH55" s="194" t="e">
        <f>ROUND(CGH46/ABS('Change in reserves'!CGJ59),2)</f>
        <v>#DIV/0!</v>
      </c>
      <c r="CGI55" s="194" t="e">
        <f>ROUND(CGI46/ABS('Change in reserves'!CGK59),2)</f>
        <v>#DIV/0!</v>
      </c>
      <c r="CGJ55" s="194" t="e">
        <f>ROUND(CGJ46/ABS('Change in reserves'!CGL59),2)</f>
        <v>#DIV/0!</v>
      </c>
      <c r="CGK55" s="194" t="e">
        <f>ROUND(CGK46/ABS('Change in reserves'!CGM59),2)</f>
        <v>#DIV/0!</v>
      </c>
      <c r="CGL55" s="194" t="e">
        <f>ROUND(CGL46/ABS('Change in reserves'!CGN59),2)</f>
        <v>#DIV/0!</v>
      </c>
      <c r="CGM55" s="194" t="e">
        <f>ROUND(CGM46/ABS('Change in reserves'!CGO59),2)</f>
        <v>#DIV/0!</v>
      </c>
      <c r="CGN55" s="194" t="e">
        <f>ROUND(CGN46/ABS('Change in reserves'!CGP59),2)</f>
        <v>#DIV/0!</v>
      </c>
      <c r="CGO55" s="194" t="e">
        <f>ROUND(CGO46/ABS('Change in reserves'!CGQ59),2)</f>
        <v>#DIV/0!</v>
      </c>
      <c r="CGP55" s="194" t="e">
        <f>ROUND(CGP46/ABS('Change in reserves'!CGR59),2)</f>
        <v>#DIV/0!</v>
      </c>
      <c r="CGQ55" s="194" t="e">
        <f>ROUND(CGQ46/ABS('Change in reserves'!CGS59),2)</f>
        <v>#DIV/0!</v>
      </c>
      <c r="CGR55" s="194" t="e">
        <f>ROUND(CGR46/ABS('Change in reserves'!CGT59),2)</f>
        <v>#DIV/0!</v>
      </c>
      <c r="CGS55" s="194" t="e">
        <f>ROUND(CGS46/ABS('Change in reserves'!CGU59),2)</f>
        <v>#DIV/0!</v>
      </c>
      <c r="CGT55" s="194" t="e">
        <f>ROUND(CGT46/ABS('Change in reserves'!CGV59),2)</f>
        <v>#DIV/0!</v>
      </c>
      <c r="CGU55" s="194" t="e">
        <f>ROUND(CGU46/ABS('Change in reserves'!CGW59),2)</f>
        <v>#DIV/0!</v>
      </c>
      <c r="CGV55" s="194" t="e">
        <f>ROUND(CGV46/ABS('Change in reserves'!CGX59),2)</f>
        <v>#DIV/0!</v>
      </c>
      <c r="CGW55" s="194" t="e">
        <f>ROUND(CGW46/ABS('Change in reserves'!CGY59),2)</f>
        <v>#DIV/0!</v>
      </c>
      <c r="CGX55" s="194" t="e">
        <f>ROUND(CGX46/ABS('Change in reserves'!CGZ59),2)</f>
        <v>#DIV/0!</v>
      </c>
      <c r="CGY55" s="194" t="e">
        <f>ROUND(CGY46/ABS('Change in reserves'!CHA59),2)</f>
        <v>#DIV/0!</v>
      </c>
      <c r="CGZ55" s="194" t="e">
        <f>ROUND(CGZ46/ABS('Change in reserves'!CHB59),2)</f>
        <v>#DIV/0!</v>
      </c>
      <c r="CHA55" s="194" t="e">
        <f>ROUND(CHA46/ABS('Change in reserves'!CHC59),2)</f>
        <v>#DIV/0!</v>
      </c>
      <c r="CHB55" s="194" t="e">
        <f>ROUND(CHB46/ABS('Change in reserves'!CHD59),2)</f>
        <v>#DIV/0!</v>
      </c>
      <c r="CHC55" s="194" t="e">
        <f>ROUND(CHC46/ABS('Change in reserves'!CHE59),2)</f>
        <v>#DIV/0!</v>
      </c>
      <c r="CHD55" s="194" t="e">
        <f>ROUND(CHD46/ABS('Change in reserves'!CHF59),2)</f>
        <v>#DIV/0!</v>
      </c>
      <c r="CHE55" s="194" t="e">
        <f>ROUND(CHE46/ABS('Change in reserves'!CHG59),2)</f>
        <v>#DIV/0!</v>
      </c>
      <c r="CHF55" s="194" t="e">
        <f>ROUND(CHF46/ABS('Change in reserves'!CHH59),2)</f>
        <v>#DIV/0!</v>
      </c>
      <c r="CHG55" s="194" t="e">
        <f>ROUND(CHG46/ABS('Change in reserves'!CHI59),2)</f>
        <v>#DIV/0!</v>
      </c>
      <c r="CHH55" s="194" t="e">
        <f>ROUND(CHH46/ABS('Change in reserves'!CHJ59),2)</f>
        <v>#DIV/0!</v>
      </c>
      <c r="CHI55" s="194" t="e">
        <f>ROUND(CHI46/ABS('Change in reserves'!CHK59),2)</f>
        <v>#DIV/0!</v>
      </c>
      <c r="CHJ55" s="194" t="e">
        <f>ROUND(CHJ46/ABS('Change in reserves'!CHL59),2)</f>
        <v>#DIV/0!</v>
      </c>
      <c r="CHK55" s="194" t="e">
        <f>ROUND(CHK46/ABS('Change in reserves'!CHM59),2)</f>
        <v>#DIV/0!</v>
      </c>
      <c r="CHL55" s="194" t="e">
        <f>ROUND(CHL46/ABS('Change in reserves'!CHN59),2)</f>
        <v>#DIV/0!</v>
      </c>
      <c r="CHM55" s="194" t="e">
        <f>ROUND(CHM46/ABS('Change in reserves'!CHO59),2)</f>
        <v>#DIV/0!</v>
      </c>
      <c r="CHN55" s="194" t="e">
        <f>ROUND(CHN46/ABS('Change in reserves'!CHP59),2)</f>
        <v>#DIV/0!</v>
      </c>
      <c r="CHO55" s="194" t="e">
        <f>ROUND(CHO46/ABS('Change in reserves'!CHQ59),2)</f>
        <v>#DIV/0!</v>
      </c>
      <c r="CHP55" s="194" t="e">
        <f>ROUND(CHP46/ABS('Change in reserves'!CHR59),2)</f>
        <v>#DIV/0!</v>
      </c>
      <c r="CHQ55" s="194" t="e">
        <f>ROUND(CHQ46/ABS('Change in reserves'!CHS59),2)</f>
        <v>#DIV/0!</v>
      </c>
      <c r="CHR55" s="194" t="e">
        <f>ROUND(CHR46/ABS('Change in reserves'!CHT59),2)</f>
        <v>#DIV/0!</v>
      </c>
      <c r="CHS55" s="194" t="e">
        <f>ROUND(CHS46/ABS('Change in reserves'!CHU59),2)</f>
        <v>#DIV/0!</v>
      </c>
      <c r="CHT55" s="194" t="e">
        <f>ROUND(CHT46/ABS('Change in reserves'!CHV59),2)</f>
        <v>#DIV/0!</v>
      </c>
      <c r="CHU55" s="194" t="e">
        <f>ROUND(CHU46/ABS('Change in reserves'!CHW59),2)</f>
        <v>#DIV/0!</v>
      </c>
      <c r="CHV55" s="194" t="e">
        <f>ROUND(CHV46/ABS('Change in reserves'!CHX59),2)</f>
        <v>#DIV/0!</v>
      </c>
      <c r="CHW55" s="194" t="e">
        <f>ROUND(CHW46/ABS('Change in reserves'!CHY59),2)</f>
        <v>#DIV/0!</v>
      </c>
      <c r="CHX55" s="194" t="e">
        <f>ROUND(CHX46/ABS('Change in reserves'!CHZ59),2)</f>
        <v>#DIV/0!</v>
      </c>
      <c r="CHY55" s="194" t="e">
        <f>ROUND(CHY46/ABS('Change in reserves'!CIA59),2)</f>
        <v>#DIV/0!</v>
      </c>
      <c r="CHZ55" s="194" t="e">
        <f>ROUND(CHZ46/ABS('Change in reserves'!CIB59),2)</f>
        <v>#DIV/0!</v>
      </c>
      <c r="CIA55" s="194" t="e">
        <f>ROUND(CIA46/ABS('Change in reserves'!CIC59),2)</f>
        <v>#DIV/0!</v>
      </c>
      <c r="CIB55" s="194" t="e">
        <f>ROUND(CIB46/ABS('Change in reserves'!CID59),2)</f>
        <v>#DIV/0!</v>
      </c>
      <c r="CIC55" s="194" t="e">
        <f>ROUND(CIC46/ABS('Change in reserves'!CIE59),2)</f>
        <v>#DIV/0!</v>
      </c>
      <c r="CID55" s="194" t="e">
        <f>ROUND(CID46/ABS('Change in reserves'!CIF59),2)</f>
        <v>#DIV/0!</v>
      </c>
      <c r="CIE55" s="194" t="e">
        <f>ROUND(CIE46/ABS('Change in reserves'!CIG59),2)</f>
        <v>#DIV/0!</v>
      </c>
      <c r="CIF55" s="194" t="e">
        <f>ROUND(CIF46/ABS('Change in reserves'!CIH59),2)</f>
        <v>#DIV/0!</v>
      </c>
      <c r="CIG55" s="194" t="e">
        <f>ROUND(CIG46/ABS('Change in reserves'!CII59),2)</f>
        <v>#DIV/0!</v>
      </c>
      <c r="CIH55" s="194" t="e">
        <f>ROUND(CIH46/ABS('Change in reserves'!CIJ59),2)</f>
        <v>#DIV/0!</v>
      </c>
      <c r="CII55" s="194" t="e">
        <f>ROUND(CII46/ABS('Change in reserves'!CIK59),2)</f>
        <v>#DIV/0!</v>
      </c>
      <c r="CIJ55" s="194" t="e">
        <f>ROUND(CIJ46/ABS('Change in reserves'!CIL59),2)</f>
        <v>#DIV/0!</v>
      </c>
      <c r="CIK55" s="194" t="e">
        <f>ROUND(CIK46/ABS('Change in reserves'!CIM59),2)</f>
        <v>#DIV/0!</v>
      </c>
      <c r="CIL55" s="194" t="e">
        <f>ROUND(CIL46/ABS('Change in reserves'!CIN59),2)</f>
        <v>#DIV/0!</v>
      </c>
      <c r="CIM55" s="194" t="e">
        <f>ROUND(CIM46/ABS('Change in reserves'!CIO59),2)</f>
        <v>#DIV/0!</v>
      </c>
      <c r="CIN55" s="194" t="e">
        <f>ROUND(CIN46/ABS('Change in reserves'!CIP59),2)</f>
        <v>#DIV/0!</v>
      </c>
      <c r="CIO55" s="194" t="e">
        <f>ROUND(CIO46/ABS('Change in reserves'!CIQ59),2)</f>
        <v>#DIV/0!</v>
      </c>
      <c r="CIP55" s="194" t="e">
        <f>ROUND(CIP46/ABS('Change in reserves'!CIR59),2)</f>
        <v>#DIV/0!</v>
      </c>
      <c r="CIQ55" s="194" t="e">
        <f>ROUND(CIQ46/ABS('Change in reserves'!CIS59),2)</f>
        <v>#DIV/0!</v>
      </c>
      <c r="CIR55" s="194" t="e">
        <f>ROUND(CIR46/ABS('Change in reserves'!CIT59),2)</f>
        <v>#DIV/0!</v>
      </c>
      <c r="CIS55" s="194" t="e">
        <f>ROUND(CIS46/ABS('Change in reserves'!CIU59),2)</f>
        <v>#DIV/0!</v>
      </c>
      <c r="CIT55" s="194" t="e">
        <f>ROUND(CIT46/ABS('Change in reserves'!CIV59),2)</f>
        <v>#DIV/0!</v>
      </c>
      <c r="CIU55" s="194" t="e">
        <f>ROUND(CIU46/ABS('Change in reserves'!CIW59),2)</f>
        <v>#DIV/0!</v>
      </c>
      <c r="CIV55" s="194" t="e">
        <f>ROUND(CIV46/ABS('Change in reserves'!CIX59),2)</f>
        <v>#DIV/0!</v>
      </c>
      <c r="CIW55" s="194" t="e">
        <f>ROUND(CIW46/ABS('Change in reserves'!CIY59),2)</f>
        <v>#DIV/0!</v>
      </c>
      <c r="CIX55" s="194" t="e">
        <f>ROUND(CIX46/ABS('Change in reserves'!CIZ59),2)</f>
        <v>#DIV/0!</v>
      </c>
      <c r="CIY55" s="194" t="e">
        <f>ROUND(CIY46/ABS('Change in reserves'!CJA59),2)</f>
        <v>#DIV/0!</v>
      </c>
      <c r="CIZ55" s="194" t="e">
        <f>ROUND(CIZ46/ABS('Change in reserves'!CJB59),2)</f>
        <v>#DIV/0!</v>
      </c>
      <c r="CJA55" s="194" t="e">
        <f>ROUND(CJA46/ABS('Change in reserves'!CJC59),2)</f>
        <v>#DIV/0!</v>
      </c>
      <c r="CJB55" s="194" t="e">
        <f>ROUND(CJB46/ABS('Change in reserves'!CJD59),2)</f>
        <v>#DIV/0!</v>
      </c>
      <c r="CJC55" s="194" t="e">
        <f>ROUND(CJC46/ABS('Change in reserves'!CJE59),2)</f>
        <v>#DIV/0!</v>
      </c>
      <c r="CJD55" s="194" t="e">
        <f>ROUND(CJD46/ABS('Change in reserves'!CJF59),2)</f>
        <v>#DIV/0!</v>
      </c>
      <c r="CJE55" s="194" t="e">
        <f>ROUND(CJE46/ABS('Change in reserves'!CJG59),2)</f>
        <v>#DIV/0!</v>
      </c>
      <c r="CJF55" s="194" t="e">
        <f>ROUND(CJF46/ABS('Change in reserves'!CJH59),2)</f>
        <v>#DIV/0!</v>
      </c>
      <c r="CJG55" s="194" t="e">
        <f>ROUND(CJG46/ABS('Change in reserves'!CJI59),2)</f>
        <v>#DIV/0!</v>
      </c>
      <c r="CJH55" s="194" t="e">
        <f>ROUND(CJH46/ABS('Change in reserves'!CJJ59),2)</f>
        <v>#DIV/0!</v>
      </c>
      <c r="CJI55" s="194" t="e">
        <f>ROUND(CJI46/ABS('Change in reserves'!CJK59),2)</f>
        <v>#DIV/0!</v>
      </c>
      <c r="CJJ55" s="194" t="e">
        <f>ROUND(CJJ46/ABS('Change in reserves'!CJL59),2)</f>
        <v>#DIV/0!</v>
      </c>
      <c r="CJK55" s="194" t="e">
        <f>ROUND(CJK46/ABS('Change in reserves'!CJM59),2)</f>
        <v>#DIV/0!</v>
      </c>
      <c r="CJL55" s="194" t="e">
        <f>ROUND(CJL46/ABS('Change in reserves'!CJN59),2)</f>
        <v>#DIV/0!</v>
      </c>
      <c r="CJM55" s="194" t="e">
        <f>ROUND(CJM46/ABS('Change in reserves'!CJO59),2)</f>
        <v>#DIV/0!</v>
      </c>
      <c r="CJN55" s="194" t="e">
        <f>ROUND(CJN46/ABS('Change in reserves'!CJP59),2)</f>
        <v>#DIV/0!</v>
      </c>
      <c r="CJO55" s="194" t="e">
        <f>ROUND(CJO46/ABS('Change in reserves'!CJQ59),2)</f>
        <v>#DIV/0!</v>
      </c>
      <c r="CJP55" s="194" t="e">
        <f>ROUND(CJP46/ABS('Change in reserves'!CJR59),2)</f>
        <v>#DIV/0!</v>
      </c>
      <c r="CJQ55" s="194" t="e">
        <f>ROUND(CJQ46/ABS('Change in reserves'!CJS59),2)</f>
        <v>#DIV/0!</v>
      </c>
      <c r="CJR55" s="194" t="e">
        <f>ROUND(CJR46/ABS('Change in reserves'!CJT59),2)</f>
        <v>#DIV/0!</v>
      </c>
      <c r="CJS55" s="194" t="e">
        <f>ROUND(CJS46/ABS('Change in reserves'!CJU59),2)</f>
        <v>#DIV/0!</v>
      </c>
      <c r="CJT55" s="194" t="e">
        <f>ROUND(CJT46/ABS('Change in reserves'!CJV59),2)</f>
        <v>#DIV/0!</v>
      </c>
      <c r="CJU55" s="194" t="e">
        <f>ROUND(CJU46/ABS('Change in reserves'!CJW59),2)</f>
        <v>#DIV/0!</v>
      </c>
      <c r="CJV55" s="194" t="e">
        <f>ROUND(CJV46/ABS('Change in reserves'!CJX59),2)</f>
        <v>#DIV/0!</v>
      </c>
      <c r="CJW55" s="194" t="e">
        <f>ROUND(CJW46/ABS('Change in reserves'!CJY59),2)</f>
        <v>#DIV/0!</v>
      </c>
      <c r="CJX55" s="194" t="e">
        <f>ROUND(CJX46/ABS('Change in reserves'!CJZ59),2)</f>
        <v>#DIV/0!</v>
      </c>
      <c r="CJY55" s="194" t="e">
        <f>ROUND(CJY46/ABS('Change in reserves'!CKA59),2)</f>
        <v>#DIV/0!</v>
      </c>
      <c r="CJZ55" s="194" t="e">
        <f>ROUND(CJZ46/ABS('Change in reserves'!CKB59),2)</f>
        <v>#DIV/0!</v>
      </c>
      <c r="CKA55" s="194" t="e">
        <f>ROUND(CKA46/ABS('Change in reserves'!CKC59),2)</f>
        <v>#DIV/0!</v>
      </c>
      <c r="CKB55" s="194" t="e">
        <f>ROUND(CKB46/ABS('Change in reserves'!CKD59),2)</f>
        <v>#DIV/0!</v>
      </c>
      <c r="CKC55" s="194" t="e">
        <f>ROUND(CKC46/ABS('Change in reserves'!CKE59),2)</f>
        <v>#DIV/0!</v>
      </c>
      <c r="CKD55" s="194" t="e">
        <f>ROUND(CKD46/ABS('Change in reserves'!CKF59),2)</f>
        <v>#DIV/0!</v>
      </c>
      <c r="CKE55" s="194" t="e">
        <f>ROUND(CKE46/ABS('Change in reserves'!CKG59),2)</f>
        <v>#DIV/0!</v>
      </c>
      <c r="CKF55" s="194" t="e">
        <f>ROUND(CKF46/ABS('Change in reserves'!CKH59),2)</f>
        <v>#DIV/0!</v>
      </c>
      <c r="CKG55" s="194" t="e">
        <f>ROUND(CKG46/ABS('Change in reserves'!CKI59),2)</f>
        <v>#DIV/0!</v>
      </c>
      <c r="CKH55" s="194" t="e">
        <f>ROUND(CKH46/ABS('Change in reserves'!CKJ59),2)</f>
        <v>#DIV/0!</v>
      </c>
      <c r="CKI55" s="194" t="e">
        <f>ROUND(CKI46/ABS('Change in reserves'!CKK59),2)</f>
        <v>#DIV/0!</v>
      </c>
      <c r="CKJ55" s="194" t="e">
        <f>ROUND(CKJ46/ABS('Change in reserves'!CKL59),2)</f>
        <v>#DIV/0!</v>
      </c>
      <c r="CKK55" s="194" t="e">
        <f>ROUND(CKK46/ABS('Change in reserves'!CKM59),2)</f>
        <v>#DIV/0!</v>
      </c>
      <c r="CKL55" s="194" t="e">
        <f>ROUND(CKL46/ABS('Change in reserves'!CKN59),2)</f>
        <v>#DIV/0!</v>
      </c>
      <c r="CKM55" s="194" t="e">
        <f>ROUND(CKM46/ABS('Change in reserves'!CKO59),2)</f>
        <v>#DIV/0!</v>
      </c>
      <c r="CKN55" s="194" t="e">
        <f>ROUND(CKN46/ABS('Change in reserves'!CKP59),2)</f>
        <v>#DIV/0!</v>
      </c>
      <c r="CKO55" s="194" t="e">
        <f>ROUND(CKO46/ABS('Change in reserves'!CKQ59),2)</f>
        <v>#DIV/0!</v>
      </c>
      <c r="CKP55" s="194" t="e">
        <f>ROUND(CKP46/ABS('Change in reserves'!CKR59),2)</f>
        <v>#DIV/0!</v>
      </c>
      <c r="CKQ55" s="194" t="e">
        <f>ROUND(CKQ46/ABS('Change in reserves'!CKS59),2)</f>
        <v>#DIV/0!</v>
      </c>
      <c r="CKR55" s="194" t="e">
        <f>ROUND(CKR46/ABS('Change in reserves'!CKT59),2)</f>
        <v>#DIV/0!</v>
      </c>
      <c r="CKS55" s="194" t="e">
        <f>ROUND(CKS46/ABS('Change in reserves'!CKU59),2)</f>
        <v>#DIV/0!</v>
      </c>
      <c r="CKT55" s="194" t="e">
        <f>ROUND(CKT46/ABS('Change in reserves'!CKV59),2)</f>
        <v>#DIV/0!</v>
      </c>
      <c r="CKU55" s="194" t="e">
        <f>ROUND(CKU46/ABS('Change in reserves'!CKW59),2)</f>
        <v>#DIV/0!</v>
      </c>
      <c r="CKV55" s="194" t="e">
        <f>ROUND(CKV46/ABS('Change in reserves'!CKX59),2)</f>
        <v>#DIV/0!</v>
      </c>
      <c r="CKW55" s="194" t="e">
        <f>ROUND(CKW46/ABS('Change in reserves'!CKY59),2)</f>
        <v>#DIV/0!</v>
      </c>
      <c r="CKX55" s="194" t="e">
        <f>ROUND(CKX46/ABS('Change in reserves'!CKZ59),2)</f>
        <v>#DIV/0!</v>
      </c>
      <c r="CKY55" s="194" t="e">
        <f>ROUND(CKY46/ABS('Change in reserves'!CLA59),2)</f>
        <v>#DIV/0!</v>
      </c>
      <c r="CKZ55" s="194" t="e">
        <f>ROUND(CKZ46/ABS('Change in reserves'!CLB59),2)</f>
        <v>#DIV/0!</v>
      </c>
      <c r="CLA55" s="194" t="e">
        <f>ROUND(CLA46/ABS('Change in reserves'!CLC59),2)</f>
        <v>#DIV/0!</v>
      </c>
      <c r="CLB55" s="194" t="e">
        <f>ROUND(CLB46/ABS('Change in reserves'!CLD59),2)</f>
        <v>#DIV/0!</v>
      </c>
      <c r="CLC55" s="194" t="e">
        <f>ROUND(CLC46/ABS('Change in reserves'!CLE59),2)</f>
        <v>#DIV/0!</v>
      </c>
      <c r="CLD55" s="194" t="e">
        <f>ROUND(CLD46/ABS('Change in reserves'!CLF59),2)</f>
        <v>#DIV/0!</v>
      </c>
      <c r="CLE55" s="194" t="e">
        <f>ROUND(CLE46/ABS('Change in reserves'!CLG59),2)</f>
        <v>#DIV/0!</v>
      </c>
      <c r="CLF55" s="194" t="e">
        <f>ROUND(CLF46/ABS('Change in reserves'!CLH59),2)</f>
        <v>#DIV/0!</v>
      </c>
      <c r="CLG55" s="194" t="e">
        <f>ROUND(CLG46/ABS('Change in reserves'!CLI59),2)</f>
        <v>#DIV/0!</v>
      </c>
      <c r="CLH55" s="194" t="e">
        <f>ROUND(CLH46/ABS('Change in reserves'!CLJ59),2)</f>
        <v>#DIV/0!</v>
      </c>
      <c r="CLI55" s="194" t="e">
        <f>ROUND(CLI46/ABS('Change in reserves'!CLK59),2)</f>
        <v>#DIV/0!</v>
      </c>
      <c r="CLJ55" s="194" t="e">
        <f>ROUND(CLJ46/ABS('Change in reserves'!CLL59),2)</f>
        <v>#DIV/0!</v>
      </c>
      <c r="CLK55" s="194" t="e">
        <f>ROUND(CLK46/ABS('Change in reserves'!CLM59),2)</f>
        <v>#DIV/0!</v>
      </c>
      <c r="CLL55" s="194" t="e">
        <f>ROUND(CLL46/ABS('Change in reserves'!CLN59),2)</f>
        <v>#DIV/0!</v>
      </c>
      <c r="CLM55" s="194" t="e">
        <f>ROUND(CLM46/ABS('Change in reserves'!CLO59),2)</f>
        <v>#DIV/0!</v>
      </c>
      <c r="CLN55" s="194" t="e">
        <f>ROUND(CLN46/ABS('Change in reserves'!CLP59),2)</f>
        <v>#DIV/0!</v>
      </c>
      <c r="CLO55" s="194" t="e">
        <f>ROUND(CLO46/ABS('Change in reserves'!CLQ59),2)</f>
        <v>#DIV/0!</v>
      </c>
      <c r="CLP55" s="194" t="e">
        <f>ROUND(CLP46/ABS('Change in reserves'!CLR59),2)</f>
        <v>#DIV/0!</v>
      </c>
      <c r="CLQ55" s="194" t="e">
        <f>ROUND(CLQ46/ABS('Change in reserves'!CLS59),2)</f>
        <v>#DIV/0!</v>
      </c>
      <c r="CLR55" s="194" t="e">
        <f>ROUND(CLR46/ABS('Change in reserves'!CLT59),2)</f>
        <v>#DIV/0!</v>
      </c>
      <c r="CLS55" s="194" t="e">
        <f>ROUND(CLS46/ABS('Change in reserves'!CLU59),2)</f>
        <v>#DIV/0!</v>
      </c>
      <c r="CLT55" s="194" t="e">
        <f>ROUND(CLT46/ABS('Change in reserves'!CLV59),2)</f>
        <v>#DIV/0!</v>
      </c>
      <c r="CLU55" s="194" t="e">
        <f>ROUND(CLU46/ABS('Change in reserves'!CLW59),2)</f>
        <v>#DIV/0!</v>
      </c>
      <c r="CLV55" s="194" t="e">
        <f>ROUND(CLV46/ABS('Change in reserves'!CLX59),2)</f>
        <v>#DIV/0!</v>
      </c>
      <c r="CLW55" s="194" t="e">
        <f>ROUND(CLW46/ABS('Change in reserves'!CLY59),2)</f>
        <v>#DIV/0!</v>
      </c>
      <c r="CLX55" s="194" t="e">
        <f>ROUND(CLX46/ABS('Change in reserves'!CLZ59),2)</f>
        <v>#DIV/0!</v>
      </c>
      <c r="CLY55" s="194" t="e">
        <f>ROUND(CLY46/ABS('Change in reserves'!CMA59),2)</f>
        <v>#DIV/0!</v>
      </c>
      <c r="CLZ55" s="194" t="e">
        <f>ROUND(CLZ46/ABS('Change in reserves'!CMB59),2)</f>
        <v>#DIV/0!</v>
      </c>
      <c r="CMA55" s="194" t="e">
        <f>ROUND(CMA46/ABS('Change in reserves'!CMC59),2)</f>
        <v>#DIV/0!</v>
      </c>
      <c r="CMB55" s="194" t="e">
        <f>ROUND(CMB46/ABS('Change in reserves'!CMD59),2)</f>
        <v>#DIV/0!</v>
      </c>
      <c r="CMC55" s="194" t="e">
        <f>ROUND(CMC46/ABS('Change in reserves'!CME59),2)</f>
        <v>#DIV/0!</v>
      </c>
      <c r="CMD55" s="194" t="e">
        <f>ROUND(CMD46/ABS('Change in reserves'!CMF59),2)</f>
        <v>#DIV/0!</v>
      </c>
      <c r="CME55" s="194" t="e">
        <f>ROUND(CME46/ABS('Change in reserves'!CMG59),2)</f>
        <v>#DIV/0!</v>
      </c>
      <c r="CMF55" s="194" t="e">
        <f>ROUND(CMF46/ABS('Change in reserves'!CMH59),2)</f>
        <v>#DIV/0!</v>
      </c>
      <c r="CMG55" s="194" t="e">
        <f>ROUND(CMG46/ABS('Change in reserves'!CMI59),2)</f>
        <v>#DIV/0!</v>
      </c>
      <c r="CMH55" s="194" t="e">
        <f>ROUND(CMH46/ABS('Change in reserves'!CMJ59),2)</f>
        <v>#DIV/0!</v>
      </c>
      <c r="CMI55" s="194" t="e">
        <f>ROUND(CMI46/ABS('Change in reserves'!CMK59),2)</f>
        <v>#DIV/0!</v>
      </c>
      <c r="CMJ55" s="194" t="e">
        <f>ROUND(CMJ46/ABS('Change in reserves'!CML59),2)</f>
        <v>#DIV/0!</v>
      </c>
      <c r="CMK55" s="194" t="e">
        <f>ROUND(CMK46/ABS('Change in reserves'!CMM59),2)</f>
        <v>#DIV/0!</v>
      </c>
      <c r="CML55" s="194" t="e">
        <f>ROUND(CML46/ABS('Change in reserves'!CMN59),2)</f>
        <v>#DIV/0!</v>
      </c>
      <c r="CMM55" s="194" t="e">
        <f>ROUND(CMM46/ABS('Change in reserves'!CMO59),2)</f>
        <v>#DIV/0!</v>
      </c>
      <c r="CMN55" s="194" t="e">
        <f>ROUND(CMN46/ABS('Change in reserves'!CMP59),2)</f>
        <v>#DIV/0!</v>
      </c>
      <c r="CMO55" s="194" t="e">
        <f>ROUND(CMO46/ABS('Change in reserves'!CMQ59),2)</f>
        <v>#DIV/0!</v>
      </c>
      <c r="CMP55" s="194" t="e">
        <f>ROUND(CMP46/ABS('Change in reserves'!CMR59),2)</f>
        <v>#DIV/0!</v>
      </c>
      <c r="CMQ55" s="194" t="e">
        <f>ROUND(CMQ46/ABS('Change in reserves'!CMS59),2)</f>
        <v>#DIV/0!</v>
      </c>
      <c r="CMR55" s="194" t="e">
        <f>ROUND(CMR46/ABS('Change in reserves'!CMT59),2)</f>
        <v>#DIV/0!</v>
      </c>
      <c r="CMS55" s="194" t="e">
        <f>ROUND(CMS46/ABS('Change in reserves'!CMU59),2)</f>
        <v>#DIV/0!</v>
      </c>
      <c r="CMT55" s="194" t="e">
        <f>ROUND(CMT46/ABS('Change in reserves'!CMV59),2)</f>
        <v>#DIV/0!</v>
      </c>
      <c r="CMU55" s="194" t="e">
        <f>ROUND(CMU46/ABS('Change in reserves'!CMW59),2)</f>
        <v>#DIV/0!</v>
      </c>
      <c r="CMV55" s="194" t="e">
        <f>ROUND(CMV46/ABS('Change in reserves'!CMX59),2)</f>
        <v>#DIV/0!</v>
      </c>
      <c r="CMW55" s="194" t="e">
        <f>ROUND(CMW46/ABS('Change in reserves'!CMY59),2)</f>
        <v>#DIV/0!</v>
      </c>
      <c r="CMX55" s="194" t="e">
        <f>ROUND(CMX46/ABS('Change in reserves'!CMZ59),2)</f>
        <v>#DIV/0!</v>
      </c>
      <c r="CMY55" s="194" t="e">
        <f>ROUND(CMY46/ABS('Change in reserves'!CNA59),2)</f>
        <v>#DIV/0!</v>
      </c>
      <c r="CMZ55" s="194" t="e">
        <f>ROUND(CMZ46/ABS('Change in reserves'!CNB59),2)</f>
        <v>#DIV/0!</v>
      </c>
      <c r="CNA55" s="194" t="e">
        <f>ROUND(CNA46/ABS('Change in reserves'!CNC59),2)</f>
        <v>#DIV/0!</v>
      </c>
      <c r="CNB55" s="194" t="e">
        <f>ROUND(CNB46/ABS('Change in reserves'!CND59),2)</f>
        <v>#DIV/0!</v>
      </c>
      <c r="CNC55" s="194" t="e">
        <f>ROUND(CNC46/ABS('Change in reserves'!CNE59),2)</f>
        <v>#DIV/0!</v>
      </c>
      <c r="CND55" s="194" t="e">
        <f>ROUND(CND46/ABS('Change in reserves'!CNF59),2)</f>
        <v>#DIV/0!</v>
      </c>
      <c r="CNE55" s="194" t="e">
        <f>ROUND(CNE46/ABS('Change in reserves'!CNG59),2)</f>
        <v>#DIV/0!</v>
      </c>
      <c r="CNF55" s="194" t="e">
        <f>ROUND(CNF46/ABS('Change in reserves'!CNH59),2)</f>
        <v>#DIV/0!</v>
      </c>
      <c r="CNG55" s="194" t="e">
        <f>ROUND(CNG46/ABS('Change in reserves'!CNI59),2)</f>
        <v>#DIV/0!</v>
      </c>
      <c r="CNH55" s="194" t="e">
        <f>ROUND(CNH46/ABS('Change in reserves'!CNJ59),2)</f>
        <v>#DIV/0!</v>
      </c>
      <c r="CNI55" s="194" t="e">
        <f>ROUND(CNI46/ABS('Change in reserves'!CNK59),2)</f>
        <v>#DIV/0!</v>
      </c>
      <c r="CNJ55" s="194" t="e">
        <f>ROUND(CNJ46/ABS('Change in reserves'!CNL59),2)</f>
        <v>#DIV/0!</v>
      </c>
      <c r="CNK55" s="194" t="e">
        <f>ROUND(CNK46/ABS('Change in reserves'!CNM59),2)</f>
        <v>#DIV/0!</v>
      </c>
      <c r="CNL55" s="194" t="e">
        <f>ROUND(CNL46/ABS('Change in reserves'!CNN59),2)</f>
        <v>#DIV/0!</v>
      </c>
      <c r="CNM55" s="194" t="e">
        <f>ROUND(CNM46/ABS('Change in reserves'!CNO59),2)</f>
        <v>#DIV/0!</v>
      </c>
      <c r="CNN55" s="194" t="e">
        <f>ROUND(CNN46/ABS('Change in reserves'!CNP59),2)</f>
        <v>#DIV/0!</v>
      </c>
      <c r="CNO55" s="194" t="e">
        <f>ROUND(CNO46/ABS('Change in reserves'!CNQ59),2)</f>
        <v>#DIV/0!</v>
      </c>
      <c r="CNP55" s="194" t="e">
        <f>ROUND(CNP46/ABS('Change in reserves'!CNR59),2)</f>
        <v>#DIV/0!</v>
      </c>
      <c r="CNQ55" s="194" t="e">
        <f>ROUND(CNQ46/ABS('Change in reserves'!CNS59),2)</f>
        <v>#DIV/0!</v>
      </c>
      <c r="CNR55" s="194" t="e">
        <f>ROUND(CNR46/ABS('Change in reserves'!CNT59),2)</f>
        <v>#DIV/0!</v>
      </c>
      <c r="CNS55" s="194" t="e">
        <f>ROUND(CNS46/ABS('Change in reserves'!CNU59),2)</f>
        <v>#DIV/0!</v>
      </c>
      <c r="CNT55" s="194" t="e">
        <f>ROUND(CNT46/ABS('Change in reserves'!CNV59),2)</f>
        <v>#DIV/0!</v>
      </c>
      <c r="CNU55" s="194" t="e">
        <f>ROUND(CNU46/ABS('Change in reserves'!CNW59),2)</f>
        <v>#DIV/0!</v>
      </c>
      <c r="CNV55" s="194" t="e">
        <f>ROUND(CNV46/ABS('Change in reserves'!CNX59),2)</f>
        <v>#DIV/0!</v>
      </c>
      <c r="CNW55" s="194" t="e">
        <f>ROUND(CNW46/ABS('Change in reserves'!CNY59),2)</f>
        <v>#DIV/0!</v>
      </c>
      <c r="CNX55" s="194" t="e">
        <f>ROUND(CNX46/ABS('Change in reserves'!CNZ59),2)</f>
        <v>#DIV/0!</v>
      </c>
      <c r="CNY55" s="194" t="e">
        <f>ROUND(CNY46/ABS('Change in reserves'!COA59),2)</f>
        <v>#DIV/0!</v>
      </c>
      <c r="CNZ55" s="194" t="e">
        <f>ROUND(CNZ46/ABS('Change in reserves'!COB59),2)</f>
        <v>#DIV/0!</v>
      </c>
      <c r="COA55" s="194" t="e">
        <f>ROUND(COA46/ABS('Change in reserves'!COC59),2)</f>
        <v>#DIV/0!</v>
      </c>
      <c r="COB55" s="194" t="e">
        <f>ROUND(COB46/ABS('Change in reserves'!COD59),2)</f>
        <v>#DIV/0!</v>
      </c>
      <c r="COC55" s="194" t="e">
        <f>ROUND(COC46/ABS('Change in reserves'!COE59),2)</f>
        <v>#DIV/0!</v>
      </c>
      <c r="COD55" s="194" t="e">
        <f>ROUND(COD46/ABS('Change in reserves'!COF59),2)</f>
        <v>#DIV/0!</v>
      </c>
      <c r="COE55" s="194" t="e">
        <f>ROUND(COE46/ABS('Change in reserves'!COG59),2)</f>
        <v>#DIV/0!</v>
      </c>
      <c r="COF55" s="194" t="e">
        <f>ROUND(COF46/ABS('Change in reserves'!COH59),2)</f>
        <v>#DIV/0!</v>
      </c>
      <c r="COG55" s="194" t="e">
        <f>ROUND(COG46/ABS('Change in reserves'!COI59),2)</f>
        <v>#DIV/0!</v>
      </c>
      <c r="COH55" s="194" t="e">
        <f>ROUND(COH46/ABS('Change in reserves'!COJ59),2)</f>
        <v>#DIV/0!</v>
      </c>
      <c r="COI55" s="194" t="e">
        <f>ROUND(COI46/ABS('Change in reserves'!COK59),2)</f>
        <v>#DIV/0!</v>
      </c>
      <c r="COJ55" s="194" t="e">
        <f>ROUND(COJ46/ABS('Change in reserves'!COL59),2)</f>
        <v>#DIV/0!</v>
      </c>
      <c r="COK55" s="194" t="e">
        <f>ROUND(COK46/ABS('Change in reserves'!COM59),2)</f>
        <v>#DIV/0!</v>
      </c>
      <c r="COL55" s="194" t="e">
        <f>ROUND(COL46/ABS('Change in reserves'!CON59),2)</f>
        <v>#DIV/0!</v>
      </c>
      <c r="COM55" s="194" t="e">
        <f>ROUND(COM46/ABS('Change in reserves'!COO59),2)</f>
        <v>#DIV/0!</v>
      </c>
      <c r="CON55" s="194" t="e">
        <f>ROUND(CON46/ABS('Change in reserves'!COP59),2)</f>
        <v>#DIV/0!</v>
      </c>
      <c r="COO55" s="194" t="e">
        <f>ROUND(COO46/ABS('Change in reserves'!COQ59),2)</f>
        <v>#DIV/0!</v>
      </c>
      <c r="COP55" s="194" t="e">
        <f>ROUND(COP46/ABS('Change in reserves'!COR59),2)</f>
        <v>#DIV/0!</v>
      </c>
      <c r="COQ55" s="194" t="e">
        <f>ROUND(COQ46/ABS('Change in reserves'!COS59),2)</f>
        <v>#DIV/0!</v>
      </c>
      <c r="COR55" s="194" t="e">
        <f>ROUND(COR46/ABS('Change in reserves'!COT59),2)</f>
        <v>#DIV/0!</v>
      </c>
      <c r="COS55" s="194" t="e">
        <f>ROUND(COS46/ABS('Change in reserves'!COU59),2)</f>
        <v>#DIV/0!</v>
      </c>
      <c r="COT55" s="194" t="e">
        <f>ROUND(COT46/ABS('Change in reserves'!COV59),2)</f>
        <v>#DIV/0!</v>
      </c>
      <c r="COU55" s="194" t="e">
        <f>ROUND(COU46/ABS('Change in reserves'!COW59),2)</f>
        <v>#DIV/0!</v>
      </c>
      <c r="COV55" s="194" t="e">
        <f>ROUND(COV46/ABS('Change in reserves'!COX59),2)</f>
        <v>#DIV/0!</v>
      </c>
      <c r="COW55" s="194" t="e">
        <f>ROUND(COW46/ABS('Change in reserves'!COY59),2)</f>
        <v>#DIV/0!</v>
      </c>
      <c r="COX55" s="194" t="e">
        <f>ROUND(COX46/ABS('Change in reserves'!COZ59),2)</f>
        <v>#DIV/0!</v>
      </c>
      <c r="COY55" s="194" t="e">
        <f>ROUND(COY46/ABS('Change in reserves'!CPA59),2)</f>
        <v>#DIV/0!</v>
      </c>
      <c r="COZ55" s="194" t="e">
        <f>ROUND(COZ46/ABS('Change in reserves'!CPB59),2)</f>
        <v>#DIV/0!</v>
      </c>
      <c r="CPA55" s="194" t="e">
        <f>ROUND(CPA46/ABS('Change in reserves'!CPC59),2)</f>
        <v>#DIV/0!</v>
      </c>
      <c r="CPB55" s="194" t="e">
        <f>ROUND(CPB46/ABS('Change in reserves'!CPD59),2)</f>
        <v>#DIV/0!</v>
      </c>
      <c r="CPC55" s="194" t="e">
        <f>ROUND(CPC46/ABS('Change in reserves'!CPE59),2)</f>
        <v>#DIV/0!</v>
      </c>
      <c r="CPD55" s="194" t="e">
        <f>ROUND(CPD46/ABS('Change in reserves'!CPF59),2)</f>
        <v>#DIV/0!</v>
      </c>
      <c r="CPE55" s="194" t="e">
        <f>ROUND(CPE46/ABS('Change in reserves'!CPG59),2)</f>
        <v>#DIV/0!</v>
      </c>
      <c r="CPF55" s="194" t="e">
        <f>ROUND(CPF46/ABS('Change in reserves'!CPH59),2)</f>
        <v>#DIV/0!</v>
      </c>
      <c r="CPG55" s="194" t="e">
        <f>ROUND(CPG46/ABS('Change in reserves'!CPI59),2)</f>
        <v>#DIV/0!</v>
      </c>
      <c r="CPH55" s="194" t="e">
        <f>ROUND(CPH46/ABS('Change in reserves'!CPJ59),2)</f>
        <v>#DIV/0!</v>
      </c>
      <c r="CPI55" s="194" t="e">
        <f>ROUND(CPI46/ABS('Change in reserves'!CPK59),2)</f>
        <v>#DIV/0!</v>
      </c>
      <c r="CPJ55" s="194" t="e">
        <f>ROUND(CPJ46/ABS('Change in reserves'!CPL59),2)</f>
        <v>#DIV/0!</v>
      </c>
      <c r="CPK55" s="194" t="e">
        <f>ROUND(CPK46/ABS('Change in reserves'!CPM59),2)</f>
        <v>#DIV/0!</v>
      </c>
      <c r="CPL55" s="194" t="e">
        <f>ROUND(CPL46/ABS('Change in reserves'!CPN59),2)</f>
        <v>#DIV/0!</v>
      </c>
      <c r="CPM55" s="194" t="e">
        <f>ROUND(CPM46/ABS('Change in reserves'!CPO59),2)</f>
        <v>#DIV/0!</v>
      </c>
      <c r="CPN55" s="194" t="e">
        <f>ROUND(CPN46/ABS('Change in reserves'!CPP59),2)</f>
        <v>#DIV/0!</v>
      </c>
      <c r="CPO55" s="194" t="e">
        <f>ROUND(CPO46/ABS('Change in reserves'!CPQ59),2)</f>
        <v>#DIV/0!</v>
      </c>
      <c r="CPP55" s="194" t="e">
        <f>ROUND(CPP46/ABS('Change in reserves'!CPR59),2)</f>
        <v>#DIV/0!</v>
      </c>
      <c r="CPQ55" s="194" t="e">
        <f>ROUND(CPQ46/ABS('Change in reserves'!CPS59),2)</f>
        <v>#DIV/0!</v>
      </c>
      <c r="CPR55" s="194" t="e">
        <f>ROUND(CPR46/ABS('Change in reserves'!CPT59),2)</f>
        <v>#DIV/0!</v>
      </c>
      <c r="CPS55" s="194" t="e">
        <f>ROUND(CPS46/ABS('Change in reserves'!CPU59),2)</f>
        <v>#DIV/0!</v>
      </c>
      <c r="CPT55" s="194" t="e">
        <f>ROUND(CPT46/ABS('Change in reserves'!CPV59),2)</f>
        <v>#DIV/0!</v>
      </c>
      <c r="CPU55" s="194" t="e">
        <f>ROUND(CPU46/ABS('Change in reserves'!CPW59),2)</f>
        <v>#DIV/0!</v>
      </c>
      <c r="CPV55" s="194" t="e">
        <f>ROUND(CPV46/ABS('Change in reserves'!CPX59),2)</f>
        <v>#DIV/0!</v>
      </c>
      <c r="CPW55" s="194" t="e">
        <f>ROUND(CPW46/ABS('Change in reserves'!CPY59),2)</f>
        <v>#DIV/0!</v>
      </c>
      <c r="CPX55" s="194" t="e">
        <f>ROUND(CPX46/ABS('Change in reserves'!CPZ59),2)</f>
        <v>#DIV/0!</v>
      </c>
      <c r="CPY55" s="194" t="e">
        <f>ROUND(CPY46/ABS('Change in reserves'!CQA59),2)</f>
        <v>#DIV/0!</v>
      </c>
      <c r="CPZ55" s="194" t="e">
        <f>ROUND(CPZ46/ABS('Change in reserves'!CQB59),2)</f>
        <v>#DIV/0!</v>
      </c>
      <c r="CQA55" s="194" t="e">
        <f>ROUND(CQA46/ABS('Change in reserves'!CQC59),2)</f>
        <v>#DIV/0!</v>
      </c>
      <c r="CQB55" s="194" t="e">
        <f>ROUND(CQB46/ABS('Change in reserves'!CQD59),2)</f>
        <v>#DIV/0!</v>
      </c>
      <c r="CQC55" s="194" t="e">
        <f>ROUND(CQC46/ABS('Change in reserves'!CQE59),2)</f>
        <v>#DIV/0!</v>
      </c>
      <c r="CQD55" s="194" t="e">
        <f>ROUND(CQD46/ABS('Change in reserves'!CQF59),2)</f>
        <v>#DIV/0!</v>
      </c>
      <c r="CQE55" s="194" t="e">
        <f>ROUND(CQE46/ABS('Change in reserves'!CQG59),2)</f>
        <v>#DIV/0!</v>
      </c>
      <c r="CQF55" s="194" t="e">
        <f>ROUND(CQF46/ABS('Change in reserves'!CQH59),2)</f>
        <v>#DIV/0!</v>
      </c>
      <c r="CQG55" s="194" t="e">
        <f>ROUND(CQG46/ABS('Change in reserves'!CQI59),2)</f>
        <v>#DIV/0!</v>
      </c>
      <c r="CQH55" s="194" t="e">
        <f>ROUND(CQH46/ABS('Change in reserves'!CQJ59),2)</f>
        <v>#DIV/0!</v>
      </c>
      <c r="CQI55" s="194" t="e">
        <f>ROUND(CQI46/ABS('Change in reserves'!CQK59),2)</f>
        <v>#DIV/0!</v>
      </c>
      <c r="CQJ55" s="194" t="e">
        <f>ROUND(CQJ46/ABS('Change in reserves'!CQL59),2)</f>
        <v>#DIV/0!</v>
      </c>
      <c r="CQK55" s="194" t="e">
        <f>ROUND(CQK46/ABS('Change in reserves'!CQM59),2)</f>
        <v>#DIV/0!</v>
      </c>
      <c r="CQL55" s="194" t="e">
        <f>ROUND(CQL46/ABS('Change in reserves'!CQN59),2)</f>
        <v>#DIV/0!</v>
      </c>
      <c r="CQM55" s="194" t="e">
        <f>ROUND(CQM46/ABS('Change in reserves'!CQO59),2)</f>
        <v>#DIV/0!</v>
      </c>
      <c r="CQN55" s="194" t="e">
        <f>ROUND(CQN46/ABS('Change in reserves'!CQP59),2)</f>
        <v>#DIV/0!</v>
      </c>
      <c r="CQO55" s="194" t="e">
        <f>ROUND(CQO46/ABS('Change in reserves'!CQQ59),2)</f>
        <v>#DIV/0!</v>
      </c>
      <c r="CQP55" s="194" t="e">
        <f>ROUND(CQP46/ABS('Change in reserves'!CQR59),2)</f>
        <v>#DIV/0!</v>
      </c>
      <c r="CQQ55" s="194" t="e">
        <f>ROUND(CQQ46/ABS('Change in reserves'!CQS59),2)</f>
        <v>#DIV/0!</v>
      </c>
      <c r="CQR55" s="194" t="e">
        <f>ROUND(CQR46/ABS('Change in reserves'!CQT59),2)</f>
        <v>#DIV/0!</v>
      </c>
      <c r="CQS55" s="194" t="e">
        <f>ROUND(CQS46/ABS('Change in reserves'!CQU59),2)</f>
        <v>#DIV/0!</v>
      </c>
      <c r="CQT55" s="194" t="e">
        <f>ROUND(CQT46/ABS('Change in reserves'!CQV59),2)</f>
        <v>#DIV/0!</v>
      </c>
      <c r="CQU55" s="194" t="e">
        <f>ROUND(CQU46/ABS('Change in reserves'!CQW59),2)</f>
        <v>#DIV/0!</v>
      </c>
      <c r="CQV55" s="194" t="e">
        <f>ROUND(CQV46/ABS('Change in reserves'!CQX59),2)</f>
        <v>#DIV/0!</v>
      </c>
      <c r="CQW55" s="194" t="e">
        <f>ROUND(CQW46/ABS('Change in reserves'!CQY59),2)</f>
        <v>#DIV/0!</v>
      </c>
      <c r="CQX55" s="194" t="e">
        <f>ROUND(CQX46/ABS('Change in reserves'!CQZ59),2)</f>
        <v>#DIV/0!</v>
      </c>
      <c r="CQY55" s="194" t="e">
        <f>ROUND(CQY46/ABS('Change in reserves'!CRA59),2)</f>
        <v>#DIV/0!</v>
      </c>
      <c r="CQZ55" s="194" t="e">
        <f>ROUND(CQZ46/ABS('Change in reserves'!CRB59),2)</f>
        <v>#DIV/0!</v>
      </c>
      <c r="CRA55" s="194" t="e">
        <f>ROUND(CRA46/ABS('Change in reserves'!CRC59),2)</f>
        <v>#DIV/0!</v>
      </c>
      <c r="CRB55" s="194" t="e">
        <f>ROUND(CRB46/ABS('Change in reserves'!CRD59),2)</f>
        <v>#DIV/0!</v>
      </c>
      <c r="CRC55" s="194" t="e">
        <f>ROUND(CRC46/ABS('Change in reserves'!CRE59),2)</f>
        <v>#DIV/0!</v>
      </c>
      <c r="CRD55" s="194" t="e">
        <f>ROUND(CRD46/ABS('Change in reserves'!CRF59),2)</f>
        <v>#DIV/0!</v>
      </c>
      <c r="CRE55" s="194" t="e">
        <f>ROUND(CRE46/ABS('Change in reserves'!CRG59),2)</f>
        <v>#DIV/0!</v>
      </c>
      <c r="CRF55" s="194" t="e">
        <f>ROUND(CRF46/ABS('Change in reserves'!CRH59),2)</f>
        <v>#DIV/0!</v>
      </c>
      <c r="CRG55" s="194" t="e">
        <f>ROUND(CRG46/ABS('Change in reserves'!CRI59),2)</f>
        <v>#DIV/0!</v>
      </c>
      <c r="CRH55" s="194" t="e">
        <f>ROUND(CRH46/ABS('Change in reserves'!CRJ59),2)</f>
        <v>#DIV/0!</v>
      </c>
      <c r="CRI55" s="194" t="e">
        <f>ROUND(CRI46/ABS('Change in reserves'!CRK59),2)</f>
        <v>#DIV/0!</v>
      </c>
      <c r="CRJ55" s="194" t="e">
        <f>ROUND(CRJ46/ABS('Change in reserves'!CRL59),2)</f>
        <v>#DIV/0!</v>
      </c>
      <c r="CRK55" s="194" t="e">
        <f>ROUND(CRK46/ABS('Change in reserves'!CRM59),2)</f>
        <v>#DIV/0!</v>
      </c>
      <c r="CRL55" s="194" t="e">
        <f>ROUND(CRL46/ABS('Change in reserves'!CRN59),2)</f>
        <v>#DIV/0!</v>
      </c>
      <c r="CRM55" s="194" t="e">
        <f>ROUND(CRM46/ABS('Change in reserves'!CRO59),2)</f>
        <v>#DIV/0!</v>
      </c>
      <c r="CRN55" s="194" t="e">
        <f>ROUND(CRN46/ABS('Change in reserves'!CRP59),2)</f>
        <v>#DIV/0!</v>
      </c>
      <c r="CRO55" s="194" t="e">
        <f>ROUND(CRO46/ABS('Change in reserves'!CRQ59),2)</f>
        <v>#DIV/0!</v>
      </c>
      <c r="CRP55" s="194" t="e">
        <f>ROUND(CRP46/ABS('Change in reserves'!CRR59),2)</f>
        <v>#DIV/0!</v>
      </c>
      <c r="CRQ55" s="194" t="e">
        <f>ROUND(CRQ46/ABS('Change in reserves'!CRS59),2)</f>
        <v>#DIV/0!</v>
      </c>
      <c r="CRR55" s="194" t="e">
        <f>ROUND(CRR46/ABS('Change in reserves'!CRT59),2)</f>
        <v>#DIV/0!</v>
      </c>
      <c r="CRS55" s="194" t="e">
        <f>ROUND(CRS46/ABS('Change in reserves'!CRU59),2)</f>
        <v>#DIV/0!</v>
      </c>
      <c r="CRT55" s="194" t="e">
        <f>ROUND(CRT46/ABS('Change in reserves'!CRV59),2)</f>
        <v>#DIV/0!</v>
      </c>
      <c r="CRU55" s="194" t="e">
        <f>ROUND(CRU46/ABS('Change in reserves'!CRW59),2)</f>
        <v>#DIV/0!</v>
      </c>
      <c r="CRV55" s="194" t="e">
        <f>ROUND(CRV46/ABS('Change in reserves'!CRX59),2)</f>
        <v>#DIV/0!</v>
      </c>
      <c r="CRW55" s="194" t="e">
        <f>ROUND(CRW46/ABS('Change in reserves'!CRY59),2)</f>
        <v>#DIV/0!</v>
      </c>
      <c r="CRX55" s="194" t="e">
        <f>ROUND(CRX46/ABS('Change in reserves'!CRZ59),2)</f>
        <v>#DIV/0!</v>
      </c>
      <c r="CRY55" s="194" t="e">
        <f>ROUND(CRY46/ABS('Change in reserves'!CSA59),2)</f>
        <v>#DIV/0!</v>
      </c>
      <c r="CRZ55" s="194" t="e">
        <f>ROUND(CRZ46/ABS('Change in reserves'!CSB59),2)</f>
        <v>#DIV/0!</v>
      </c>
      <c r="CSA55" s="194" t="e">
        <f>ROUND(CSA46/ABS('Change in reserves'!CSC59),2)</f>
        <v>#DIV/0!</v>
      </c>
      <c r="CSB55" s="194" t="e">
        <f>ROUND(CSB46/ABS('Change in reserves'!CSD59),2)</f>
        <v>#DIV/0!</v>
      </c>
      <c r="CSC55" s="194" t="e">
        <f>ROUND(CSC46/ABS('Change in reserves'!CSE59),2)</f>
        <v>#DIV/0!</v>
      </c>
      <c r="CSD55" s="194" t="e">
        <f>ROUND(CSD46/ABS('Change in reserves'!CSF59),2)</f>
        <v>#DIV/0!</v>
      </c>
      <c r="CSE55" s="194" t="e">
        <f>ROUND(CSE46/ABS('Change in reserves'!CSG59),2)</f>
        <v>#DIV/0!</v>
      </c>
      <c r="CSF55" s="194" t="e">
        <f>ROUND(CSF46/ABS('Change in reserves'!CSH59),2)</f>
        <v>#DIV/0!</v>
      </c>
      <c r="CSG55" s="194" t="e">
        <f>ROUND(CSG46/ABS('Change in reserves'!CSI59),2)</f>
        <v>#DIV/0!</v>
      </c>
      <c r="CSH55" s="194" t="e">
        <f>ROUND(CSH46/ABS('Change in reserves'!CSJ59),2)</f>
        <v>#DIV/0!</v>
      </c>
      <c r="CSI55" s="194" t="e">
        <f>ROUND(CSI46/ABS('Change in reserves'!CSK59),2)</f>
        <v>#DIV/0!</v>
      </c>
      <c r="CSJ55" s="194" t="e">
        <f>ROUND(CSJ46/ABS('Change in reserves'!CSL59),2)</f>
        <v>#DIV/0!</v>
      </c>
      <c r="CSK55" s="194" t="e">
        <f>ROUND(CSK46/ABS('Change in reserves'!CSM59),2)</f>
        <v>#DIV/0!</v>
      </c>
      <c r="CSL55" s="194" t="e">
        <f>ROUND(CSL46/ABS('Change in reserves'!CSN59),2)</f>
        <v>#DIV/0!</v>
      </c>
      <c r="CSM55" s="194" t="e">
        <f>ROUND(CSM46/ABS('Change in reserves'!CSO59),2)</f>
        <v>#DIV/0!</v>
      </c>
      <c r="CSN55" s="194" t="e">
        <f>ROUND(CSN46/ABS('Change in reserves'!CSP59),2)</f>
        <v>#DIV/0!</v>
      </c>
      <c r="CSO55" s="194" t="e">
        <f>ROUND(CSO46/ABS('Change in reserves'!CSQ59),2)</f>
        <v>#DIV/0!</v>
      </c>
      <c r="CSP55" s="194" t="e">
        <f>ROUND(CSP46/ABS('Change in reserves'!CSR59),2)</f>
        <v>#DIV/0!</v>
      </c>
      <c r="CSQ55" s="194" t="e">
        <f>ROUND(CSQ46/ABS('Change in reserves'!CSS59),2)</f>
        <v>#DIV/0!</v>
      </c>
      <c r="CSR55" s="194" t="e">
        <f>ROUND(CSR46/ABS('Change in reserves'!CST59),2)</f>
        <v>#DIV/0!</v>
      </c>
      <c r="CSS55" s="194" t="e">
        <f>ROUND(CSS46/ABS('Change in reserves'!CSU59),2)</f>
        <v>#DIV/0!</v>
      </c>
      <c r="CST55" s="194" t="e">
        <f>ROUND(CST46/ABS('Change in reserves'!CSV59),2)</f>
        <v>#DIV/0!</v>
      </c>
      <c r="CSU55" s="194" t="e">
        <f>ROUND(CSU46/ABS('Change in reserves'!CSW59),2)</f>
        <v>#DIV/0!</v>
      </c>
      <c r="CSV55" s="194" t="e">
        <f>ROUND(CSV46/ABS('Change in reserves'!CSX59),2)</f>
        <v>#DIV/0!</v>
      </c>
      <c r="CSW55" s="194" t="e">
        <f>ROUND(CSW46/ABS('Change in reserves'!CSY59),2)</f>
        <v>#DIV/0!</v>
      </c>
      <c r="CSX55" s="194" t="e">
        <f>ROUND(CSX46/ABS('Change in reserves'!CSZ59),2)</f>
        <v>#DIV/0!</v>
      </c>
      <c r="CSY55" s="194" t="e">
        <f>ROUND(CSY46/ABS('Change in reserves'!CTA59),2)</f>
        <v>#DIV/0!</v>
      </c>
      <c r="CSZ55" s="194" t="e">
        <f>ROUND(CSZ46/ABS('Change in reserves'!CTB59),2)</f>
        <v>#DIV/0!</v>
      </c>
      <c r="CTA55" s="194" t="e">
        <f>ROUND(CTA46/ABS('Change in reserves'!CTC59),2)</f>
        <v>#DIV/0!</v>
      </c>
      <c r="CTB55" s="194" t="e">
        <f>ROUND(CTB46/ABS('Change in reserves'!CTD59),2)</f>
        <v>#DIV/0!</v>
      </c>
      <c r="CTC55" s="194" t="e">
        <f>ROUND(CTC46/ABS('Change in reserves'!CTE59),2)</f>
        <v>#DIV/0!</v>
      </c>
      <c r="CTD55" s="194" t="e">
        <f>ROUND(CTD46/ABS('Change in reserves'!CTF59),2)</f>
        <v>#DIV/0!</v>
      </c>
      <c r="CTE55" s="194" t="e">
        <f>ROUND(CTE46/ABS('Change in reserves'!CTG59),2)</f>
        <v>#DIV/0!</v>
      </c>
      <c r="CTF55" s="194" t="e">
        <f>ROUND(CTF46/ABS('Change in reserves'!CTH59),2)</f>
        <v>#DIV/0!</v>
      </c>
      <c r="CTG55" s="194" t="e">
        <f>ROUND(CTG46/ABS('Change in reserves'!CTI59),2)</f>
        <v>#DIV/0!</v>
      </c>
      <c r="CTH55" s="194" t="e">
        <f>ROUND(CTH46/ABS('Change in reserves'!CTJ59),2)</f>
        <v>#DIV/0!</v>
      </c>
      <c r="CTI55" s="194" t="e">
        <f>ROUND(CTI46/ABS('Change in reserves'!CTK59),2)</f>
        <v>#DIV/0!</v>
      </c>
      <c r="CTJ55" s="194" t="e">
        <f>ROUND(CTJ46/ABS('Change in reserves'!CTL59),2)</f>
        <v>#DIV/0!</v>
      </c>
      <c r="CTK55" s="194" t="e">
        <f>ROUND(CTK46/ABS('Change in reserves'!CTM59),2)</f>
        <v>#DIV/0!</v>
      </c>
      <c r="CTL55" s="194" t="e">
        <f>ROUND(CTL46/ABS('Change in reserves'!CTN59),2)</f>
        <v>#DIV/0!</v>
      </c>
      <c r="CTM55" s="194" t="e">
        <f>ROUND(CTM46/ABS('Change in reserves'!CTO59),2)</f>
        <v>#DIV/0!</v>
      </c>
      <c r="CTN55" s="194" t="e">
        <f>ROUND(CTN46/ABS('Change in reserves'!CTP59),2)</f>
        <v>#DIV/0!</v>
      </c>
      <c r="CTO55" s="194" t="e">
        <f>ROUND(CTO46/ABS('Change in reserves'!CTQ59),2)</f>
        <v>#DIV/0!</v>
      </c>
      <c r="CTP55" s="194" t="e">
        <f>ROUND(CTP46/ABS('Change in reserves'!CTR59),2)</f>
        <v>#DIV/0!</v>
      </c>
      <c r="CTQ55" s="194" t="e">
        <f>ROUND(CTQ46/ABS('Change in reserves'!CTS59),2)</f>
        <v>#DIV/0!</v>
      </c>
      <c r="CTR55" s="194" t="e">
        <f>ROUND(CTR46/ABS('Change in reserves'!CTT59),2)</f>
        <v>#DIV/0!</v>
      </c>
      <c r="CTS55" s="194" t="e">
        <f>ROUND(CTS46/ABS('Change in reserves'!CTU59),2)</f>
        <v>#DIV/0!</v>
      </c>
      <c r="CTT55" s="194" t="e">
        <f>ROUND(CTT46/ABS('Change in reserves'!CTV59),2)</f>
        <v>#DIV/0!</v>
      </c>
      <c r="CTU55" s="194" t="e">
        <f>ROUND(CTU46/ABS('Change in reserves'!CTW59),2)</f>
        <v>#DIV/0!</v>
      </c>
      <c r="CTV55" s="194" t="e">
        <f>ROUND(CTV46/ABS('Change in reserves'!CTX59),2)</f>
        <v>#DIV/0!</v>
      </c>
      <c r="CTW55" s="194" t="e">
        <f>ROUND(CTW46/ABS('Change in reserves'!CTY59),2)</f>
        <v>#DIV/0!</v>
      </c>
      <c r="CTX55" s="194" t="e">
        <f>ROUND(CTX46/ABS('Change in reserves'!CTZ59),2)</f>
        <v>#DIV/0!</v>
      </c>
      <c r="CTY55" s="194" t="e">
        <f>ROUND(CTY46/ABS('Change in reserves'!CUA59),2)</f>
        <v>#DIV/0!</v>
      </c>
      <c r="CTZ55" s="194" t="e">
        <f>ROUND(CTZ46/ABS('Change in reserves'!CUB59),2)</f>
        <v>#DIV/0!</v>
      </c>
      <c r="CUA55" s="194" t="e">
        <f>ROUND(CUA46/ABS('Change in reserves'!CUC59),2)</f>
        <v>#DIV/0!</v>
      </c>
      <c r="CUB55" s="194" t="e">
        <f>ROUND(CUB46/ABS('Change in reserves'!CUD59),2)</f>
        <v>#DIV/0!</v>
      </c>
      <c r="CUC55" s="194" t="e">
        <f>ROUND(CUC46/ABS('Change in reserves'!CUE59),2)</f>
        <v>#DIV/0!</v>
      </c>
      <c r="CUD55" s="194" t="e">
        <f>ROUND(CUD46/ABS('Change in reserves'!CUF59),2)</f>
        <v>#DIV/0!</v>
      </c>
      <c r="CUE55" s="194" t="e">
        <f>ROUND(CUE46/ABS('Change in reserves'!CUG59),2)</f>
        <v>#DIV/0!</v>
      </c>
      <c r="CUF55" s="194" t="e">
        <f>ROUND(CUF46/ABS('Change in reserves'!CUH59),2)</f>
        <v>#DIV/0!</v>
      </c>
      <c r="CUG55" s="194" t="e">
        <f>ROUND(CUG46/ABS('Change in reserves'!CUI59),2)</f>
        <v>#DIV/0!</v>
      </c>
      <c r="CUH55" s="194" t="e">
        <f>ROUND(CUH46/ABS('Change in reserves'!CUJ59),2)</f>
        <v>#DIV/0!</v>
      </c>
      <c r="CUI55" s="194" t="e">
        <f>ROUND(CUI46/ABS('Change in reserves'!CUK59),2)</f>
        <v>#DIV/0!</v>
      </c>
      <c r="CUJ55" s="194" t="e">
        <f>ROUND(CUJ46/ABS('Change in reserves'!CUL59),2)</f>
        <v>#DIV/0!</v>
      </c>
      <c r="CUK55" s="194" t="e">
        <f>ROUND(CUK46/ABS('Change in reserves'!CUM59),2)</f>
        <v>#DIV/0!</v>
      </c>
      <c r="CUL55" s="194" t="e">
        <f>ROUND(CUL46/ABS('Change in reserves'!CUN59),2)</f>
        <v>#DIV/0!</v>
      </c>
      <c r="CUM55" s="194" t="e">
        <f>ROUND(CUM46/ABS('Change in reserves'!CUO59),2)</f>
        <v>#DIV/0!</v>
      </c>
      <c r="CUN55" s="194" t="e">
        <f>ROUND(CUN46/ABS('Change in reserves'!CUP59),2)</f>
        <v>#DIV/0!</v>
      </c>
      <c r="CUO55" s="194" t="e">
        <f>ROUND(CUO46/ABS('Change in reserves'!CUQ59),2)</f>
        <v>#DIV/0!</v>
      </c>
      <c r="CUP55" s="194" t="e">
        <f>ROUND(CUP46/ABS('Change in reserves'!CUR59),2)</f>
        <v>#DIV/0!</v>
      </c>
      <c r="CUQ55" s="194" t="e">
        <f>ROUND(CUQ46/ABS('Change in reserves'!CUS59),2)</f>
        <v>#DIV/0!</v>
      </c>
      <c r="CUR55" s="194" t="e">
        <f>ROUND(CUR46/ABS('Change in reserves'!CUT59),2)</f>
        <v>#DIV/0!</v>
      </c>
      <c r="CUS55" s="194" t="e">
        <f>ROUND(CUS46/ABS('Change in reserves'!CUU59),2)</f>
        <v>#DIV/0!</v>
      </c>
      <c r="CUT55" s="194" t="e">
        <f>ROUND(CUT46/ABS('Change in reserves'!CUV59),2)</f>
        <v>#DIV/0!</v>
      </c>
      <c r="CUU55" s="194" t="e">
        <f>ROUND(CUU46/ABS('Change in reserves'!CUW59),2)</f>
        <v>#DIV/0!</v>
      </c>
      <c r="CUV55" s="194" t="e">
        <f>ROUND(CUV46/ABS('Change in reserves'!CUX59),2)</f>
        <v>#DIV/0!</v>
      </c>
      <c r="CUW55" s="194" t="e">
        <f>ROUND(CUW46/ABS('Change in reserves'!CUY59),2)</f>
        <v>#DIV/0!</v>
      </c>
      <c r="CUX55" s="194" t="e">
        <f>ROUND(CUX46/ABS('Change in reserves'!CUZ59),2)</f>
        <v>#DIV/0!</v>
      </c>
      <c r="CUY55" s="194" t="e">
        <f>ROUND(CUY46/ABS('Change in reserves'!CVA59),2)</f>
        <v>#DIV/0!</v>
      </c>
      <c r="CUZ55" s="194" t="e">
        <f>ROUND(CUZ46/ABS('Change in reserves'!CVB59),2)</f>
        <v>#DIV/0!</v>
      </c>
      <c r="CVA55" s="194" t="e">
        <f>ROUND(CVA46/ABS('Change in reserves'!CVC59),2)</f>
        <v>#DIV/0!</v>
      </c>
      <c r="CVB55" s="194" t="e">
        <f>ROUND(CVB46/ABS('Change in reserves'!CVD59),2)</f>
        <v>#DIV/0!</v>
      </c>
      <c r="CVC55" s="194" t="e">
        <f>ROUND(CVC46/ABS('Change in reserves'!CVE59),2)</f>
        <v>#DIV/0!</v>
      </c>
      <c r="CVD55" s="194" t="e">
        <f>ROUND(CVD46/ABS('Change in reserves'!CVF59),2)</f>
        <v>#DIV/0!</v>
      </c>
      <c r="CVE55" s="194" t="e">
        <f>ROUND(CVE46/ABS('Change in reserves'!CVG59),2)</f>
        <v>#DIV/0!</v>
      </c>
      <c r="CVF55" s="194" t="e">
        <f>ROUND(CVF46/ABS('Change in reserves'!CVH59),2)</f>
        <v>#DIV/0!</v>
      </c>
      <c r="CVG55" s="194" t="e">
        <f>ROUND(CVG46/ABS('Change in reserves'!CVI59),2)</f>
        <v>#DIV/0!</v>
      </c>
      <c r="CVH55" s="194" t="e">
        <f>ROUND(CVH46/ABS('Change in reserves'!CVJ59),2)</f>
        <v>#DIV/0!</v>
      </c>
      <c r="CVI55" s="194" t="e">
        <f>ROUND(CVI46/ABS('Change in reserves'!CVK59),2)</f>
        <v>#DIV/0!</v>
      </c>
      <c r="CVJ55" s="194" t="e">
        <f>ROUND(CVJ46/ABS('Change in reserves'!CVL59),2)</f>
        <v>#DIV/0!</v>
      </c>
      <c r="CVK55" s="194" t="e">
        <f>ROUND(CVK46/ABS('Change in reserves'!CVM59),2)</f>
        <v>#DIV/0!</v>
      </c>
      <c r="CVL55" s="194" t="e">
        <f>ROUND(CVL46/ABS('Change in reserves'!CVN59),2)</f>
        <v>#DIV/0!</v>
      </c>
      <c r="CVM55" s="194" t="e">
        <f>ROUND(CVM46/ABS('Change in reserves'!CVO59),2)</f>
        <v>#DIV/0!</v>
      </c>
      <c r="CVN55" s="194" t="e">
        <f>ROUND(CVN46/ABS('Change in reserves'!CVP59),2)</f>
        <v>#DIV/0!</v>
      </c>
      <c r="CVO55" s="194" t="e">
        <f>ROUND(CVO46/ABS('Change in reserves'!CVQ59),2)</f>
        <v>#DIV/0!</v>
      </c>
      <c r="CVP55" s="194" t="e">
        <f>ROUND(CVP46/ABS('Change in reserves'!CVR59),2)</f>
        <v>#DIV/0!</v>
      </c>
      <c r="CVQ55" s="194" t="e">
        <f>ROUND(CVQ46/ABS('Change in reserves'!CVS59),2)</f>
        <v>#DIV/0!</v>
      </c>
      <c r="CVR55" s="194" t="e">
        <f>ROUND(CVR46/ABS('Change in reserves'!CVT59),2)</f>
        <v>#DIV/0!</v>
      </c>
      <c r="CVS55" s="194" t="e">
        <f>ROUND(CVS46/ABS('Change in reserves'!CVU59),2)</f>
        <v>#DIV/0!</v>
      </c>
      <c r="CVT55" s="194" t="e">
        <f>ROUND(CVT46/ABS('Change in reserves'!CVV59),2)</f>
        <v>#DIV/0!</v>
      </c>
      <c r="CVU55" s="194" t="e">
        <f>ROUND(CVU46/ABS('Change in reserves'!CVW59),2)</f>
        <v>#DIV/0!</v>
      </c>
      <c r="CVV55" s="194" t="e">
        <f>ROUND(CVV46/ABS('Change in reserves'!CVX59),2)</f>
        <v>#DIV/0!</v>
      </c>
      <c r="CVW55" s="194" t="e">
        <f>ROUND(CVW46/ABS('Change in reserves'!CVY59),2)</f>
        <v>#DIV/0!</v>
      </c>
      <c r="CVX55" s="194" t="e">
        <f>ROUND(CVX46/ABS('Change in reserves'!CVZ59),2)</f>
        <v>#DIV/0!</v>
      </c>
      <c r="CVY55" s="194" t="e">
        <f>ROUND(CVY46/ABS('Change in reserves'!CWA59),2)</f>
        <v>#DIV/0!</v>
      </c>
      <c r="CVZ55" s="194" t="e">
        <f>ROUND(CVZ46/ABS('Change in reserves'!CWB59),2)</f>
        <v>#DIV/0!</v>
      </c>
      <c r="CWA55" s="194" t="e">
        <f>ROUND(CWA46/ABS('Change in reserves'!CWC59),2)</f>
        <v>#DIV/0!</v>
      </c>
      <c r="CWB55" s="194" t="e">
        <f>ROUND(CWB46/ABS('Change in reserves'!CWD59),2)</f>
        <v>#DIV/0!</v>
      </c>
      <c r="CWC55" s="194" t="e">
        <f>ROUND(CWC46/ABS('Change in reserves'!CWE59),2)</f>
        <v>#DIV/0!</v>
      </c>
      <c r="CWD55" s="194" t="e">
        <f>ROUND(CWD46/ABS('Change in reserves'!CWF59),2)</f>
        <v>#DIV/0!</v>
      </c>
      <c r="CWE55" s="194" t="e">
        <f>ROUND(CWE46/ABS('Change in reserves'!CWG59),2)</f>
        <v>#DIV/0!</v>
      </c>
      <c r="CWF55" s="194" t="e">
        <f>ROUND(CWF46/ABS('Change in reserves'!CWH59),2)</f>
        <v>#DIV/0!</v>
      </c>
      <c r="CWG55" s="194" t="e">
        <f>ROUND(CWG46/ABS('Change in reserves'!CWI59),2)</f>
        <v>#DIV/0!</v>
      </c>
      <c r="CWH55" s="194" t="e">
        <f>ROUND(CWH46/ABS('Change in reserves'!CWJ59),2)</f>
        <v>#DIV/0!</v>
      </c>
      <c r="CWI55" s="194" t="e">
        <f>ROUND(CWI46/ABS('Change in reserves'!CWK59),2)</f>
        <v>#DIV/0!</v>
      </c>
      <c r="CWJ55" s="194" t="e">
        <f>ROUND(CWJ46/ABS('Change in reserves'!CWL59),2)</f>
        <v>#DIV/0!</v>
      </c>
      <c r="CWK55" s="194" t="e">
        <f>ROUND(CWK46/ABS('Change in reserves'!CWM59),2)</f>
        <v>#DIV/0!</v>
      </c>
      <c r="CWL55" s="194" t="e">
        <f>ROUND(CWL46/ABS('Change in reserves'!CWN59),2)</f>
        <v>#DIV/0!</v>
      </c>
      <c r="CWM55" s="194" t="e">
        <f>ROUND(CWM46/ABS('Change in reserves'!CWO59),2)</f>
        <v>#DIV/0!</v>
      </c>
      <c r="CWN55" s="194" t="e">
        <f>ROUND(CWN46/ABS('Change in reserves'!CWP59),2)</f>
        <v>#DIV/0!</v>
      </c>
      <c r="CWO55" s="194" t="e">
        <f>ROUND(CWO46/ABS('Change in reserves'!CWQ59),2)</f>
        <v>#DIV/0!</v>
      </c>
      <c r="CWP55" s="194" t="e">
        <f>ROUND(CWP46/ABS('Change in reserves'!CWR59),2)</f>
        <v>#DIV/0!</v>
      </c>
      <c r="CWQ55" s="194" t="e">
        <f>ROUND(CWQ46/ABS('Change in reserves'!CWS59),2)</f>
        <v>#DIV/0!</v>
      </c>
      <c r="CWR55" s="194" t="e">
        <f>ROUND(CWR46/ABS('Change in reserves'!CWT59),2)</f>
        <v>#DIV/0!</v>
      </c>
      <c r="CWS55" s="194" t="e">
        <f>ROUND(CWS46/ABS('Change in reserves'!CWU59),2)</f>
        <v>#DIV/0!</v>
      </c>
      <c r="CWT55" s="194" t="e">
        <f>ROUND(CWT46/ABS('Change in reserves'!CWV59),2)</f>
        <v>#DIV/0!</v>
      </c>
      <c r="CWU55" s="194" t="e">
        <f>ROUND(CWU46/ABS('Change in reserves'!CWW59),2)</f>
        <v>#DIV/0!</v>
      </c>
      <c r="CWV55" s="194" t="e">
        <f>ROUND(CWV46/ABS('Change in reserves'!CWX59),2)</f>
        <v>#DIV/0!</v>
      </c>
      <c r="CWW55" s="194" t="e">
        <f>ROUND(CWW46/ABS('Change in reserves'!CWY59),2)</f>
        <v>#DIV/0!</v>
      </c>
      <c r="CWX55" s="194" t="e">
        <f>ROUND(CWX46/ABS('Change in reserves'!CWZ59),2)</f>
        <v>#DIV/0!</v>
      </c>
      <c r="CWY55" s="194" t="e">
        <f>ROUND(CWY46/ABS('Change in reserves'!CXA59),2)</f>
        <v>#DIV/0!</v>
      </c>
      <c r="CWZ55" s="194" t="e">
        <f>ROUND(CWZ46/ABS('Change in reserves'!CXB59),2)</f>
        <v>#DIV/0!</v>
      </c>
      <c r="CXA55" s="194" t="e">
        <f>ROUND(CXA46/ABS('Change in reserves'!CXC59),2)</f>
        <v>#DIV/0!</v>
      </c>
      <c r="CXB55" s="194" t="e">
        <f>ROUND(CXB46/ABS('Change in reserves'!CXD59),2)</f>
        <v>#DIV/0!</v>
      </c>
      <c r="CXC55" s="194" t="e">
        <f>ROUND(CXC46/ABS('Change in reserves'!CXE59),2)</f>
        <v>#DIV/0!</v>
      </c>
      <c r="CXD55" s="194" t="e">
        <f>ROUND(CXD46/ABS('Change in reserves'!CXF59),2)</f>
        <v>#DIV/0!</v>
      </c>
      <c r="CXE55" s="194" t="e">
        <f>ROUND(CXE46/ABS('Change in reserves'!CXG59),2)</f>
        <v>#DIV/0!</v>
      </c>
      <c r="CXF55" s="194" t="e">
        <f>ROUND(CXF46/ABS('Change in reserves'!CXH59),2)</f>
        <v>#DIV/0!</v>
      </c>
      <c r="CXG55" s="194" t="e">
        <f>ROUND(CXG46/ABS('Change in reserves'!CXI59),2)</f>
        <v>#DIV/0!</v>
      </c>
      <c r="CXH55" s="194" t="e">
        <f>ROUND(CXH46/ABS('Change in reserves'!CXJ59),2)</f>
        <v>#DIV/0!</v>
      </c>
      <c r="CXI55" s="194" t="e">
        <f>ROUND(CXI46/ABS('Change in reserves'!CXK59),2)</f>
        <v>#DIV/0!</v>
      </c>
      <c r="CXJ55" s="194" t="e">
        <f>ROUND(CXJ46/ABS('Change in reserves'!CXL59),2)</f>
        <v>#DIV/0!</v>
      </c>
      <c r="CXK55" s="194" t="e">
        <f>ROUND(CXK46/ABS('Change in reserves'!CXM59),2)</f>
        <v>#DIV/0!</v>
      </c>
      <c r="CXL55" s="194" t="e">
        <f>ROUND(CXL46/ABS('Change in reserves'!CXN59),2)</f>
        <v>#DIV/0!</v>
      </c>
      <c r="CXM55" s="194" t="e">
        <f>ROUND(CXM46/ABS('Change in reserves'!CXO59),2)</f>
        <v>#DIV/0!</v>
      </c>
      <c r="CXN55" s="194" t="e">
        <f>ROUND(CXN46/ABS('Change in reserves'!CXP59),2)</f>
        <v>#DIV/0!</v>
      </c>
      <c r="CXO55" s="194" t="e">
        <f>ROUND(CXO46/ABS('Change in reserves'!CXQ59),2)</f>
        <v>#DIV/0!</v>
      </c>
      <c r="CXP55" s="194" t="e">
        <f>ROUND(CXP46/ABS('Change in reserves'!CXR59),2)</f>
        <v>#DIV/0!</v>
      </c>
      <c r="CXQ55" s="194" t="e">
        <f>ROUND(CXQ46/ABS('Change in reserves'!CXS59),2)</f>
        <v>#DIV/0!</v>
      </c>
      <c r="CXR55" s="194" t="e">
        <f>ROUND(CXR46/ABS('Change in reserves'!CXT59),2)</f>
        <v>#DIV/0!</v>
      </c>
      <c r="CXS55" s="194" t="e">
        <f>ROUND(CXS46/ABS('Change in reserves'!CXU59),2)</f>
        <v>#DIV/0!</v>
      </c>
      <c r="CXT55" s="194" t="e">
        <f>ROUND(CXT46/ABS('Change in reserves'!CXV59),2)</f>
        <v>#DIV/0!</v>
      </c>
      <c r="CXU55" s="194" t="e">
        <f>ROUND(CXU46/ABS('Change in reserves'!CXW59),2)</f>
        <v>#DIV/0!</v>
      </c>
      <c r="CXV55" s="194" t="e">
        <f>ROUND(CXV46/ABS('Change in reserves'!CXX59),2)</f>
        <v>#DIV/0!</v>
      </c>
      <c r="CXW55" s="194" t="e">
        <f>ROUND(CXW46/ABS('Change in reserves'!CXY59),2)</f>
        <v>#DIV/0!</v>
      </c>
      <c r="CXX55" s="194" t="e">
        <f>ROUND(CXX46/ABS('Change in reserves'!CXZ59),2)</f>
        <v>#DIV/0!</v>
      </c>
      <c r="CXY55" s="194" t="e">
        <f>ROUND(CXY46/ABS('Change in reserves'!CYA59),2)</f>
        <v>#DIV/0!</v>
      </c>
      <c r="CXZ55" s="194" t="e">
        <f>ROUND(CXZ46/ABS('Change in reserves'!CYB59),2)</f>
        <v>#DIV/0!</v>
      </c>
      <c r="CYA55" s="194" t="e">
        <f>ROUND(CYA46/ABS('Change in reserves'!CYC59),2)</f>
        <v>#DIV/0!</v>
      </c>
      <c r="CYB55" s="194" t="e">
        <f>ROUND(CYB46/ABS('Change in reserves'!CYD59),2)</f>
        <v>#DIV/0!</v>
      </c>
      <c r="CYC55" s="194" t="e">
        <f>ROUND(CYC46/ABS('Change in reserves'!CYE59),2)</f>
        <v>#DIV/0!</v>
      </c>
      <c r="CYD55" s="194" t="e">
        <f>ROUND(CYD46/ABS('Change in reserves'!CYF59),2)</f>
        <v>#DIV/0!</v>
      </c>
      <c r="CYE55" s="194" t="e">
        <f>ROUND(CYE46/ABS('Change in reserves'!CYG59),2)</f>
        <v>#DIV/0!</v>
      </c>
      <c r="CYF55" s="194" t="e">
        <f>ROUND(CYF46/ABS('Change in reserves'!CYH59),2)</f>
        <v>#DIV/0!</v>
      </c>
      <c r="CYG55" s="194" t="e">
        <f>ROUND(CYG46/ABS('Change in reserves'!CYI59),2)</f>
        <v>#DIV/0!</v>
      </c>
      <c r="CYH55" s="194" t="e">
        <f>ROUND(CYH46/ABS('Change in reserves'!CYJ59),2)</f>
        <v>#DIV/0!</v>
      </c>
      <c r="CYI55" s="194" t="e">
        <f>ROUND(CYI46/ABS('Change in reserves'!CYK59),2)</f>
        <v>#DIV/0!</v>
      </c>
      <c r="CYJ55" s="194" t="e">
        <f>ROUND(CYJ46/ABS('Change in reserves'!CYL59),2)</f>
        <v>#DIV/0!</v>
      </c>
      <c r="CYK55" s="194" t="e">
        <f>ROUND(CYK46/ABS('Change in reserves'!CYM59),2)</f>
        <v>#DIV/0!</v>
      </c>
      <c r="CYL55" s="194" t="e">
        <f>ROUND(CYL46/ABS('Change in reserves'!CYN59),2)</f>
        <v>#DIV/0!</v>
      </c>
      <c r="CYM55" s="194" t="e">
        <f>ROUND(CYM46/ABS('Change in reserves'!CYO59),2)</f>
        <v>#DIV/0!</v>
      </c>
      <c r="CYN55" s="194" t="e">
        <f>ROUND(CYN46/ABS('Change in reserves'!CYP59),2)</f>
        <v>#DIV/0!</v>
      </c>
      <c r="CYO55" s="194" t="e">
        <f>ROUND(CYO46/ABS('Change in reserves'!CYQ59),2)</f>
        <v>#DIV/0!</v>
      </c>
      <c r="CYP55" s="194" t="e">
        <f>ROUND(CYP46/ABS('Change in reserves'!CYR59),2)</f>
        <v>#DIV/0!</v>
      </c>
      <c r="CYQ55" s="194" t="e">
        <f>ROUND(CYQ46/ABS('Change in reserves'!CYS59),2)</f>
        <v>#DIV/0!</v>
      </c>
      <c r="CYR55" s="194" t="e">
        <f>ROUND(CYR46/ABS('Change in reserves'!CYT59),2)</f>
        <v>#DIV/0!</v>
      </c>
      <c r="CYS55" s="194" t="e">
        <f>ROUND(CYS46/ABS('Change in reserves'!CYU59),2)</f>
        <v>#DIV/0!</v>
      </c>
      <c r="CYT55" s="194" t="e">
        <f>ROUND(CYT46/ABS('Change in reserves'!CYV59),2)</f>
        <v>#DIV/0!</v>
      </c>
      <c r="CYU55" s="194" t="e">
        <f>ROUND(CYU46/ABS('Change in reserves'!CYW59),2)</f>
        <v>#DIV/0!</v>
      </c>
      <c r="CYV55" s="194" t="e">
        <f>ROUND(CYV46/ABS('Change in reserves'!CYX59),2)</f>
        <v>#DIV/0!</v>
      </c>
      <c r="CYW55" s="194" t="e">
        <f>ROUND(CYW46/ABS('Change in reserves'!CYY59),2)</f>
        <v>#DIV/0!</v>
      </c>
      <c r="CYX55" s="194" t="e">
        <f>ROUND(CYX46/ABS('Change in reserves'!CYZ59),2)</f>
        <v>#DIV/0!</v>
      </c>
      <c r="CYY55" s="194" t="e">
        <f>ROUND(CYY46/ABS('Change in reserves'!CZA59),2)</f>
        <v>#DIV/0!</v>
      </c>
      <c r="CYZ55" s="194" t="e">
        <f>ROUND(CYZ46/ABS('Change in reserves'!CZB59),2)</f>
        <v>#DIV/0!</v>
      </c>
      <c r="CZA55" s="194" t="e">
        <f>ROUND(CZA46/ABS('Change in reserves'!CZC59),2)</f>
        <v>#DIV/0!</v>
      </c>
      <c r="CZB55" s="194" t="e">
        <f>ROUND(CZB46/ABS('Change in reserves'!CZD59),2)</f>
        <v>#DIV/0!</v>
      </c>
      <c r="CZC55" s="194" t="e">
        <f>ROUND(CZC46/ABS('Change in reserves'!CZE59),2)</f>
        <v>#DIV/0!</v>
      </c>
      <c r="CZD55" s="194" t="e">
        <f>ROUND(CZD46/ABS('Change in reserves'!CZF59),2)</f>
        <v>#DIV/0!</v>
      </c>
      <c r="CZE55" s="194" t="e">
        <f>ROUND(CZE46/ABS('Change in reserves'!CZG59),2)</f>
        <v>#DIV/0!</v>
      </c>
      <c r="CZF55" s="194" t="e">
        <f>ROUND(CZF46/ABS('Change in reserves'!CZH59),2)</f>
        <v>#DIV/0!</v>
      </c>
      <c r="CZG55" s="194" t="e">
        <f>ROUND(CZG46/ABS('Change in reserves'!CZI59),2)</f>
        <v>#DIV/0!</v>
      </c>
      <c r="CZH55" s="194" t="e">
        <f>ROUND(CZH46/ABS('Change in reserves'!CZJ59),2)</f>
        <v>#DIV/0!</v>
      </c>
      <c r="CZI55" s="194" t="e">
        <f>ROUND(CZI46/ABS('Change in reserves'!CZK59),2)</f>
        <v>#DIV/0!</v>
      </c>
      <c r="CZJ55" s="194" t="e">
        <f>ROUND(CZJ46/ABS('Change in reserves'!CZL59),2)</f>
        <v>#DIV/0!</v>
      </c>
      <c r="CZK55" s="194" t="e">
        <f>ROUND(CZK46/ABS('Change in reserves'!CZM59),2)</f>
        <v>#DIV/0!</v>
      </c>
      <c r="CZL55" s="194" t="e">
        <f>ROUND(CZL46/ABS('Change in reserves'!CZN59),2)</f>
        <v>#DIV/0!</v>
      </c>
      <c r="CZM55" s="194" t="e">
        <f>ROUND(CZM46/ABS('Change in reserves'!CZO59),2)</f>
        <v>#DIV/0!</v>
      </c>
      <c r="CZN55" s="194" t="e">
        <f>ROUND(CZN46/ABS('Change in reserves'!CZP59),2)</f>
        <v>#DIV/0!</v>
      </c>
      <c r="CZO55" s="194" t="e">
        <f>ROUND(CZO46/ABS('Change in reserves'!CZQ59),2)</f>
        <v>#DIV/0!</v>
      </c>
      <c r="CZP55" s="194" t="e">
        <f>ROUND(CZP46/ABS('Change in reserves'!CZR59),2)</f>
        <v>#DIV/0!</v>
      </c>
      <c r="CZQ55" s="194" t="e">
        <f>ROUND(CZQ46/ABS('Change in reserves'!CZS59),2)</f>
        <v>#DIV/0!</v>
      </c>
      <c r="CZR55" s="194" t="e">
        <f>ROUND(CZR46/ABS('Change in reserves'!CZT59),2)</f>
        <v>#DIV/0!</v>
      </c>
      <c r="CZS55" s="194" t="e">
        <f>ROUND(CZS46/ABS('Change in reserves'!CZU59),2)</f>
        <v>#DIV/0!</v>
      </c>
      <c r="CZT55" s="194" t="e">
        <f>ROUND(CZT46/ABS('Change in reserves'!CZV59),2)</f>
        <v>#DIV/0!</v>
      </c>
      <c r="CZU55" s="194" t="e">
        <f>ROUND(CZU46/ABS('Change in reserves'!CZW59),2)</f>
        <v>#DIV/0!</v>
      </c>
      <c r="CZV55" s="194" t="e">
        <f>ROUND(CZV46/ABS('Change in reserves'!CZX59),2)</f>
        <v>#DIV/0!</v>
      </c>
      <c r="CZW55" s="194" t="e">
        <f>ROUND(CZW46/ABS('Change in reserves'!CZY59),2)</f>
        <v>#DIV/0!</v>
      </c>
      <c r="CZX55" s="194" t="e">
        <f>ROUND(CZX46/ABS('Change in reserves'!CZZ59),2)</f>
        <v>#DIV/0!</v>
      </c>
      <c r="CZY55" s="194" t="e">
        <f>ROUND(CZY46/ABS('Change in reserves'!DAA59),2)</f>
        <v>#DIV/0!</v>
      </c>
      <c r="CZZ55" s="194" t="e">
        <f>ROUND(CZZ46/ABS('Change in reserves'!DAB59),2)</f>
        <v>#DIV/0!</v>
      </c>
      <c r="DAA55" s="194" t="e">
        <f>ROUND(DAA46/ABS('Change in reserves'!DAC59),2)</f>
        <v>#DIV/0!</v>
      </c>
      <c r="DAB55" s="194" t="e">
        <f>ROUND(DAB46/ABS('Change in reserves'!DAD59),2)</f>
        <v>#DIV/0!</v>
      </c>
      <c r="DAC55" s="194" t="e">
        <f>ROUND(DAC46/ABS('Change in reserves'!DAE59),2)</f>
        <v>#DIV/0!</v>
      </c>
      <c r="DAD55" s="194" t="e">
        <f>ROUND(DAD46/ABS('Change in reserves'!DAF59),2)</f>
        <v>#DIV/0!</v>
      </c>
      <c r="DAE55" s="194" t="e">
        <f>ROUND(DAE46/ABS('Change in reserves'!DAG59),2)</f>
        <v>#DIV/0!</v>
      </c>
      <c r="DAF55" s="194" t="e">
        <f>ROUND(DAF46/ABS('Change in reserves'!DAH59),2)</f>
        <v>#DIV/0!</v>
      </c>
      <c r="DAG55" s="194" t="e">
        <f>ROUND(DAG46/ABS('Change in reserves'!DAI59),2)</f>
        <v>#DIV/0!</v>
      </c>
      <c r="DAH55" s="194" t="e">
        <f>ROUND(DAH46/ABS('Change in reserves'!DAJ59),2)</f>
        <v>#DIV/0!</v>
      </c>
      <c r="DAI55" s="194" t="e">
        <f>ROUND(DAI46/ABS('Change in reserves'!DAK59),2)</f>
        <v>#DIV/0!</v>
      </c>
      <c r="DAJ55" s="194" t="e">
        <f>ROUND(DAJ46/ABS('Change in reserves'!DAL59),2)</f>
        <v>#DIV/0!</v>
      </c>
      <c r="DAK55" s="194" t="e">
        <f>ROUND(DAK46/ABS('Change in reserves'!DAM59),2)</f>
        <v>#DIV/0!</v>
      </c>
      <c r="DAL55" s="194" t="e">
        <f>ROUND(DAL46/ABS('Change in reserves'!DAN59),2)</f>
        <v>#DIV/0!</v>
      </c>
      <c r="DAM55" s="194" t="e">
        <f>ROUND(DAM46/ABS('Change in reserves'!DAO59),2)</f>
        <v>#DIV/0!</v>
      </c>
      <c r="DAN55" s="194" t="e">
        <f>ROUND(DAN46/ABS('Change in reserves'!DAP59),2)</f>
        <v>#DIV/0!</v>
      </c>
      <c r="DAO55" s="194" t="e">
        <f>ROUND(DAO46/ABS('Change in reserves'!DAQ59),2)</f>
        <v>#DIV/0!</v>
      </c>
      <c r="DAP55" s="194" t="e">
        <f>ROUND(DAP46/ABS('Change in reserves'!DAR59),2)</f>
        <v>#DIV/0!</v>
      </c>
      <c r="DAQ55" s="194" t="e">
        <f>ROUND(DAQ46/ABS('Change in reserves'!DAS59),2)</f>
        <v>#DIV/0!</v>
      </c>
      <c r="DAR55" s="194" t="e">
        <f>ROUND(DAR46/ABS('Change in reserves'!DAT59),2)</f>
        <v>#DIV/0!</v>
      </c>
      <c r="DAS55" s="194" t="e">
        <f>ROUND(DAS46/ABS('Change in reserves'!DAU59),2)</f>
        <v>#DIV/0!</v>
      </c>
      <c r="DAT55" s="194" t="e">
        <f>ROUND(DAT46/ABS('Change in reserves'!DAV59),2)</f>
        <v>#DIV/0!</v>
      </c>
      <c r="DAU55" s="194" t="e">
        <f>ROUND(DAU46/ABS('Change in reserves'!DAW59),2)</f>
        <v>#DIV/0!</v>
      </c>
      <c r="DAV55" s="194" t="e">
        <f>ROUND(DAV46/ABS('Change in reserves'!DAX59),2)</f>
        <v>#DIV/0!</v>
      </c>
      <c r="DAW55" s="194" t="e">
        <f>ROUND(DAW46/ABS('Change in reserves'!DAY59),2)</f>
        <v>#DIV/0!</v>
      </c>
      <c r="DAX55" s="194" t="e">
        <f>ROUND(DAX46/ABS('Change in reserves'!DAZ59),2)</f>
        <v>#DIV/0!</v>
      </c>
      <c r="DAY55" s="194" t="e">
        <f>ROUND(DAY46/ABS('Change in reserves'!DBA59),2)</f>
        <v>#DIV/0!</v>
      </c>
      <c r="DAZ55" s="194" t="e">
        <f>ROUND(DAZ46/ABS('Change in reserves'!DBB59),2)</f>
        <v>#DIV/0!</v>
      </c>
      <c r="DBA55" s="194" t="e">
        <f>ROUND(DBA46/ABS('Change in reserves'!DBC59),2)</f>
        <v>#DIV/0!</v>
      </c>
      <c r="DBB55" s="194" t="e">
        <f>ROUND(DBB46/ABS('Change in reserves'!DBD59),2)</f>
        <v>#DIV/0!</v>
      </c>
      <c r="DBC55" s="194" t="e">
        <f>ROUND(DBC46/ABS('Change in reserves'!DBE59),2)</f>
        <v>#DIV/0!</v>
      </c>
      <c r="DBD55" s="194" t="e">
        <f>ROUND(DBD46/ABS('Change in reserves'!DBF59),2)</f>
        <v>#DIV/0!</v>
      </c>
      <c r="DBE55" s="194" t="e">
        <f>ROUND(DBE46/ABS('Change in reserves'!DBG59),2)</f>
        <v>#DIV/0!</v>
      </c>
      <c r="DBF55" s="194" t="e">
        <f>ROUND(DBF46/ABS('Change in reserves'!DBH59),2)</f>
        <v>#DIV/0!</v>
      </c>
      <c r="DBG55" s="194" t="e">
        <f>ROUND(DBG46/ABS('Change in reserves'!DBI59),2)</f>
        <v>#DIV/0!</v>
      </c>
      <c r="DBH55" s="194" t="e">
        <f>ROUND(DBH46/ABS('Change in reserves'!DBJ59),2)</f>
        <v>#DIV/0!</v>
      </c>
      <c r="DBI55" s="194" t="e">
        <f>ROUND(DBI46/ABS('Change in reserves'!DBK59),2)</f>
        <v>#DIV/0!</v>
      </c>
      <c r="DBJ55" s="194" t="e">
        <f>ROUND(DBJ46/ABS('Change in reserves'!DBL59),2)</f>
        <v>#DIV/0!</v>
      </c>
      <c r="DBK55" s="194" t="e">
        <f>ROUND(DBK46/ABS('Change in reserves'!DBM59),2)</f>
        <v>#DIV/0!</v>
      </c>
      <c r="DBL55" s="194" t="e">
        <f>ROUND(DBL46/ABS('Change in reserves'!DBN59),2)</f>
        <v>#DIV/0!</v>
      </c>
      <c r="DBM55" s="194" t="e">
        <f>ROUND(DBM46/ABS('Change in reserves'!DBO59),2)</f>
        <v>#DIV/0!</v>
      </c>
      <c r="DBN55" s="194" t="e">
        <f>ROUND(DBN46/ABS('Change in reserves'!DBP59),2)</f>
        <v>#DIV/0!</v>
      </c>
      <c r="DBO55" s="194" t="e">
        <f>ROUND(DBO46/ABS('Change in reserves'!DBQ59),2)</f>
        <v>#DIV/0!</v>
      </c>
      <c r="DBP55" s="194" t="e">
        <f>ROUND(DBP46/ABS('Change in reserves'!DBR59),2)</f>
        <v>#DIV/0!</v>
      </c>
      <c r="DBQ55" s="194" t="e">
        <f>ROUND(DBQ46/ABS('Change in reserves'!DBS59),2)</f>
        <v>#DIV/0!</v>
      </c>
      <c r="DBR55" s="194" t="e">
        <f>ROUND(DBR46/ABS('Change in reserves'!DBT59),2)</f>
        <v>#DIV/0!</v>
      </c>
      <c r="DBS55" s="194" t="e">
        <f>ROUND(DBS46/ABS('Change in reserves'!DBU59),2)</f>
        <v>#DIV/0!</v>
      </c>
      <c r="DBT55" s="194" t="e">
        <f>ROUND(DBT46/ABS('Change in reserves'!DBV59),2)</f>
        <v>#DIV/0!</v>
      </c>
      <c r="DBU55" s="194" t="e">
        <f>ROUND(DBU46/ABS('Change in reserves'!DBW59),2)</f>
        <v>#DIV/0!</v>
      </c>
      <c r="DBV55" s="194" t="e">
        <f>ROUND(DBV46/ABS('Change in reserves'!DBX59),2)</f>
        <v>#DIV/0!</v>
      </c>
      <c r="DBW55" s="194" t="e">
        <f>ROUND(DBW46/ABS('Change in reserves'!DBY59),2)</f>
        <v>#DIV/0!</v>
      </c>
      <c r="DBX55" s="194" t="e">
        <f>ROUND(DBX46/ABS('Change in reserves'!DBZ59),2)</f>
        <v>#DIV/0!</v>
      </c>
      <c r="DBY55" s="194" t="e">
        <f>ROUND(DBY46/ABS('Change in reserves'!DCA59),2)</f>
        <v>#DIV/0!</v>
      </c>
      <c r="DBZ55" s="194" t="e">
        <f>ROUND(DBZ46/ABS('Change in reserves'!DCB59),2)</f>
        <v>#DIV/0!</v>
      </c>
      <c r="DCA55" s="194" t="e">
        <f>ROUND(DCA46/ABS('Change in reserves'!DCC59),2)</f>
        <v>#DIV/0!</v>
      </c>
      <c r="DCB55" s="194" t="e">
        <f>ROUND(DCB46/ABS('Change in reserves'!DCD59),2)</f>
        <v>#DIV/0!</v>
      </c>
      <c r="DCC55" s="194" t="e">
        <f>ROUND(DCC46/ABS('Change in reserves'!DCE59),2)</f>
        <v>#DIV/0!</v>
      </c>
      <c r="DCD55" s="194" t="e">
        <f>ROUND(DCD46/ABS('Change in reserves'!DCF59),2)</f>
        <v>#DIV/0!</v>
      </c>
      <c r="DCE55" s="194" t="e">
        <f>ROUND(DCE46/ABS('Change in reserves'!DCG59),2)</f>
        <v>#DIV/0!</v>
      </c>
      <c r="DCF55" s="194" t="e">
        <f>ROUND(DCF46/ABS('Change in reserves'!DCH59),2)</f>
        <v>#DIV/0!</v>
      </c>
      <c r="DCG55" s="194" t="e">
        <f>ROUND(DCG46/ABS('Change in reserves'!DCI59),2)</f>
        <v>#DIV/0!</v>
      </c>
      <c r="DCH55" s="194" t="e">
        <f>ROUND(DCH46/ABS('Change in reserves'!DCJ59),2)</f>
        <v>#DIV/0!</v>
      </c>
      <c r="DCI55" s="194" t="e">
        <f>ROUND(DCI46/ABS('Change in reserves'!DCK59),2)</f>
        <v>#DIV/0!</v>
      </c>
      <c r="DCJ55" s="194" t="e">
        <f>ROUND(DCJ46/ABS('Change in reserves'!DCL59),2)</f>
        <v>#DIV/0!</v>
      </c>
      <c r="DCK55" s="194" t="e">
        <f>ROUND(DCK46/ABS('Change in reserves'!DCM59),2)</f>
        <v>#DIV/0!</v>
      </c>
      <c r="DCL55" s="194" t="e">
        <f>ROUND(DCL46/ABS('Change in reserves'!DCN59),2)</f>
        <v>#DIV/0!</v>
      </c>
      <c r="DCM55" s="194" t="e">
        <f>ROUND(DCM46/ABS('Change in reserves'!DCO59),2)</f>
        <v>#DIV/0!</v>
      </c>
      <c r="DCN55" s="194" t="e">
        <f>ROUND(DCN46/ABS('Change in reserves'!DCP59),2)</f>
        <v>#DIV/0!</v>
      </c>
      <c r="DCO55" s="194" t="e">
        <f>ROUND(DCO46/ABS('Change in reserves'!DCQ59),2)</f>
        <v>#DIV/0!</v>
      </c>
      <c r="DCP55" s="194" t="e">
        <f>ROUND(DCP46/ABS('Change in reserves'!DCR59),2)</f>
        <v>#DIV/0!</v>
      </c>
      <c r="DCQ55" s="194" t="e">
        <f>ROUND(DCQ46/ABS('Change in reserves'!DCS59),2)</f>
        <v>#DIV/0!</v>
      </c>
      <c r="DCR55" s="194" t="e">
        <f>ROUND(DCR46/ABS('Change in reserves'!DCT59),2)</f>
        <v>#DIV/0!</v>
      </c>
      <c r="DCS55" s="194" t="e">
        <f>ROUND(DCS46/ABS('Change in reserves'!DCU59),2)</f>
        <v>#DIV/0!</v>
      </c>
      <c r="DCT55" s="194" t="e">
        <f>ROUND(DCT46/ABS('Change in reserves'!DCV59),2)</f>
        <v>#DIV/0!</v>
      </c>
      <c r="DCU55" s="194" t="e">
        <f>ROUND(DCU46/ABS('Change in reserves'!DCW59),2)</f>
        <v>#DIV/0!</v>
      </c>
      <c r="DCV55" s="194" t="e">
        <f>ROUND(DCV46/ABS('Change in reserves'!DCX59),2)</f>
        <v>#DIV/0!</v>
      </c>
      <c r="DCW55" s="194" t="e">
        <f>ROUND(DCW46/ABS('Change in reserves'!DCY59),2)</f>
        <v>#DIV/0!</v>
      </c>
      <c r="DCX55" s="194" t="e">
        <f>ROUND(DCX46/ABS('Change in reserves'!DCZ59),2)</f>
        <v>#DIV/0!</v>
      </c>
      <c r="DCY55" s="194" t="e">
        <f>ROUND(DCY46/ABS('Change in reserves'!DDA59),2)</f>
        <v>#DIV/0!</v>
      </c>
      <c r="DCZ55" s="194" t="e">
        <f>ROUND(DCZ46/ABS('Change in reserves'!DDB59),2)</f>
        <v>#DIV/0!</v>
      </c>
      <c r="DDA55" s="194" t="e">
        <f>ROUND(DDA46/ABS('Change in reserves'!DDC59),2)</f>
        <v>#DIV/0!</v>
      </c>
      <c r="DDB55" s="194" t="e">
        <f>ROUND(DDB46/ABS('Change in reserves'!DDD59),2)</f>
        <v>#DIV/0!</v>
      </c>
      <c r="DDC55" s="194" t="e">
        <f>ROUND(DDC46/ABS('Change in reserves'!DDE59),2)</f>
        <v>#DIV/0!</v>
      </c>
      <c r="DDD55" s="194" t="e">
        <f>ROUND(DDD46/ABS('Change in reserves'!DDF59),2)</f>
        <v>#DIV/0!</v>
      </c>
      <c r="DDE55" s="194" t="e">
        <f>ROUND(DDE46/ABS('Change in reserves'!DDG59),2)</f>
        <v>#DIV/0!</v>
      </c>
      <c r="DDF55" s="194" t="e">
        <f>ROUND(DDF46/ABS('Change in reserves'!DDH59),2)</f>
        <v>#DIV/0!</v>
      </c>
      <c r="DDG55" s="194" t="e">
        <f>ROUND(DDG46/ABS('Change in reserves'!DDI59),2)</f>
        <v>#DIV/0!</v>
      </c>
      <c r="DDH55" s="194" t="e">
        <f>ROUND(DDH46/ABS('Change in reserves'!DDJ59),2)</f>
        <v>#DIV/0!</v>
      </c>
      <c r="DDI55" s="194" t="e">
        <f>ROUND(DDI46/ABS('Change in reserves'!DDK59),2)</f>
        <v>#DIV/0!</v>
      </c>
      <c r="DDJ55" s="194" t="e">
        <f>ROUND(DDJ46/ABS('Change in reserves'!DDL59),2)</f>
        <v>#DIV/0!</v>
      </c>
      <c r="DDK55" s="194" t="e">
        <f>ROUND(DDK46/ABS('Change in reserves'!DDM59),2)</f>
        <v>#DIV/0!</v>
      </c>
      <c r="DDL55" s="194" t="e">
        <f>ROUND(DDL46/ABS('Change in reserves'!DDN59),2)</f>
        <v>#DIV/0!</v>
      </c>
      <c r="DDM55" s="194" t="e">
        <f>ROUND(DDM46/ABS('Change in reserves'!DDO59),2)</f>
        <v>#DIV/0!</v>
      </c>
      <c r="DDN55" s="194" t="e">
        <f>ROUND(DDN46/ABS('Change in reserves'!DDP59),2)</f>
        <v>#DIV/0!</v>
      </c>
      <c r="DDO55" s="194" t="e">
        <f>ROUND(DDO46/ABS('Change in reserves'!DDQ59),2)</f>
        <v>#DIV/0!</v>
      </c>
      <c r="DDP55" s="194" t="e">
        <f>ROUND(DDP46/ABS('Change in reserves'!DDR59),2)</f>
        <v>#DIV/0!</v>
      </c>
      <c r="DDQ55" s="194" t="e">
        <f>ROUND(DDQ46/ABS('Change in reserves'!DDS59),2)</f>
        <v>#DIV/0!</v>
      </c>
      <c r="DDR55" s="194" t="e">
        <f>ROUND(DDR46/ABS('Change in reserves'!DDT59),2)</f>
        <v>#DIV/0!</v>
      </c>
      <c r="DDS55" s="194" t="e">
        <f>ROUND(DDS46/ABS('Change in reserves'!DDU59),2)</f>
        <v>#DIV/0!</v>
      </c>
      <c r="DDT55" s="194" t="e">
        <f>ROUND(DDT46/ABS('Change in reserves'!DDV59),2)</f>
        <v>#DIV/0!</v>
      </c>
      <c r="DDU55" s="194" t="e">
        <f>ROUND(DDU46/ABS('Change in reserves'!DDW59),2)</f>
        <v>#DIV/0!</v>
      </c>
      <c r="DDV55" s="194" t="e">
        <f>ROUND(DDV46/ABS('Change in reserves'!DDX59),2)</f>
        <v>#DIV/0!</v>
      </c>
      <c r="DDW55" s="194" t="e">
        <f>ROUND(DDW46/ABS('Change in reserves'!DDY59),2)</f>
        <v>#DIV/0!</v>
      </c>
      <c r="DDX55" s="194" t="e">
        <f>ROUND(DDX46/ABS('Change in reserves'!DDZ59),2)</f>
        <v>#DIV/0!</v>
      </c>
      <c r="DDY55" s="194" t="e">
        <f>ROUND(DDY46/ABS('Change in reserves'!DEA59),2)</f>
        <v>#DIV/0!</v>
      </c>
      <c r="DDZ55" s="194" t="e">
        <f>ROUND(DDZ46/ABS('Change in reserves'!DEB59),2)</f>
        <v>#DIV/0!</v>
      </c>
      <c r="DEA55" s="194" t="e">
        <f>ROUND(DEA46/ABS('Change in reserves'!DEC59),2)</f>
        <v>#DIV/0!</v>
      </c>
      <c r="DEB55" s="194" t="e">
        <f>ROUND(DEB46/ABS('Change in reserves'!DED59),2)</f>
        <v>#DIV/0!</v>
      </c>
      <c r="DEC55" s="194" t="e">
        <f>ROUND(DEC46/ABS('Change in reserves'!DEE59),2)</f>
        <v>#DIV/0!</v>
      </c>
      <c r="DED55" s="194" t="e">
        <f>ROUND(DED46/ABS('Change in reserves'!DEF59),2)</f>
        <v>#DIV/0!</v>
      </c>
      <c r="DEE55" s="194" t="e">
        <f>ROUND(DEE46/ABS('Change in reserves'!DEG59),2)</f>
        <v>#DIV/0!</v>
      </c>
      <c r="DEF55" s="194" t="e">
        <f>ROUND(DEF46/ABS('Change in reserves'!DEH59),2)</f>
        <v>#DIV/0!</v>
      </c>
      <c r="DEG55" s="194" t="e">
        <f>ROUND(DEG46/ABS('Change in reserves'!DEI59),2)</f>
        <v>#DIV/0!</v>
      </c>
      <c r="DEH55" s="194" t="e">
        <f>ROUND(DEH46/ABS('Change in reserves'!DEJ59),2)</f>
        <v>#DIV/0!</v>
      </c>
      <c r="DEI55" s="194" t="e">
        <f>ROUND(DEI46/ABS('Change in reserves'!DEK59),2)</f>
        <v>#DIV/0!</v>
      </c>
      <c r="DEJ55" s="194" t="e">
        <f>ROUND(DEJ46/ABS('Change in reserves'!DEL59),2)</f>
        <v>#DIV/0!</v>
      </c>
      <c r="DEK55" s="194" t="e">
        <f>ROUND(DEK46/ABS('Change in reserves'!DEM59),2)</f>
        <v>#DIV/0!</v>
      </c>
      <c r="DEL55" s="194" t="e">
        <f>ROUND(DEL46/ABS('Change in reserves'!DEN59),2)</f>
        <v>#DIV/0!</v>
      </c>
      <c r="DEM55" s="194" t="e">
        <f>ROUND(DEM46/ABS('Change in reserves'!DEO59),2)</f>
        <v>#DIV/0!</v>
      </c>
      <c r="DEN55" s="194" t="e">
        <f>ROUND(DEN46/ABS('Change in reserves'!DEP59),2)</f>
        <v>#DIV/0!</v>
      </c>
      <c r="DEO55" s="194" t="e">
        <f>ROUND(DEO46/ABS('Change in reserves'!DEQ59),2)</f>
        <v>#DIV/0!</v>
      </c>
      <c r="DEP55" s="194" t="e">
        <f>ROUND(DEP46/ABS('Change in reserves'!DER59),2)</f>
        <v>#DIV/0!</v>
      </c>
      <c r="DEQ55" s="194" t="e">
        <f>ROUND(DEQ46/ABS('Change in reserves'!DES59),2)</f>
        <v>#DIV/0!</v>
      </c>
      <c r="DER55" s="194" t="e">
        <f>ROUND(DER46/ABS('Change in reserves'!DET59),2)</f>
        <v>#DIV/0!</v>
      </c>
      <c r="DES55" s="194" t="e">
        <f>ROUND(DES46/ABS('Change in reserves'!DEU59),2)</f>
        <v>#DIV/0!</v>
      </c>
      <c r="DET55" s="194" t="e">
        <f>ROUND(DET46/ABS('Change in reserves'!DEV59),2)</f>
        <v>#DIV/0!</v>
      </c>
      <c r="DEU55" s="194" t="e">
        <f>ROUND(DEU46/ABS('Change in reserves'!DEW59),2)</f>
        <v>#DIV/0!</v>
      </c>
      <c r="DEV55" s="194" t="e">
        <f>ROUND(DEV46/ABS('Change in reserves'!DEX59),2)</f>
        <v>#DIV/0!</v>
      </c>
      <c r="DEW55" s="194" t="e">
        <f>ROUND(DEW46/ABS('Change in reserves'!DEY59),2)</f>
        <v>#DIV/0!</v>
      </c>
      <c r="DEX55" s="194" t="e">
        <f>ROUND(DEX46/ABS('Change in reserves'!DEZ59),2)</f>
        <v>#DIV/0!</v>
      </c>
      <c r="DEY55" s="194" t="e">
        <f>ROUND(DEY46/ABS('Change in reserves'!DFA59),2)</f>
        <v>#DIV/0!</v>
      </c>
      <c r="DEZ55" s="194" t="e">
        <f>ROUND(DEZ46/ABS('Change in reserves'!DFB59),2)</f>
        <v>#DIV/0!</v>
      </c>
      <c r="DFA55" s="194" t="e">
        <f>ROUND(DFA46/ABS('Change in reserves'!DFC59),2)</f>
        <v>#DIV/0!</v>
      </c>
      <c r="DFB55" s="194" t="e">
        <f>ROUND(DFB46/ABS('Change in reserves'!DFD59),2)</f>
        <v>#DIV/0!</v>
      </c>
      <c r="DFC55" s="194" t="e">
        <f>ROUND(DFC46/ABS('Change in reserves'!DFE59),2)</f>
        <v>#DIV/0!</v>
      </c>
      <c r="DFD55" s="194" t="e">
        <f>ROUND(DFD46/ABS('Change in reserves'!DFF59),2)</f>
        <v>#DIV/0!</v>
      </c>
      <c r="DFE55" s="194" t="e">
        <f>ROUND(DFE46/ABS('Change in reserves'!DFG59),2)</f>
        <v>#DIV/0!</v>
      </c>
      <c r="DFF55" s="194" t="e">
        <f>ROUND(DFF46/ABS('Change in reserves'!DFH59),2)</f>
        <v>#DIV/0!</v>
      </c>
      <c r="DFG55" s="194" t="e">
        <f>ROUND(DFG46/ABS('Change in reserves'!DFI59),2)</f>
        <v>#DIV/0!</v>
      </c>
      <c r="DFH55" s="194" t="e">
        <f>ROUND(DFH46/ABS('Change in reserves'!DFJ59),2)</f>
        <v>#DIV/0!</v>
      </c>
      <c r="DFI55" s="194" t="e">
        <f>ROUND(DFI46/ABS('Change in reserves'!DFK59),2)</f>
        <v>#DIV/0!</v>
      </c>
      <c r="DFJ55" s="194" t="e">
        <f>ROUND(DFJ46/ABS('Change in reserves'!DFL59),2)</f>
        <v>#DIV/0!</v>
      </c>
      <c r="DFK55" s="194" t="e">
        <f>ROUND(DFK46/ABS('Change in reserves'!DFM59),2)</f>
        <v>#DIV/0!</v>
      </c>
      <c r="DFL55" s="194" t="e">
        <f>ROUND(DFL46/ABS('Change in reserves'!DFN59),2)</f>
        <v>#DIV/0!</v>
      </c>
      <c r="DFM55" s="194" t="e">
        <f>ROUND(DFM46/ABS('Change in reserves'!DFO59),2)</f>
        <v>#DIV/0!</v>
      </c>
      <c r="DFN55" s="194" t="e">
        <f>ROUND(DFN46/ABS('Change in reserves'!DFP59),2)</f>
        <v>#DIV/0!</v>
      </c>
      <c r="DFO55" s="194" t="e">
        <f>ROUND(DFO46/ABS('Change in reserves'!DFQ59),2)</f>
        <v>#DIV/0!</v>
      </c>
      <c r="DFP55" s="194" t="e">
        <f>ROUND(DFP46/ABS('Change in reserves'!DFR59),2)</f>
        <v>#DIV/0!</v>
      </c>
      <c r="DFQ55" s="194" t="e">
        <f>ROUND(DFQ46/ABS('Change in reserves'!DFS59),2)</f>
        <v>#DIV/0!</v>
      </c>
      <c r="DFR55" s="194" t="e">
        <f>ROUND(DFR46/ABS('Change in reserves'!DFT59),2)</f>
        <v>#DIV/0!</v>
      </c>
      <c r="DFS55" s="194" t="e">
        <f>ROUND(DFS46/ABS('Change in reserves'!DFU59),2)</f>
        <v>#DIV/0!</v>
      </c>
      <c r="DFT55" s="194" t="e">
        <f>ROUND(DFT46/ABS('Change in reserves'!DFV59),2)</f>
        <v>#DIV/0!</v>
      </c>
      <c r="DFU55" s="194" t="e">
        <f>ROUND(DFU46/ABS('Change in reserves'!DFW59),2)</f>
        <v>#DIV/0!</v>
      </c>
      <c r="DFV55" s="194" t="e">
        <f>ROUND(DFV46/ABS('Change in reserves'!DFX59),2)</f>
        <v>#DIV/0!</v>
      </c>
      <c r="DFW55" s="194" t="e">
        <f>ROUND(DFW46/ABS('Change in reserves'!DFY59),2)</f>
        <v>#DIV/0!</v>
      </c>
      <c r="DFX55" s="194" t="e">
        <f>ROUND(DFX46/ABS('Change in reserves'!DFZ59),2)</f>
        <v>#DIV/0!</v>
      </c>
      <c r="DFY55" s="194" t="e">
        <f>ROUND(DFY46/ABS('Change in reserves'!DGA59),2)</f>
        <v>#DIV/0!</v>
      </c>
      <c r="DFZ55" s="194" t="e">
        <f>ROUND(DFZ46/ABS('Change in reserves'!DGB59),2)</f>
        <v>#DIV/0!</v>
      </c>
      <c r="DGA55" s="194" t="e">
        <f>ROUND(DGA46/ABS('Change in reserves'!DGC59),2)</f>
        <v>#DIV/0!</v>
      </c>
      <c r="DGB55" s="194" t="e">
        <f>ROUND(DGB46/ABS('Change in reserves'!DGD59),2)</f>
        <v>#DIV/0!</v>
      </c>
      <c r="DGC55" s="194" t="e">
        <f>ROUND(DGC46/ABS('Change in reserves'!DGE59),2)</f>
        <v>#DIV/0!</v>
      </c>
      <c r="DGD55" s="194" t="e">
        <f>ROUND(DGD46/ABS('Change in reserves'!DGF59),2)</f>
        <v>#DIV/0!</v>
      </c>
      <c r="DGE55" s="194" t="e">
        <f>ROUND(DGE46/ABS('Change in reserves'!DGG59),2)</f>
        <v>#DIV/0!</v>
      </c>
      <c r="DGF55" s="194" t="e">
        <f>ROUND(DGF46/ABS('Change in reserves'!DGH59),2)</f>
        <v>#DIV/0!</v>
      </c>
      <c r="DGG55" s="194" t="e">
        <f>ROUND(DGG46/ABS('Change in reserves'!DGI59),2)</f>
        <v>#DIV/0!</v>
      </c>
      <c r="DGH55" s="194" t="e">
        <f>ROUND(DGH46/ABS('Change in reserves'!DGJ59),2)</f>
        <v>#DIV/0!</v>
      </c>
      <c r="DGI55" s="194" t="e">
        <f>ROUND(DGI46/ABS('Change in reserves'!DGK59),2)</f>
        <v>#DIV/0!</v>
      </c>
      <c r="DGJ55" s="194" t="e">
        <f>ROUND(DGJ46/ABS('Change in reserves'!DGL59),2)</f>
        <v>#DIV/0!</v>
      </c>
      <c r="DGK55" s="194" t="e">
        <f>ROUND(DGK46/ABS('Change in reserves'!DGM59),2)</f>
        <v>#DIV/0!</v>
      </c>
      <c r="DGL55" s="194" t="e">
        <f>ROUND(DGL46/ABS('Change in reserves'!DGN59),2)</f>
        <v>#DIV/0!</v>
      </c>
      <c r="DGM55" s="194" t="e">
        <f>ROUND(DGM46/ABS('Change in reserves'!DGO59),2)</f>
        <v>#DIV/0!</v>
      </c>
      <c r="DGN55" s="194" t="e">
        <f>ROUND(DGN46/ABS('Change in reserves'!DGP59),2)</f>
        <v>#DIV/0!</v>
      </c>
      <c r="DGO55" s="194" t="e">
        <f>ROUND(DGO46/ABS('Change in reserves'!DGQ59),2)</f>
        <v>#DIV/0!</v>
      </c>
      <c r="DGP55" s="194" t="e">
        <f>ROUND(DGP46/ABS('Change in reserves'!DGR59),2)</f>
        <v>#DIV/0!</v>
      </c>
      <c r="DGQ55" s="194" t="e">
        <f>ROUND(DGQ46/ABS('Change in reserves'!DGS59),2)</f>
        <v>#DIV/0!</v>
      </c>
      <c r="DGR55" s="194" t="e">
        <f>ROUND(DGR46/ABS('Change in reserves'!DGT59),2)</f>
        <v>#DIV/0!</v>
      </c>
      <c r="DGS55" s="194" t="e">
        <f>ROUND(DGS46/ABS('Change in reserves'!DGU59),2)</f>
        <v>#DIV/0!</v>
      </c>
      <c r="DGT55" s="194" t="e">
        <f>ROUND(DGT46/ABS('Change in reserves'!DGV59),2)</f>
        <v>#DIV/0!</v>
      </c>
      <c r="DGU55" s="194" t="e">
        <f>ROUND(DGU46/ABS('Change in reserves'!DGW59),2)</f>
        <v>#DIV/0!</v>
      </c>
      <c r="DGV55" s="194" t="e">
        <f>ROUND(DGV46/ABS('Change in reserves'!DGX59),2)</f>
        <v>#DIV/0!</v>
      </c>
      <c r="DGW55" s="194" t="e">
        <f>ROUND(DGW46/ABS('Change in reserves'!DGY59),2)</f>
        <v>#DIV/0!</v>
      </c>
      <c r="DGX55" s="194" t="e">
        <f>ROUND(DGX46/ABS('Change in reserves'!DGZ59),2)</f>
        <v>#DIV/0!</v>
      </c>
      <c r="DGY55" s="194" t="e">
        <f>ROUND(DGY46/ABS('Change in reserves'!DHA59),2)</f>
        <v>#DIV/0!</v>
      </c>
      <c r="DGZ55" s="194" t="e">
        <f>ROUND(DGZ46/ABS('Change in reserves'!DHB59),2)</f>
        <v>#DIV/0!</v>
      </c>
      <c r="DHA55" s="194" t="e">
        <f>ROUND(DHA46/ABS('Change in reserves'!DHC59),2)</f>
        <v>#DIV/0!</v>
      </c>
      <c r="DHB55" s="194" t="e">
        <f>ROUND(DHB46/ABS('Change in reserves'!DHD59),2)</f>
        <v>#DIV/0!</v>
      </c>
      <c r="DHC55" s="194" t="e">
        <f>ROUND(DHC46/ABS('Change in reserves'!DHE59),2)</f>
        <v>#DIV/0!</v>
      </c>
      <c r="DHD55" s="194" t="e">
        <f>ROUND(DHD46/ABS('Change in reserves'!DHF59),2)</f>
        <v>#DIV/0!</v>
      </c>
      <c r="DHE55" s="194" t="e">
        <f>ROUND(DHE46/ABS('Change in reserves'!DHG59),2)</f>
        <v>#DIV/0!</v>
      </c>
      <c r="DHF55" s="194" t="e">
        <f>ROUND(DHF46/ABS('Change in reserves'!DHH59),2)</f>
        <v>#DIV/0!</v>
      </c>
      <c r="DHG55" s="194" t="e">
        <f>ROUND(DHG46/ABS('Change in reserves'!DHI59),2)</f>
        <v>#DIV/0!</v>
      </c>
      <c r="DHH55" s="194" t="e">
        <f>ROUND(DHH46/ABS('Change in reserves'!DHJ59),2)</f>
        <v>#DIV/0!</v>
      </c>
      <c r="DHI55" s="194" t="e">
        <f>ROUND(DHI46/ABS('Change in reserves'!DHK59),2)</f>
        <v>#DIV/0!</v>
      </c>
      <c r="DHJ55" s="194" t="e">
        <f>ROUND(DHJ46/ABS('Change in reserves'!DHL59),2)</f>
        <v>#DIV/0!</v>
      </c>
      <c r="DHK55" s="194" t="e">
        <f>ROUND(DHK46/ABS('Change in reserves'!DHM59),2)</f>
        <v>#DIV/0!</v>
      </c>
      <c r="DHL55" s="194" t="e">
        <f>ROUND(DHL46/ABS('Change in reserves'!DHN59),2)</f>
        <v>#DIV/0!</v>
      </c>
      <c r="DHM55" s="194" t="e">
        <f>ROUND(DHM46/ABS('Change in reserves'!DHO59),2)</f>
        <v>#DIV/0!</v>
      </c>
      <c r="DHN55" s="194" t="e">
        <f>ROUND(DHN46/ABS('Change in reserves'!DHP59),2)</f>
        <v>#DIV/0!</v>
      </c>
      <c r="DHO55" s="194" t="e">
        <f>ROUND(DHO46/ABS('Change in reserves'!DHQ59),2)</f>
        <v>#DIV/0!</v>
      </c>
      <c r="DHP55" s="194" t="e">
        <f>ROUND(DHP46/ABS('Change in reserves'!DHR59),2)</f>
        <v>#DIV/0!</v>
      </c>
      <c r="DHQ55" s="194" t="e">
        <f>ROUND(DHQ46/ABS('Change in reserves'!DHS59),2)</f>
        <v>#DIV/0!</v>
      </c>
      <c r="DHR55" s="194" t="e">
        <f>ROUND(DHR46/ABS('Change in reserves'!DHT59),2)</f>
        <v>#DIV/0!</v>
      </c>
      <c r="DHS55" s="194" t="e">
        <f>ROUND(DHS46/ABS('Change in reserves'!DHU59),2)</f>
        <v>#DIV/0!</v>
      </c>
      <c r="DHT55" s="194" t="e">
        <f>ROUND(DHT46/ABS('Change in reserves'!DHV59),2)</f>
        <v>#DIV/0!</v>
      </c>
      <c r="DHU55" s="194" t="e">
        <f>ROUND(DHU46/ABS('Change in reserves'!DHW59),2)</f>
        <v>#DIV/0!</v>
      </c>
      <c r="DHV55" s="194" t="e">
        <f>ROUND(DHV46/ABS('Change in reserves'!DHX59),2)</f>
        <v>#DIV/0!</v>
      </c>
      <c r="DHW55" s="194" t="e">
        <f>ROUND(DHW46/ABS('Change in reserves'!DHY59),2)</f>
        <v>#DIV/0!</v>
      </c>
      <c r="DHX55" s="194" t="e">
        <f>ROUND(DHX46/ABS('Change in reserves'!DHZ59),2)</f>
        <v>#DIV/0!</v>
      </c>
      <c r="DHY55" s="194" t="e">
        <f>ROUND(DHY46/ABS('Change in reserves'!DIA59),2)</f>
        <v>#DIV/0!</v>
      </c>
      <c r="DHZ55" s="194" t="e">
        <f>ROUND(DHZ46/ABS('Change in reserves'!DIB59),2)</f>
        <v>#DIV/0!</v>
      </c>
      <c r="DIA55" s="194" t="e">
        <f>ROUND(DIA46/ABS('Change in reserves'!DIC59),2)</f>
        <v>#DIV/0!</v>
      </c>
      <c r="DIB55" s="194" t="e">
        <f>ROUND(DIB46/ABS('Change in reserves'!DID59),2)</f>
        <v>#DIV/0!</v>
      </c>
      <c r="DIC55" s="194" t="e">
        <f>ROUND(DIC46/ABS('Change in reserves'!DIE59),2)</f>
        <v>#DIV/0!</v>
      </c>
      <c r="DID55" s="194" t="e">
        <f>ROUND(DID46/ABS('Change in reserves'!DIF59),2)</f>
        <v>#DIV/0!</v>
      </c>
      <c r="DIE55" s="194" t="e">
        <f>ROUND(DIE46/ABS('Change in reserves'!DIG59),2)</f>
        <v>#DIV/0!</v>
      </c>
      <c r="DIF55" s="194" t="e">
        <f>ROUND(DIF46/ABS('Change in reserves'!DIH59),2)</f>
        <v>#DIV/0!</v>
      </c>
      <c r="DIG55" s="194" t="e">
        <f>ROUND(DIG46/ABS('Change in reserves'!DII59),2)</f>
        <v>#DIV/0!</v>
      </c>
      <c r="DIH55" s="194" t="e">
        <f>ROUND(DIH46/ABS('Change in reserves'!DIJ59),2)</f>
        <v>#DIV/0!</v>
      </c>
      <c r="DII55" s="194" t="e">
        <f>ROUND(DII46/ABS('Change in reserves'!DIK59),2)</f>
        <v>#DIV/0!</v>
      </c>
      <c r="DIJ55" s="194" t="e">
        <f>ROUND(DIJ46/ABS('Change in reserves'!DIL59),2)</f>
        <v>#DIV/0!</v>
      </c>
      <c r="DIK55" s="194" t="e">
        <f>ROUND(DIK46/ABS('Change in reserves'!DIM59),2)</f>
        <v>#DIV/0!</v>
      </c>
      <c r="DIL55" s="194" t="e">
        <f>ROUND(DIL46/ABS('Change in reserves'!DIN59),2)</f>
        <v>#DIV/0!</v>
      </c>
      <c r="DIM55" s="194" t="e">
        <f>ROUND(DIM46/ABS('Change in reserves'!DIO59),2)</f>
        <v>#DIV/0!</v>
      </c>
      <c r="DIN55" s="194" t="e">
        <f>ROUND(DIN46/ABS('Change in reserves'!DIP59),2)</f>
        <v>#DIV/0!</v>
      </c>
      <c r="DIO55" s="194" t="e">
        <f>ROUND(DIO46/ABS('Change in reserves'!DIQ59),2)</f>
        <v>#DIV/0!</v>
      </c>
      <c r="DIP55" s="194" t="e">
        <f>ROUND(DIP46/ABS('Change in reserves'!DIR59),2)</f>
        <v>#DIV/0!</v>
      </c>
      <c r="DIQ55" s="194" t="e">
        <f>ROUND(DIQ46/ABS('Change in reserves'!DIS59),2)</f>
        <v>#DIV/0!</v>
      </c>
      <c r="DIR55" s="194" t="e">
        <f>ROUND(DIR46/ABS('Change in reserves'!DIT59),2)</f>
        <v>#DIV/0!</v>
      </c>
      <c r="DIS55" s="194" t="e">
        <f>ROUND(DIS46/ABS('Change in reserves'!DIU59),2)</f>
        <v>#DIV/0!</v>
      </c>
      <c r="DIT55" s="194" t="e">
        <f>ROUND(DIT46/ABS('Change in reserves'!DIV59),2)</f>
        <v>#DIV/0!</v>
      </c>
      <c r="DIU55" s="194" t="e">
        <f>ROUND(DIU46/ABS('Change in reserves'!DIW59),2)</f>
        <v>#DIV/0!</v>
      </c>
      <c r="DIV55" s="194" t="e">
        <f>ROUND(DIV46/ABS('Change in reserves'!DIX59),2)</f>
        <v>#DIV/0!</v>
      </c>
      <c r="DIW55" s="194" t="e">
        <f>ROUND(DIW46/ABS('Change in reserves'!DIY59),2)</f>
        <v>#DIV/0!</v>
      </c>
      <c r="DIX55" s="194" t="e">
        <f>ROUND(DIX46/ABS('Change in reserves'!DIZ59),2)</f>
        <v>#DIV/0!</v>
      </c>
      <c r="DIY55" s="194" t="e">
        <f>ROUND(DIY46/ABS('Change in reserves'!DJA59),2)</f>
        <v>#DIV/0!</v>
      </c>
      <c r="DIZ55" s="194" t="e">
        <f>ROUND(DIZ46/ABS('Change in reserves'!DJB59),2)</f>
        <v>#DIV/0!</v>
      </c>
      <c r="DJA55" s="194" t="e">
        <f>ROUND(DJA46/ABS('Change in reserves'!DJC59),2)</f>
        <v>#DIV/0!</v>
      </c>
      <c r="DJB55" s="194" t="e">
        <f>ROUND(DJB46/ABS('Change in reserves'!DJD59),2)</f>
        <v>#DIV/0!</v>
      </c>
      <c r="DJC55" s="194" t="e">
        <f>ROUND(DJC46/ABS('Change in reserves'!DJE59),2)</f>
        <v>#DIV/0!</v>
      </c>
      <c r="DJD55" s="194" t="e">
        <f>ROUND(DJD46/ABS('Change in reserves'!DJF59),2)</f>
        <v>#DIV/0!</v>
      </c>
      <c r="DJE55" s="194" t="e">
        <f>ROUND(DJE46/ABS('Change in reserves'!DJG59),2)</f>
        <v>#DIV/0!</v>
      </c>
      <c r="DJF55" s="194" t="e">
        <f>ROUND(DJF46/ABS('Change in reserves'!DJH59),2)</f>
        <v>#DIV/0!</v>
      </c>
      <c r="DJG55" s="194" t="e">
        <f>ROUND(DJG46/ABS('Change in reserves'!DJI59),2)</f>
        <v>#DIV/0!</v>
      </c>
      <c r="DJH55" s="194" t="e">
        <f>ROUND(DJH46/ABS('Change in reserves'!DJJ59),2)</f>
        <v>#DIV/0!</v>
      </c>
      <c r="DJI55" s="194" t="e">
        <f>ROUND(DJI46/ABS('Change in reserves'!DJK59),2)</f>
        <v>#DIV/0!</v>
      </c>
      <c r="DJJ55" s="194" t="e">
        <f>ROUND(DJJ46/ABS('Change in reserves'!DJL59),2)</f>
        <v>#DIV/0!</v>
      </c>
      <c r="DJK55" s="194" t="e">
        <f>ROUND(DJK46/ABS('Change in reserves'!DJM59),2)</f>
        <v>#DIV/0!</v>
      </c>
      <c r="DJL55" s="194" t="e">
        <f>ROUND(DJL46/ABS('Change in reserves'!DJN59),2)</f>
        <v>#DIV/0!</v>
      </c>
      <c r="DJM55" s="194" t="e">
        <f>ROUND(DJM46/ABS('Change in reserves'!DJO59),2)</f>
        <v>#DIV/0!</v>
      </c>
      <c r="DJN55" s="194" t="e">
        <f>ROUND(DJN46/ABS('Change in reserves'!DJP59),2)</f>
        <v>#DIV/0!</v>
      </c>
      <c r="DJO55" s="194" t="e">
        <f>ROUND(DJO46/ABS('Change in reserves'!DJQ59),2)</f>
        <v>#DIV/0!</v>
      </c>
      <c r="DJP55" s="194" t="e">
        <f>ROUND(DJP46/ABS('Change in reserves'!DJR59),2)</f>
        <v>#DIV/0!</v>
      </c>
      <c r="DJQ55" s="194" t="e">
        <f>ROUND(DJQ46/ABS('Change in reserves'!DJS59),2)</f>
        <v>#DIV/0!</v>
      </c>
      <c r="DJR55" s="194" t="e">
        <f>ROUND(DJR46/ABS('Change in reserves'!DJT59),2)</f>
        <v>#DIV/0!</v>
      </c>
      <c r="DJS55" s="194" t="e">
        <f>ROUND(DJS46/ABS('Change in reserves'!DJU59),2)</f>
        <v>#DIV/0!</v>
      </c>
      <c r="DJT55" s="194" t="e">
        <f>ROUND(DJT46/ABS('Change in reserves'!DJV59),2)</f>
        <v>#DIV/0!</v>
      </c>
      <c r="DJU55" s="194" t="e">
        <f>ROUND(DJU46/ABS('Change in reserves'!DJW59),2)</f>
        <v>#DIV/0!</v>
      </c>
      <c r="DJV55" s="194" t="e">
        <f>ROUND(DJV46/ABS('Change in reserves'!DJX59),2)</f>
        <v>#DIV/0!</v>
      </c>
      <c r="DJW55" s="194" t="e">
        <f>ROUND(DJW46/ABS('Change in reserves'!DJY59),2)</f>
        <v>#DIV/0!</v>
      </c>
      <c r="DJX55" s="194" t="e">
        <f>ROUND(DJX46/ABS('Change in reserves'!DJZ59),2)</f>
        <v>#DIV/0!</v>
      </c>
      <c r="DJY55" s="194" t="e">
        <f>ROUND(DJY46/ABS('Change in reserves'!DKA59),2)</f>
        <v>#DIV/0!</v>
      </c>
      <c r="DJZ55" s="194" t="e">
        <f>ROUND(DJZ46/ABS('Change in reserves'!DKB59),2)</f>
        <v>#DIV/0!</v>
      </c>
      <c r="DKA55" s="194" t="e">
        <f>ROUND(DKA46/ABS('Change in reserves'!DKC59),2)</f>
        <v>#DIV/0!</v>
      </c>
      <c r="DKB55" s="194" t="e">
        <f>ROUND(DKB46/ABS('Change in reserves'!DKD59),2)</f>
        <v>#DIV/0!</v>
      </c>
      <c r="DKC55" s="194" t="e">
        <f>ROUND(DKC46/ABS('Change in reserves'!DKE59),2)</f>
        <v>#DIV/0!</v>
      </c>
      <c r="DKD55" s="194" t="e">
        <f>ROUND(DKD46/ABS('Change in reserves'!DKF59),2)</f>
        <v>#DIV/0!</v>
      </c>
      <c r="DKE55" s="194" t="e">
        <f>ROUND(DKE46/ABS('Change in reserves'!DKG59),2)</f>
        <v>#DIV/0!</v>
      </c>
      <c r="DKF55" s="194" t="e">
        <f>ROUND(DKF46/ABS('Change in reserves'!DKH59),2)</f>
        <v>#DIV/0!</v>
      </c>
      <c r="DKG55" s="194" t="e">
        <f>ROUND(DKG46/ABS('Change in reserves'!DKI59),2)</f>
        <v>#DIV/0!</v>
      </c>
      <c r="DKH55" s="194" t="e">
        <f>ROUND(DKH46/ABS('Change in reserves'!DKJ59),2)</f>
        <v>#DIV/0!</v>
      </c>
      <c r="DKI55" s="194" t="e">
        <f>ROUND(DKI46/ABS('Change in reserves'!DKK59),2)</f>
        <v>#DIV/0!</v>
      </c>
      <c r="DKJ55" s="194" t="e">
        <f>ROUND(DKJ46/ABS('Change in reserves'!DKL59),2)</f>
        <v>#DIV/0!</v>
      </c>
      <c r="DKK55" s="194" t="e">
        <f>ROUND(DKK46/ABS('Change in reserves'!DKM59),2)</f>
        <v>#DIV/0!</v>
      </c>
      <c r="DKL55" s="194" t="e">
        <f>ROUND(DKL46/ABS('Change in reserves'!DKN59),2)</f>
        <v>#DIV/0!</v>
      </c>
      <c r="DKM55" s="194" t="e">
        <f>ROUND(DKM46/ABS('Change in reserves'!DKO59),2)</f>
        <v>#DIV/0!</v>
      </c>
      <c r="DKN55" s="194" t="e">
        <f>ROUND(DKN46/ABS('Change in reserves'!DKP59),2)</f>
        <v>#DIV/0!</v>
      </c>
      <c r="DKO55" s="194" t="e">
        <f>ROUND(DKO46/ABS('Change in reserves'!DKQ59),2)</f>
        <v>#DIV/0!</v>
      </c>
      <c r="DKP55" s="194" t="e">
        <f>ROUND(DKP46/ABS('Change in reserves'!DKR59),2)</f>
        <v>#DIV/0!</v>
      </c>
      <c r="DKQ55" s="194" t="e">
        <f>ROUND(DKQ46/ABS('Change in reserves'!DKS59),2)</f>
        <v>#DIV/0!</v>
      </c>
      <c r="DKR55" s="194" t="e">
        <f>ROUND(DKR46/ABS('Change in reserves'!DKT59),2)</f>
        <v>#DIV/0!</v>
      </c>
      <c r="DKS55" s="194" t="e">
        <f>ROUND(DKS46/ABS('Change in reserves'!DKU59),2)</f>
        <v>#DIV/0!</v>
      </c>
      <c r="DKT55" s="194" t="e">
        <f>ROUND(DKT46/ABS('Change in reserves'!DKV59),2)</f>
        <v>#DIV/0!</v>
      </c>
      <c r="DKU55" s="194" t="e">
        <f>ROUND(DKU46/ABS('Change in reserves'!DKW59),2)</f>
        <v>#DIV/0!</v>
      </c>
      <c r="DKV55" s="194" t="e">
        <f>ROUND(DKV46/ABS('Change in reserves'!DKX59),2)</f>
        <v>#DIV/0!</v>
      </c>
      <c r="DKW55" s="194" t="e">
        <f>ROUND(DKW46/ABS('Change in reserves'!DKY59),2)</f>
        <v>#DIV/0!</v>
      </c>
      <c r="DKX55" s="194" t="e">
        <f>ROUND(DKX46/ABS('Change in reserves'!DKZ59),2)</f>
        <v>#DIV/0!</v>
      </c>
      <c r="DKY55" s="194" t="e">
        <f>ROUND(DKY46/ABS('Change in reserves'!DLA59),2)</f>
        <v>#DIV/0!</v>
      </c>
      <c r="DKZ55" s="194" t="e">
        <f>ROUND(DKZ46/ABS('Change in reserves'!DLB59),2)</f>
        <v>#DIV/0!</v>
      </c>
      <c r="DLA55" s="194" t="e">
        <f>ROUND(DLA46/ABS('Change in reserves'!DLC59),2)</f>
        <v>#DIV/0!</v>
      </c>
      <c r="DLB55" s="194" t="e">
        <f>ROUND(DLB46/ABS('Change in reserves'!DLD59),2)</f>
        <v>#DIV/0!</v>
      </c>
      <c r="DLC55" s="194" t="e">
        <f>ROUND(DLC46/ABS('Change in reserves'!DLE59),2)</f>
        <v>#DIV/0!</v>
      </c>
      <c r="DLD55" s="194" t="e">
        <f>ROUND(DLD46/ABS('Change in reserves'!DLF59),2)</f>
        <v>#DIV/0!</v>
      </c>
      <c r="DLE55" s="194" t="e">
        <f>ROUND(DLE46/ABS('Change in reserves'!DLG59),2)</f>
        <v>#DIV/0!</v>
      </c>
      <c r="DLF55" s="194" t="e">
        <f>ROUND(DLF46/ABS('Change in reserves'!DLH59),2)</f>
        <v>#DIV/0!</v>
      </c>
      <c r="DLG55" s="194" t="e">
        <f>ROUND(DLG46/ABS('Change in reserves'!DLI59),2)</f>
        <v>#DIV/0!</v>
      </c>
      <c r="DLH55" s="194" t="e">
        <f>ROUND(DLH46/ABS('Change in reserves'!DLJ59),2)</f>
        <v>#DIV/0!</v>
      </c>
      <c r="DLI55" s="194" t="e">
        <f>ROUND(DLI46/ABS('Change in reserves'!DLK59),2)</f>
        <v>#DIV/0!</v>
      </c>
      <c r="DLJ55" s="194" t="e">
        <f>ROUND(DLJ46/ABS('Change in reserves'!DLL59),2)</f>
        <v>#DIV/0!</v>
      </c>
      <c r="DLK55" s="194" t="e">
        <f>ROUND(DLK46/ABS('Change in reserves'!DLM59),2)</f>
        <v>#DIV/0!</v>
      </c>
      <c r="DLL55" s="194" t="e">
        <f>ROUND(DLL46/ABS('Change in reserves'!DLN59),2)</f>
        <v>#DIV/0!</v>
      </c>
      <c r="DLM55" s="194" t="e">
        <f>ROUND(DLM46/ABS('Change in reserves'!DLO59),2)</f>
        <v>#DIV/0!</v>
      </c>
      <c r="DLN55" s="194" t="e">
        <f>ROUND(DLN46/ABS('Change in reserves'!DLP59),2)</f>
        <v>#DIV/0!</v>
      </c>
      <c r="DLO55" s="194" t="e">
        <f>ROUND(DLO46/ABS('Change in reserves'!DLQ59),2)</f>
        <v>#DIV/0!</v>
      </c>
      <c r="DLP55" s="194" t="e">
        <f>ROUND(DLP46/ABS('Change in reserves'!DLR59),2)</f>
        <v>#DIV/0!</v>
      </c>
      <c r="DLQ55" s="194" t="e">
        <f>ROUND(DLQ46/ABS('Change in reserves'!DLS59),2)</f>
        <v>#DIV/0!</v>
      </c>
      <c r="DLR55" s="194" t="e">
        <f>ROUND(DLR46/ABS('Change in reserves'!DLT59),2)</f>
        <v>#DIV/0!</v>
      </c>
      <c r="DLS55" s="194" t="e">
        <f>ROUND(DLS46/ABS('Change in reserves'!DLU59),2)</f>
        <v>#DIV/0!</v>
      </c>
      <c r="DLT55" s="194" t="e">
        <f>ROUND(DLT46/ABS('Change in reserves'!DLV59),2)</f>
        <v>#DIV/0!</v>
      </c>
      <c r="DLU55" s="194" t="e">
        <f>ROUND(DLU46/ABS('Change in reserves'!DLW59),2)</f>
        <v>#DIV/0!</v>
      </c>
      <c r="DLV55" s="194" t="e">
        <f>ROUND(DLV46/ABS('Change in reserves'!DLX59),2)</f>
        <v>#DIV/0!</v>
      </c>
      <c r="DLW55" s="194" t="e">
        <f>ROUND(DLW46/ABS('Change in reserves'!DLY59),2)</f>
        <v>#DIV/0!</v>
      </c>
      <c r="DLX55" s="194" t="e">
        <f>ROUND(DLX46/ABS('Change in reserves'!DLZ59),2)</f>
        <v>#DIV/0!</v>
      </c>
      <c r="DLY55" s="194" t="e">
        <f>ROUND(DLY46/ABS('Change in reserves'!DMA59),2)</f>
        <v>#DIV/0!</v>
      </c>
      <c r="DLZ55" s="194" t="e">
        <f>ROUND(DLZ46/ABS('Change in reserves'!DMB59),2)</f>
        <v>#DIV/0!</v>
      </c>
      <c r="DMA55" s="194" t="e">
        <f>ROUND(DMA46/ABS('Change in reserves'!DMC59),2)</f>
        <v>#DIV/0!</v>
      </c>
      <c r="DMB55" s="194" t="e">
        <f>ROUND(DMB46/ABS('Change in reserves'!DMD59),2)</f>
        <v>#DIV/0!</v>
      </c>
      <c r="DMC55" s="194" t="e">
        <f>ROUND(DMC46/ABS('Change in reserves'!DME59),2)</f>
        <v>#DIV/0!</v>
      </c>
      <c r="DMD55" s="194" t="e">
        <f>ROUND(DMD46/ABS('Change in reserves'!DMF59),2)</f>
        <v>#DIV/0!</v>
      </c>
      <c r="DME55" s="194" t="e">
        <f>ROUND(DME46/ABS('Change in reserves'!DMG59),2)</f>
        <v>#DIV/0!</v>
      </c>
      <c r="DMF55" s="194" t="e">
        <f>ROUND(DMF46/ABS('Change in reserves'!DMH59),2)</f>
        <v>#DIV/0!</v>
      </c>
      <c r="DMG55" s="194" t="e">
        <f>ROUND(DMG46/ABS('Change in reserves'!DMI59),2)</f>
        <v>#DIV/0!</v>
      </c>
      <c r="DMH55" s="194" t="e">
        <f>ROUND(DMH46/ABS('Change in reserves'!DMJ59),2)</f>
        <v>#DIV/0!</v>
      </c>
      <c r="DMI55" s="194" t="e">
        <f>ROUND(DMI46/ABS('Change in reserves'!DMK59),2)</f>
        <v>#DIV/0!</v>
      </c>
      <c r="DMJ55" s="194" t="e">
        <f>ROUND(DMJ46/ABS('Change in reserves'!DML59),2)</f>
        <v>#DIV/0!</v>
      </c>
      <c r="DMK55" s="194" t="e">
        <f>ROUND(DMK46/ABS('Change in reserves'!DMM59),2)</f>
        <v>#DIV/0!</v>
      </c>
      <c r="DML55" s="194" t="e">
        <f>ROUND(DML46/ABS('Change in reserves'!DMN59),2)</f>
        <v>#DIV/0!</v>
      </c>
      <c r="DMM55" s="194" t="e">
        <f>ROUND(DMM46/ABS('Change in reserves'!DMO59),2)</f>
        <v>#DIV/0!</v>
      </c>
      <c r="DMN55" s="194" t="e">
        <f>ROUND(DMN46/ABS('Change in reserves'!DMP59),2)</f>
        <v>#DIV/0!</v>
      </c>
      <c r="DMO55" s="194" t="e">
        <f>ROUND(DMO46/ABS('Change in reserves'!DMQ59),2)</f>
        <v>#DIV/0!</v>
      </c>
      <c r="DMP55" s="194" t="e">
        <f>ROUND(DMP46/ABS('Change in reserves'!DMR59),2)</f>
        <v>#DIV/0!</v>
      </c>
      <c r="DMQ55" s="194" t="e">
        <f>ROUND(DMQ46/ABS('Change in reserves'!DMS59),2)</f>
        <v>#DIV/0!</v>
      </c>
      <c r="DMR55" s="194" t="e">
        <f>ROUND(DMR46/ABS('Change in reserves'!DMT59),2)</f>
        <v>#DIV/0!</v>
      </c>
      <c r="DMS55" s="194" t="e">
        <f>ROUND(DMS46/ABS('Change in reserves'!DMU59),2)</f>
        <v>#DIV/0!</v>
      </c>
      <c r="DMT55" s="194" t="e">
        <f>ROUND(DMT46/ABS('Change in reserves'!DMV59),2)</f>
        <v>#DIV/0!</v>
      </c>
      <c r="DMU55" s="194" t="e">
        <f>ROUND(DMU46/ABS('Change in reserves'!DMW59),2)</f>
        <v>#DIV/0!</v>
      </c>
      <c r="DMV55" s="194" t="e">
        <f>ROUND(DMV46/ABS('Change in reserves'!DMX59),2)</f>
        <v>#DIV/0!</v>
      </c>
      <c r="DMW55" s="194" t="e">
        <f>ROUND(DMW46/ABS('Change in reserves'!DMY59),2)</f>
        <v>#DIV/0!</v>
      </c>
      <c r="DMX55" s="194" t="e">
        <f>ROUND(DMX46/ABS('Change in reserves'!DMZ59),2)</f>
        <v>#DIV/0!</v>
      </c>
      <c r="DMY55" s="194" t="e">
        <f>ROUND(DMY46/ABS('Change in reserves'!DNA59),2)</f>
        <v>#DIV/0!</v>
      </c>
      <c r="DMZ55" s="194" t="e">
        <f>ROUND(DMZ46/ABS('Change in reserves'!DNB59),2)</f>
        <v>#DIV/0!</v>
      </c>
      <c r="DNA55" s="194" t="e">
        <f>ROUND(DNA46/ABS('Change in reserves'!DNC59),2)</f>
        <v>#DIV/0!</v>
      </c>
      <c r="DNB55" s="194" t="e">
        <f>ROUND(DNB46/ABS('Change in reserves'!DND59),2)</f>
        <v>#DIV/0!</v>
      </c>
      <c r="DNC55" s="194" t="e">
        <f>ROUND(DNC46/ABS('Change in reserves'!DNE59),2)</f>
        <v>#DIV/0!</v>
      </c>
      <c r="DND55" s="194" t="e">
        <f>ROUND(DND46/ABS('Change in reserves'!DNF59),2)</f>
        <v>#DIV/0!</v>
      </c>
      <c r="DNE55" s="194" t="e">
        <f>ROUND(DNE46/ABS('Change in reserves'!DNG59),2)</f>
        <v>#DIV/0!</v>
      </c>
      <c r="DNF55" s="194" t="e">
        <f>ROUND(DNF46/ABS('Change in reserves'!DNH59),2)</f>
        <v>#DIV/0!</v>
      </c>
      <c r="DNG55" s="194" t="e">
        <f>ROUND(DNG46/ABS('Change in reserves'!DNI59),2)</f>
        <v>#DIV/0!</v>
      </c>
      <c r="DNH55" s="194" t="e">
        <f>ROUND(DNH46/ABS('Change in reserves'!DNJ59),2)</f>
        <v>#DIV/0!</v>
      </c>
      <c r="DNI55" s="194" t="e">
        <f>ROUND(DNI46/ABS('Change in reserves'!DNK59),2)</f>
        <v>#DIV/0!</v>
      </c>
      <c r="DNJ55" s="194" t="e">
        <f>ROUND(DNJ46/ABS('Change in reserves'!DNL59),2)</f>
        <v>#DIV/0!</v>
      </c>
      <c r="DNK55" s="194" t="e">
        <f>ROUND(DNK46/ABS('Change in reserves'!DNM59),2)</f>
        <v>#DIV/0!</v>
      </c>
      <c r="DNL55" s="194" t="e">
        <f>ROUND(DNL46/ABS('Change in reserves'!DNN59),2)</f>
        <v>#DIV/0!</v>
      </c>
      <c r="DNM55" s="194" t="e">
        <f>ROUND(DNM46/ABS('Change in reserves'!DNO59),2)</f>
        <v>#DIV/0!</v>
      </c>
      <c r="DNN55" s="194" t="e">
        <f>ROUND(DNN46/ABS('Change in reserves'!DNP59),2)</f>
        <v>#DIV/0!</v>
      </c>
      <c r="DNO55" s="194" t="e">
        <f>ROUND(DNO46/ABS('Change in reserves'!DNQ59),2)</f>
        <v>#DIV/0!</v>
      </c>
      <c r="DNP55" s="194" t="e">
        <f>ROUND(DNP46/ABS('Change in reserves'!DNR59),2)</f>
        <v>#DIV/0!</v>
      </c>
      <c r="DNQ55" s="194" t="e">
        <f>ROUND(DNQ46/ABS('Change in reserves'!DNS59),2)</f>
        <v>#DIV/0!</v>
      </c>
      <c r="DNR55" s="194" t="e">
        <f>ROUND(DNR46/ABS('Change in reserves'!DNT59),2)</f>
        <v>#DIV/0!</v>
      </c>
      <c r="DNS55" s="194" t="e">
        <f>ROUND(DNS46/ABS('Change in reserves'!DNU59),2)</f>
        <v>#DIV/0!</v>
      </c>
      <c r="DNT55" s="194" t="e">
        <f>ROUND(DNT46/ABS('Change in reserves'!DNV59),2)</f>
        <v>#DIV/0!</v>
      </c>
      <c r="DNU55" s="194" t="e">
        <f>ROUND(DNU46/ABS('Change in reserves'!DNW59),2)</f>
        <v>#DIV/0!</v>
      </c>
      <c r="DNV55" s="194" t="e">
        <f>ROUND(DNV46/ABS('Change in reserves'!DNX59),2)</f>
        <v>#DIV/0!</v>
      </c>
      <c r="DNW55" s="194" t="e">
        <f>ROUND(DNW46/ABS('Change in reserves'!DNY59),2)</f>
        <v>#DIV/0!</v>
      </c>
      <c r="DNX55" s="194" t="e">
        <f>ROUND(DNX46/ABS('Change in reserves'!DNZ59),2)</f>
        <v>#DIV/0!</v>
      </c>
      <c r="DNY55" s="194" t="e">
        <f>ROUND(DNY46/ABS('Change in reserves'!DOA59),2)</f>
        <v>#DIV/0!</v>
      </c>
      <c r="DNZ55" s="194" t="e">
        <f>ROUND(DNZ46/ABS('Change in reserves'!DOB59),2)</f>
        <v>#DIV/0!</v>
      </c>
      <c r="DOA55" s="194" t="e">
        <f>ROUND(DOA46/ABS('Change in reserves'!DOC59),2)</f>
        <v>#DIV/0!</v>
      </c>
      <c r="DOB55" s="194" t="e">
        <f>ROUND(DOB46/ABS('Change in reserves'!DOD59),2)</f>
        <v>#DIV/0!</v>
      </c>
      <c r="DOC55" s="194" t="e">
        <f>ROUND(DOC46/ABS('Change in reserves'!DOE59),2)</f>
        <v>#DIV/0!</v>
      </c>
      <c r="DOD55" s="194" t="e">
        <f>ROUND(DOD46/ABS('Change in reserves'!DOF59),2)</f>
        <v>#DIV/0!</v>
      </c>
      <c r="DOE55" s="194" t="e">
        <f>ROUND(DOE46/ABS('Change in reserves'!DOG59),2)</f>
        <v>#DIV/0!</v>
      </c>
      <c r="DOF55" s="194" t="e">
        <f>ROUND(DOF46/ABS('Change in reserves'!DOH59),2)</f>
        <v>#DIV/0!</v>
      </c>
      <c r="DOG55" s="194" t="e">
        <f>ROUND(DOG46/ABS('Change in reserves'!DOI59),2)</f>
        <v>#DIV/0!</v>
      </c>
      <c r="DOH55" s="194" t="e">
        <f>ROUND(DOH46/ABS('Change in reserves'!DOJ59),2)</f>
        <v>#DIV/0!</v>
      </c>
      <c r="DOI55" s="194" t="e">
        <f>ROUND(DOI46/ABS('Change in reserves'!DOK59),2)</f>
        <v>#DIV/0!</v>
      </c>
      <c r="DOJ55" s="194" t="e">
        <f>ROUND(DOJ46/ABS('Change in reserves'!DOL59),2)</f>
        <v>#DIV/0!</v>
      </c>
      <c r="DOK55" s="194" t="e">
        <f>ROUND(DOK46/ABS('Change in reserves'!DOM59),2)</f>
        <v>#DIV/0!</v>
      </c>
      <c r="DOL55" s="194" t="e">
        <f>ROUND(DOL46/ABS('Change in reserves'!DON59),2)</f>
        <v>#DIV/0!</v>
      </c>
      <c r="DOM55" s="194" t="e">
        <f>ROUND(DOM46/ABS('Change in reserves'!DOO59),2)</f>
        <v>#DIV/0!</v>
      </c>
      <c r="DON55" s="194" t="e">
        <f>ROUND(DON46/ABS('Change in reserves'!DOP59),2)</f>
        <v>#DIV/0!</v>
      </c>
      <c r="DOO55" s="194" t="e">
        <f>ROUND(DOO46/ABS('Change in reserves'!DOQ59),2)</f>
        <v>#DIV/0!</v>
      </c>
      <c r="DOP55" s="194" t="e">
        <f>ROUND(DOP46/ABS('Change in reserves'!DOR59),2)</f>
        <v>#DIV/0!</v>
      </c>
      <c r="DOQ55" s="194" t="e">
        <f>ROUND(DOQ46/ABS('Change in reserves'!DOS59),2)</f>
        <v>#DIV/0!</v>
      </c>
      <c r="DOR55" s="194" t="e">
        <f>ROUND(DOR46/ABS('Change in reserves'!DOT59),2)</f>
        <v>#DIV/0!</v>
      </c>
      <c r="DOS55" s="194" t="e">
        <f>ROUND(DOS46/ABS('Change in reserves'!DOU59),2)</f>
        <v>#DIV/0!</v>
      </c>
      <c r="DOT55" s="194" t="e">
        <f>ROUND(DOT46/ABS('Change in reserves'!DOV59),2)</f>
        <v>#DIV/0!</v>
      </c>
      <c r="DOU55" s="194" t="e">
        <f>ROUND(DOU46/ABS('Change in reserves'!DOW59),2)</f>
        <v>#DIV/0!</v>
      </c>
      <c r="DOV55" s="194" t="e">
        <f>ROUND(DOV46/ABS('Change in reserves'!DOX59),2)</f>
        <v>#DIV/0!</v>
      </c>
      <c r="DOW55" s="194" t="e">
        <f>ROUND(DOW46/ABS('Change in reserves'!DOY59),2)</f>
        <v>#DIV/0!</v>
      </c>
      <c r="DOX55" s="194" t="e">
        <f>ROUND(DOX46/ABS('Change in reserves'!DOZ59),2)</f>
        <v>#DIV/0!</v>
      </c>
      <c r="DOY55" s="194" t="e">
        <f>ROUND(DOY46/ABS('Change in reserves'!DPA59),2)</f>
        <v>#DIV/0!</v>
      </c>
      <c r="DOZ55" s="194" t="e">
        <f>ROUND(DOZ46/ABS('Change in reserves'!DPB59),2)</f>
        <v>#DIV/0!</v>
      </c>
      <c r="DPA55" s="194" t="e">
        <f>ROUND(DPA46/ABS('Change in reserves'!DPC59),2)</f>
        <v>#DIV/0!</v>
      </c>
      <c r="DPB55" s="194" t="e">
        <f>ROUND(DPB46/ABS('Change in reserves'!DPD59),2)</f>
        <v>#DIV/0!</v>
      </c>
      <c r="DPC55" s="194" t="e">
        <f>ROUND(DPC46/ABS('Change in reserves'!DPE59),2)</f>
        <v>#DIV/0!</v>
      </c>
      <c r="DPD55" s="194" t="e">
        <f>ROUND(DPD46/ABS('Change in reserves'!DPF59),2)</f>
        <v>#DIV/0!</v>
      </c>
      <c r="DPE55" s="194" t="e">
        <f>ROUND(DPE46/ABS('Change in reserves'!DPG59),2)</f>
        <v>#DIV/0!</v>
      </c>
      <c r="DPF55" s="194" t="e">
        <f>ROUND(DPF46/ABS('Change in reserves'!DPH59),2)</f>
        <v>#DIV/0!</v>
      </c>
      <c r="DPG55" s="194" t="e">
        <f>ROUND(DPG46/ABS('Change in reserves'!DPI59),2)</f>
        <v>#DIV/0!</v>
      </c>
      <c r="DPH55" s="194" t="e">
        <f>ROUND(DPH46/ABS('Change in reserves'!DPJ59),2)</f>
        <v>#DIV/0!</v>
      </c>
      <c r="DPI55" s="194" t="e">
        <f>ROUND(DPI46/ABS('Change in reserves'!DPK59),2)</f>
        <v>#DIV/0!</v>
      </c>
      <c r="DPJ55" s="194" t="e">
        <f>ROUND(DPJ46/ABS('Change in reserves'!DPL59),2)</f>
        <v>#DIV/0!</v>
      </c>
      <c r="DPK55" s="194" t="e">
        <f>ROUND(DPK46/ABS('Change in reserves'!DPM59),2)</f>
        <v>#DIV/0!</v>
      </c>
      <c r="DPL55" s="194" t="e">
        <f>ROUND(DPL46/ABS('Change in reserves'!DPN59),2)</f>
        <v>#DIV/0!</v>
      </c>
      <c r="DPM55" s="194" t="e">
        <f>ROUND(DPM46/ABS('Change in reserves'!DPO59),2)</f>
        <v>#DIV/0!</v>
      </c>
      <c r="DPN55" s="194" t="e">
        <f>ROUND(DPN46/ABS('Change in reserves'!DPP59),2)</f>
        <v>#DIV/0!</v>
      </c>
      <c r="DPO55" s="194" t="e">
        <f>ROUND(DPO46/ABS('Change in reserves'!DPQ59),2)</f>
        <v>#DIV/0!</v>
      </c>
      <c r="DPP55" s="194" t="e">
        <f>ROUND(DPP46/ABS('Change in reserves'!DPR59),2)</f>
        <v>#DIV/0!</v>
      </c>
      <c r="DPQ55" s="194" t="e">
        <f>ROUND(DPQ46/ABS('Change in reserves'!DPS59),2)</f>
        <v>#DIV/0!</v>
      </c>
      <c r="DPR55" s="194" t="e">
        <f>ROUND(DPR46/ABS('Change in reserves'!DPT59),2)</f>
        <v>#DIV/0!</v>
      </c>
      <c r="DPS55" s="194" t="e">
        <f>ROUND(DPS46/ABS('Change in reserves'!DPU59),2)</f>
        <v>#DIV/0!</v>
      </c>
      <c r="DPT55" s="194" t="e">
        <f>ROUND(DPT46/ABS('Change in reserves'!DPV59),2)</f>
        <v>#DIV/0!</v>
      </c>
      <c r="DPU55" s="194" t="e">
        <f>ROUND(DPU46/ABS('Change in reserves'!DPW59),2)</f>
        <v>#DIV/0!</v>
      </c>
      <c r="DPV55" s="194" t="e">
        <f>ROUND(DPV46/ABS('Change in reserves'!DPX59),2)</f>
        <v>#DIV/0!</v>
      </c>
      <c r="DPW55" s="194" t="e">
        <f>ROUND(DPW46/ABS('Change in reserves'!DPY59),2)</f>
        <v>#DIV/0!</v>
      </c>
      <c r="DPX55" s="194" t="e">
        <f>ROUND(DPX46/ABS('Change in reserves'!DPZ59),2)</f>
        <v>#DIV/0!</v>
      </c>
      <c r="DPY55" s="194" t="e">
        <f>ROUND(DPY46/ABS('Change in reserves'!DQA59),2)</f>
        <v>#DIV/0!</v>
      </c>
      <c r="DPZ55" s="194" t="e">
        <f>ROUND(DPZ46/ABS('Change in reserves'!DQB59),2)</f>
        <v>#DIV/0!</v>
      </c>
      <c r="DQA55" s="194" t="e">
        <f>ROUND(DQA46/ABS('Change in reserves'!DQC59),2)</f>
        <v>#DIV/0!</v>
      </c>
      <c r="DQB55" s="194" t="e">
        <f>ROUND(DQB46/ABS('Change in reserves'!DQD59),2)</f>
        <v>#DIV/0!</v>
      </c>
      <c r="DQC55" s="194" t="e">
        <f>ROUND(DQC46/ABS('Change in reserves'!DQE59),2)</f>
        <v>#DIV/0!</v>
      </c>
      <c r="DQD55" s="194" t="e">
        <f>ROUND(DQD46/ABS('Change in reserves'!DQF59),2)</f>
        <v>#DIV/0!</v>
      </c>
      <c r="DQE55" s="194" t="e">
        <f>ROUND(DQE46/ABS('Change in reserves'!DQG59),2)</f>
        <v>#DIV/0!</v>
      </c>
      <c r="DQF55" s="194" t="e">
        <f>ROUND(DQF46/ABS('Change in reserves'!DQH59),2)</f>
        <v>#DIV/0!</v>
      </c>
      <c r="DQG55" s="194" t="e">
        <f>ROUND(DQG46/ABS('Change in reserves'!DQI59),2)</f>
        <v>#DIV/0!</v>
      </c>
      <c r="DQH55" s="194" t="e">
        <f>ROUND(DQH46/ABS('Change in reserves'!DQJ59),2)</f>
        <v>#DIV/0!</v>
      </c>
      <c r="DQI55" s="194" t="e">
        <f>ROUND(DQI46/ABS('Change in reserves'!DQK59),2)</f>
        <v>#DIV/0!</v>
      </c>
      <c r="DQJ55" s="194" t="e">
        <f>ROUND(DQJ46/ABS('Change in reserves'!DQL59),2)</f>
        <v>#DIV/0!</v>
      </c>
      <c r="DQK55" s="194" t="e">
        <f>ROUND(DQK46/ABS('Change in reserves'!DQM59),2)</f>
        <v>#DIV/0!</v>
      </c>
      <c r="DQL55" s="194" t="e">
        <f>ROUND(DQL46/ABS('Change in reserves'!DQN59),2)</f>
        <v>#DIV/0!</v>
      </c>
      <c r="DQM55" s="194" t="e">
        <f>ROUND(DQM46/ABS('Change in reserves'!DQO59),2)</f>
        <v>#DIV/0!</v>
      </c>
      <c r="DQN55" s="194" t="e">
        <f>ROUND(DQN46/ABS('Change in reserves'!DQP59),2)</f>
        <v>#DIV/0!</v>
      </c>
      <c r="DQO55" s="194" t="e">
        <f>ROUND(DQO46/ABS('Change in reserves'!DQQ59),2)</f>
        <v>#DIV/0!</v>
      </c>
      <c r="DQP55" s="194" t="e">
        <f>ROUND(DQP46/ABS('Change in reserves'!DQR59),2)</f>
        <v>#DIV/0!</v>
      </c>
      <c r="DQQ55" s="194" t="e">
        <f>ROUND(DQQ46/ABS('Change in reserves'!DQS59),2)</f>
        <v>#DIV/0!</v>
      </c>
      <c r="DQR55" s="194" t="e">
        <f>ROUND(DQR46/ABS('Change in reserves'!DQT59),2)</f>
        <v>#DIV/0!</v>
      </c>
      <c r="DQS55" s="194" t="e">
        <f>ROUND(DQS46/ABS('Change in reserves'!DQU59),2)</f>
        <v>#DIV/0!</v>
      </c>
      <c r="DQT55" s="194" t="e">
        <f>ROUND(DQT46/ABS('Change in reserves'!DQV59),2)</f>
        <v>#DIV/0!</v>
      </c>
      <c r="DQU55" s="194" t="e">
        <f>ROUND(DQU46/ABS('Change in reserves'!DQW59),2)</f>
        <v>#DIV/0!</v>
      </c>
      <c r="DQV55" s="194" t="e">
        <f>ROUND(DQV46/ABS('Change in reserves'!DQX59),2)</f>
        <v>#DIV/0!</v>
      </c>
      <c r="DQW55" s="194" t="e">
        <f>ROUND(DQW46/ABS('Change in reserves'!DQY59),2)</f>
        <v>#DIV/0!</v>
      </c>
      <c r="DQX55" s="194" t="e">
        <f>ROUND(DQX46/ABS('Change in reserves'!DQZ59),2)</f>
        <v>#DIV/0!</v>
      </c>
      <c r="DQY55" s="194" t="e">
        <f>ROUND(DQY46/ABS('Change in reserves'!DRA59),2)</f>
        <v>#DIV/0!</v>
      </c>
      <c r="DQZ55" s="194" t="e">
        <f>ROUND(DQZ46/ABS('Change in reserves'!DRB59),2)</f>
        <v>#DIV/0!</v>
      </c>
      <c r="DRA55" s="194" t="e">
        <f>ROUND(DRA46/ABS('Change in reserves'!DRC59),2)</f>
        <v>#DIV/0!</v>
      </c>
      <c r="DRB55" s="194" t="e">
        <f>ROUND(DRB46/ABS('Change in reserves'!DRD59),2)</f>
        <v>#DIV/0!</v>
      </c>
      <c r="DRC55" s="194" t="e">
        <f>ROUND(DRC46/ABS('Change in reserves'!DRE59),2)</f>
        <v>#DIV/0!</v>
      </c>
      <c r="DRD55" s="194" t="e">
        <f>ROUND(DRD46/ABS('Change in reserves'!DRF59),2)</f>
        <v>#DIV/0!</v>
      </c>
      <c r="DRE55" s="194" t="e">
        <f>ROUND(DRE46/ABS('Change in reserves'!DRG59),2)</f>
        <v>#DIV/0!</v>
      </c>
      <c r="DRF55" s="194" t="e">
        <f>ROUND(DRF46/ABS('Change in reserves'!DRH59),2)</f>
        <v>#DIV/0!</v>
      </c>
      <c r="DRG55" s="194" t="e">
        <f>ROUND(DRG46/ABS('Change in reserves'!DRI59),2)</f>
        <v>#DIV/0!</v>
      </c>
      <c r="DRH55" s="194" t="e">
        <f>ROUND(DRH46/ABS('Change in reserves'!DRJ59),2)</f>
        <v>#DIV/0!</v>
      </c>
      <c r="DRI55" s="194" t="e">
        <f>ROUND(DRI46/ABS('Change in reserves'!DRK59),2)</f>
        <v>#DIV/0!</v>
      </c>
      <c r="DRJ55" s="194" t="e">
        <f>ROUND(DRJ46/ABS('Change in reserves'!DRL59),2)</f>
        <v>#DIV/0!</v>
      </c>
      <c r="DRK55" s="194" t="e">
        <f>ROUND(DRK46/ABS('Change in reserves'!DRM59),2)</f>
        <v>#DIV/0!</v>
      </c>
      <c r="DRL55" s="194" t="e">
        <f>ROUND(DRL46/ABS('Change in reserves'!DRN59),2)</f>
        <v>#DIV/0!</v>
      </c>
      <c r="DRM55" s="194" t="e">
        <f>ROUND(DRM46/ABS('Change in reserves'!DRO59),2)</f>
        <v>#DIV/0!</v>
      </c>
      <c r="DRN55" s="194" t="e">
        <f>ROUND(DRN46/ABS('Change in reserves'!DRP59),2)</f>
        <v>#DIV/0!</v>
      </c>
      <c r="DRO55" s="194" t="e">
        <f>ROUND(DRO46/ABS('Change in reserves'!DRQ59),2)</f>
        <v>#DIV/0!</v>
      </c>
      <c r="DRP55" s="194" t="e">
        <f>ROUND(DRP46/ABS('Change in reserves'!DRR59),2)</f>
        <v>#DIV/0!</v>
      </c>
      <c r="DRQ55" s="194" t="e">
        <f>ROUND(DRQ46/ABS('Change in reserves'!DRS59),2)</f>
        <v>#DIV/0!</v>
      </c>
      <c r="DRR55" s="194" t="e">
        <f>ROUND(DRR46/ABS('Change in reserves'!DRT59),2)</f>
        <v>#DIV/0!</v>
      </c>
      <c r="DRS55" s="194" t="e">
        <f>ROUND(DRS46/ABS('Change in reserves'!DRU59),2)</f>
        <v>#DIV/0!</v>
      </c>
      <c r="DRT55" s="194" t="e">
        <f>ROUND(DRT46/ABS('Change in reserves'!DRV59),2)</f>
        <v>#DIV/0!</v>
      </c>
      <c r="DRU55" s="194" t="e">
        <f>ROUND(DRU46/ABS('Change in reserves'!DRW59),2)</f>
        <v>#DIV/0!</v>
      </c>
      <c r="DRV55" s="194" t="e">
        <f>ROUND(DRV46/ABS('Change in reserves'!DRX59),2)</f>
        <v>#DIV/0!</v>
      </c>
      <c r="DRW55" s="194" t="e">
        <f>ROUND(DRW46/ABS('Change in reserves'!DRY59),2)</f>
        <v>#DIV/0!</v>
      </c>
      <c r="DRX55" s="194" t="e">
        <f>ROUND(DRX46/ABS('Change in reserves'!DRZ59),2)</f>
        <v>#DIV/0!</v>
      </c>
      <c r="DRY55" s="194" t="e">
        <f>ROUND(DRY46/ABS('Change in reserves'!DSA59),2)</f>
        <v>#DIV/0!</v>
      </c>
      <c r="DRZ55" s="194" t="e">
        <f>ROUND(DRZ46/ABS('Change in reserves'!DSB59),2)</f>
        <v>#DIV/0!</v>
      </c>
      <c r="DSA55" s="194" t="e">
        <f>ROUND(DSA46/ABS('Change in reserves'!DSC59),2)</f>
        <v>#DIV/0!</v>
      </c>
      <c r="DSB55" s="194" t="e">
        <f>ROUND(DSB46/ABS('Change in reserves'!DSD59),2)</f>
        <v>#DIV/0!</v>
      </c>
      <c r="DSC55" s="194" t="e">
        <f>ROUND(DSC46/ABS('Change in reserves'!DSE59),2)</f>
        <v>#DIV/0!</v>
      </c>
      <c r="DSD55" s="194" t="e">
        <f>ROUND(DSD46/ABS('Change in reserves'!DSF59),2)</f>
        <v>#DIV/0!</v>
      </c>
      <c r="DSE55" s="194" t="e">
        <f>ROUND(DSE46/ABS('Change in reserves'!DSG59),2)</f>
        <v>#DIV/0!</v>
      </c>
      <c r="DSF55" s="194" t="e">
        <f>ROUND(DSF46/ABS('Change in reserves'!DSH59),2)</f>
        <v>#DIV/0!</v>
      </c>
      <c r="DSG55" s="194" t="e">
        <f>ROUND(DSG46/ABS('Change in reserves'!DSI59),2)</f>
        <v>#DIV/0!</v>
      </c>
      <c r="DSH55" s="194" t="e">
        <f>ROUND(DSH46/ABS('Change in reserves'!DSJ59),2)</f>
        <v>#DIV/0!</v>
      </c>
      <c r="DSI55" s="194" t="e">
        <f>ROUND(DSI46/ABS('Change in reserves'!DSK59),2)</f>
        <v>#DIV/0!</v>
      </c>
      <c r="DSJ55" s="194" t="e">
        <f>ROUND(DSJ46/ABS('Change in reserves'!DSL59),2)</f>
        <v>#DIV/0!</v>
      </c>
      <c r="DSK55" s="194" t="e">
        <f>ROUND(DSK46/ABS('Change in reserves'!DSM59),2)</f>
        <v>#DIV/0!</v>
      </c>
      <c r="DSL55" s="194" t="e">
        <f>ROUND(DSL46/ABS('Change in reserves'!DSN59),2)</f>
        <v>#DIV/0!</v>
      </c>
      <c r="DSM55" s="194" t="e">
        <f>ROUND(DSM46/ABS('Change in reserves'!DSO59),2)</f>
        <v>#DIV/0!</v>
      </c>
      <c r="DSN55" s="194" t="e">
        <f>ROUND(DSN46/ABS('Change in reserves'!DSP59),2)</f>
        <v>#DIV/0!</v>
      </c>
      <c r="DSO55" s="194" t="e">
        <f>ROUND(DSO46/ABS('Change in reserves'!DSQ59),2)</f>
        <v>#DIV/0!</v>
      </c>
      <c r="DSP55" s="194" t="e">
        <f>ROUND(DSP46/ABS('Change in reserves'!DSR59),2)</f>
        <v>#DIV/0!</v>
      </c>
      <c r="DSQ55" s="194" t="e">
        <f>ROUND(DSQ46/ABS('Change in reserves'!DSS59),2)</f>
        <v>#DIV/0!</v>
      </c>
      <c r="DSR55" s="194" t="e">
        <f>ROUND(DSR46/ABS('Change in reserves'!DST59),2)</f>
        <v>#DIV/0!</v>
      </c>
      <c r="DSS55" s="194" t="e">
        <f>ROUND(DSS46/ABS('Change in reserves'!DSU59),2)</f>
        <v>#DIV/0!</v>
      </c>
      <c r="DST55" s="194" t="e">
        <f>ROUND(DST46/ABS('Change in reserves'!DSV59),2)</f>
        <v>#DIV/0!</v>
      </c>
      <c r="DSU55" s="194" t="e">
        <f>ROUND(DSU46/ABS('Change in reserves'!DSW59),2)</f>
        <v>#DIV/0!</v>
      </c>
      <c r="DSV55" s="194" t="e">
        <f>ROUND(DSV46/ABS('Change in reserves'!DSX59),2)</f>
        <v>#DIV/0!</v>
      </c>
      <c r="DSW55" s="194" t="e">
        <f>ROUND(DSW46/ABS('Change in reserves'!DSY59),2)</f>
        <v>#DIV/0!</v>
      </c>
      <c r="DSX55" s="194" t="e">
        <f>ROUND(DSX46/ABS('Change in reserves'!DSZ59),2)</f>
        <v>#DIV/0!</v>
      </c>
      <c r="DSY55" s="194" t="e">
        <f>ROUND(DSY46/ABS('Change in reserves'!DTA59),2)</f>
        <v>#DIV/0!</v>
      </c>
      <c r="DSZ55" s="194" t="e">
        <f>ROUND(DSZ46/ABS('Change in reserves'!DTB59),2)</f>
        <v>#DIV/0!</v>
      </c>
      <c r="DTA55" s="194" t="e">
        <f>ROUND(DTA46/ABS('Change in reserves'!DTC59),2)</f>
        <v>#DIV/0!</v>
      </c>
      <c r="DTB55" s="194" t="e">
        <f>ROUND(DTB46/ABS('Change in reserves'!DTD59),2)</f>
        <v>#DIV/0!</v>
      </c>
      <c r="DTC55" s="194" t="e">
        <f>ROUND(DTC46/ABS('Change in reserves'!DTE59),2)</f>
        <v>#DIV/0!</v>
      </c>
      <c r="DTD55" s="194" t="e">
        <f>ROUND(DTD46/ABS('Change in reserves'!DTF59),2)</f>
        <v>#DIV/0!</v>
      </c>
      <c r="DTE55" s="194" t="e">
        <f>ROUND(DTE46/ABS('Change in reserves'!DTG59),2)</f>
        <v>#DIV/0!</v>
      </c>
      <c r="DTF55" s="194" t="e">
        <f>ROUND(DTF46/ABS('Change in reserves'!DTH59),2)</f>
        <v>#DIV/0!</v>
      </c>
      <c r="DTG55" s="194" t="e">
        <f>ROUND(DTG46/ABS('Change in reserves'!DTI59),2)</f>
        <v>#DIV/0!</v>
      </c>
      <c r="DTH55" s="194" t="e">
        <f>ROUND(DTH46/ABS('Change in reserves'!DTJ59),2)</f>
        <v>#DIV/0!</v>
      </c>
      <c r="DTI55" s="194" t="e">
        <f>ROUND(DTI46/ABS('Change in reserves'!DTK59),2)</f>
        <v>#DIV/0!</v>
      </c>
      <c r="DTJ55" s="194" t="e">
        <f>ROUND(DTJ46/ABS('Change in reserves'!DTL59),2)</f>
        <v>#DIV/0!</v>
      </c>
      <c r="DTK55" s="194" t="e">
        <f>ROUND(DTK46/ABS('Change in reserves'!DTM59),2)</f>
        <v>#DIV/0!</v>
      </c>
      <c r="DTL55" s="194" t="e">
        <f>ROUND(DTL46/ABS('Change in reserves'!DTN59),2)</f>
        <v>#DIV/0!</v>
      </c>
      <c r="DTM55" s="194" t="e">
        <f>ROUND(DTM46/ABS('Change in reserves'!DTO59),2)</f>
        <v>#DIV/0!</v>
      </c>
      <c r="DTN55" s="194" t="e">
        <f>ROUND(DTN46/ABS('Change in reserves'!DTP59),2)</f>
        <v>#DIV/0!</v>
      </c>
      <c r="DTO55" s="194" t="e">
        <f>ROUND(DTO46/ABS('Change in reserves'!DTQ59),2)</f>
        <v>#DIV/0!</v>
      </c>
      <c r="DTP55" s="194" t="e">
        <f>ROUND(DTP46/ABS('Change in reserves'!DTR59),2)</f>
        <v>#DIV/0!</v>
      </c>
      <c r="DTQ55" s="194" t="e">
        <f>ROUND(DTQ46/ABS('Change in reserves'!DTS59),2)</f>
        <v>#DIV/0!</v>
      </c>
      <c r="DTR55" s="194" t="e">
        <f>ROUND(DTR46/ABS('Change in reserves'!DTT59),2)</f>
        <v>#DIV/0!</v>
      </c>
      <c r="DTS55" s="194" t="e">
        <f>ROUND(DTS46/ABS('Change in reserves'!DTU59),2)</f>
        <v>#DIV/0!</v>
      </c>
      <c r="DTT55" s="194" t="e">
        <f>ROUND(DTT46/ABS('Change in reserves'!DTV59),2)</f>
        <v>#DIV/0!</v>
      </c>
      <c r="DTU55" s="194" t="e">
        <f>ROUND(DTU46/ABS('Change in reserves'!DTW59),2)</f>
        <v>#DIV/0!</v>
      </c>
      <c r="DTV55" s="194" t="e">
        <f>ROUND(DTV46/ABS('Change in reserves'!DTX59),2)</f>
        <v>#DIV/0!</v>
      </c>
      <c r="DTW55" s="194" t="e">
        <f>ROUND(DTW46/ABS('Change in reserves'!DTY59),2)</f>
        <v>#DIV/0!</v>
      </c>
      <c r="DTX55" s="194" t="e">
        <f>ROUND(DTX46/ABS('Change in reserves'!DTZ59),2)</f>
        <v>#DIV/0!</v>
      </c>
      <c r="DTY55" s="194" t="e">
        <f>ROUND(DTY46/ABS('Change in reserves'!DUA59),2)</f>
        <v>#DIV/0!</v>
      </c>
      <c r="DTZ55" s="194" t="e">
        <f>ROUND(DTZ46/ABS('Change in reserves'!DUB59),2)</f>
        <v>#DIV/0!</v>
      </c>
      <c r="DUA55" s="194" t="e">
        <f>ROUND(DUA46/ABS('Change in reserves'!DUC59),2)</f>
        <v>#DIV/0!</v>
      </c>
      <c r="DUB55" s="194" t="e">
        <f>ROUND(DUB46/ABS('Change in reserves'!DUD59),2)</f>
        <v>#DIV/0!</v>
      </c>
      <c r="DUC55" s="194" t="e">
        <f>ROUND(DUC46/ABS('Change in reserves'!DUE59),2)</f>
        <v>#DIV/0!</v>
      </c>
      <c r="DUD55" s="194" t="e">
        <f>ROUND(DUD46/ABS('Change in reserves'!DUF59),2)</f>
        <v>#DIV/0!</v>
      </c>
      <c r="DUE55" s="194" t="e">
        <f>ROUND(DUE46/ABS('Change in reserves'!DUG59),2)</f>
        <v>#DIV/0!</v>
      </c>
      <c r="DUF55" s="194" t="e">
        <f>ROUND(DUF46/ABS('Change in reserves'!DUH59),2)</f>
        <v>#DIV/0!</v>
      </c>
      <c r="DUG55" s="194" t="e">
        <f>ROUND(DUG46/ABS('Change in reserves'!DUI59),2)</f>
        <v>#DIV/0!</v>
      </c>
      <c r="DUH55" s="194" t="e">
        <f>ROUND(DUH46/ABS('Change in reserves'!DUJ59),2)</f>
        <v>#DIV/0!</v>
      </c>
      <c r="DUI55" s="194" t="e">
        <f>ROUND(DUI46/ABS('Change in reserves'!DUK59),2)</f>
        <v>#DIV/0!</v>
      </c>
      <c r="DUJ55" s="194" t="e">
        <f>ROUND(DUJ46/ABS('Change in reserves'!DUL59),2)</f>
        <v>#DIV/0!</v>
      </c>
      <c r="DUK55" s="194" t="e">
        <f>ROUND(DUK46/ABS('Change in reserves'!DUM59),2)</f>
        <v>#DIV/0!</v>
      </c>
      <c r="DUL55" s="194" t="e">
        <f>ROUND(DUL46/ABS('Change in reserves'!DUN59),2)</f>
        <v>#DIV/0!</v>
      </c>
      <c r="DUM55" s="194" t="e">
        <f>ROUND(DUM46/ABS('Change in reserves'!DUO59),2)</f>
        <v>#DIV/0!</v>
      </c>
      <c r="DUN55" s="194" t="e">
        <f>ROUND(DUN46/ABS('Change in reserves'!DUP59),2)</f>
        <v>#DIV/0!</v>
      </c>
      <c r="DUO55" s="194" t="e">
        <f>ROUND(DUO46/ABS('Change in reserves'!DUQ59),2)</f>
        <v>#DIV/0!</v>
      </c>
      <c r="DUP55" s="194" t="e">
        <f>ROUND(DUP46/ABS('Change in reserves'!DUR59),2)</f>
        <v>#DIV/0!</v>
      </c>
      <c r="DUQ55" s="194" t="e">
        <f>ROUND(DUQ46/ABS('Change in reserves'!DUS59),2)</f>
        <v>#DIV/0!</v>
      </c>
      <c r="DUR55" s="194" t="e">
        <f>ROUND(DUR46/ABS('Change in reserves'!DUT59),2)</f>
        <v>#DIV/0!</v>
      </c>
      <c r="DUS55" s="194" t="e">
        <f>ROUND(DUS46/ABS('Change in reserves'!DUU59),2)</f>
        <v>#DIV/0!</v>
      </c>
      <c r="DUT55" s="194" t="e">
        <f>ROUND(DUT46/ABS('Change in reserves'!DUV59),2)</f>
        <v>#DIV/0!</v>
      </c>
      <c r="DUU55" s="194" t="e">
        <f>ROUND(DUU46/ABS('Change in reserves'!DUW59),2)</f>
        <v>#DIV/0!</v>
      </c>
      <c r="DUV55" s="194" t="e">
        <f>ROUND(DUV46/ABS('Change in reserves'!DUX59),2)</f>
        <v>#DIV/0!</v>
      </c>
      <c r="DUW55" s="194" t="e">
        <f>ROUND(DUW46/ABS('Change in reserves'!DUY59),2)</f>
        <v>#DIV/0!</v>
      </c>
      <c r="DUX55" s="194" t="e">
        <f>ROUND(DUX46/ABS('Change in reserves'!DUZ59),2)</f>
        <v>#DIV/0!</v>
      </c>
      <c r="DUY55" s="194" t="e">
        <f>ROUND(DUY46/ABS('Change in reserves'!DVA59),2)</f>
        <v>#DIV/0!</v>
      </c>
      <c r="DUZ55" s="194" t="e">
        <f>ROUND(DUZ46/ABS('Change in reserves'!DVB59),2)</f>
        <v>#DIV/0!</v>
      </c>
      <c r="DVA55" s="194" t="e">
        <f>ROUND(DVA46/ABS('Change in reserves'!DVC59),2)</f>
        <v>#DIV/0!</v>
      </c>
      <c r="DVB55" s="194" t="e">
        <f>ROUND(DVB46/ABS('Change in reserves'!DVD59),2)</f>
        <v>#DIV/0!</v>
      </c>
      <c r="DVC55" s="194" t="e">
        <f>ROUND(DVC46/ABS('Change in reserves'!DVE59),2)</f>
        <v>#DIV/0!</v>
      </c>
      <c r="DVD55" s="194" t="e">
        <f>ROUND(DVD46/ABS('Change in reserves'!DVF59),2)</f>
        <v>#DIV/0!</v>
      </c>
      <c r="DVE55" s="194" t="e">
        <f>ROUND(DVE46/ABS('Change in reserves'!DVG59),2)</f>
        <v>#DIV/0!</v>
      </c>
      <c r="DVF55" s="194" t="e">
        <f>ROUND(DVF46/ABS('Change in reserves'!DVH59),2)</f>
        <v>#DIV/0!</v>
      </c>
      <c r="DVG55" s="194" t="e">
        <f>ROUND(DVG46/ABS('Change in reserves'!DVI59),2)</f>
        <v>#DIV/0!</v>
      </c>
      <c r="DVH55" s="194" t="e">
        <f>ROUND(DVH46/ABS('Change in reserves'!DVJ59),2)</f>
        <v>#DIV/0!</v>
      </c>
      <c r="DVI55" s="194" t="e">
        <f>ROUND(DVI46/ABS('Change in reserves'!DVK59),2)</f>
        <v>#DIV/0!</v>
      </c>
      <c r="DVJ55" s="194" t="e">
        <f>ROUND(DVJ46/ABS('Change in reserves'!DVL59),2)</f>
        <v>#DIV/0!</v>
      </c>
      <c r="DVK55" s="194" t="e">
        <f>ROUND(DVK46/ABS('Change in reserves'!DVM59),2)</f>
        <v>#DIV/0!</v>
      </c>
      <c r="DVL55" s="194" t="e">
        <f>ROUND(DVL46/ABS('Change in reserves'!DVN59),2)</f>
        <v>#DIV/0!</v>
      </c>
      <c r="DVM55" s="194" t="e">
        <f>ROUND(DVM46/ABS('Change in reserves'!DVO59),2)</f>
        <v>#DIV/0!</v>
      </c>
      <c r="DVN55" s="194" t="e">
        <f>ROUND(DVN46/ABS('Change in reserves'!DVP59),2)</f>
        <v>#DIV/0!</v>
      </c>
      <c r="DVO55" s="194" t="e">
        <f>ROUND(DVO46/ABS('Change in reserves'!DVQ59),2)</f>
        <v>#DIV/0!</v>
      </c>
      <c r="DVP55" s="194" t="e">
        <f>ROUND(DVP46/ABS('Change in reserves'!DVR59),2)</f>
        <v>#DIV/0!</v>
      </c>
      <c r="DVQ55" s="194" t="e">
        <f>ROUND(DVQ46/ABS('Change in reserves'!DVS59),2)</f>
        <v>#DIV/0!</v>
      </c>
      <c r="DVR55" s="194" t="e">
        <f>ROUND(DVR46/ABS('Change in reserves'!DVT59),2)</f>
        <v>#DIV/0!</v>
      </c>
      <c r="DVS55" s="194" t="e">
        <f>ROUND(DVS46/ABS('Change in reserves'!DVU59),2)</f>
        <v>#DIV/0!</v>
      </c>
      <c r="DVT55" s="194" t="e">
        <f>ROUND(DVT46/ABS('Change in reserves'!DVV59),2)</f>
        <v>#DIV/0!</v>
      </c>
      <c r="DVU55" s="194" t="e">
        <f>ROUND(DVU46/ABS('Change in reserves'!DVW59),2)</f>
        <v>#DIV/0!</v>
      </c>
      <c r="DVV55" s="194" t="e">
        <f>ROUND(DVV46/ABS('Change in reserves'!DVX59),2)</f>
        <v>#DIV/0!</v>
      </c>
      <c r="DVW55" s="194" t="e">
        <f>ROUND(DVW46/ABS('Change in reserves'!DVY59),2)</f>
        <v>#DIV/0!</v>
      </c>
      <c r="DVX55" s="194" t="e">
        <f>ROUND(DVX46/ABS('Change in reserves'!DVZ59),2)</f>
        <v>#DIV/0!</v>
      </c>
      <c r="DVY55" s="194" t="e">
        <f>ROUND(DVY46/ABS('Change in reserves'!DWA59),2)</f>
        <v>#DIV/0!</v>
      </c>
      <c r="DVZ55" s="194" t="e">
        <f>ROUND(DVZ46/ABS('Change in reserves'!DWB59),2)</f>
        <v>#DIV/0!</v>
      </c>
      <c r="DWA55" s="194" t="e">
        <f>ROUND(DWA46/ABS('Change in reserves'!DWC59),2)</f>
        <v>#DIV/0!</v>
      </c>
      <c r="DWB55" s="194" t="e">
        <f>ROUND(DWB46/ABS('Change in reserves'!DWD59),2)</f>
        <v>#DIV/0!</v>
      </c>
      <c r="DWC55" s="194" t="e">
        <f>ROUND(DWC46/ABS('Change in reserves'!DWE59),2)</f>
        <v>#DIV/0!</v>
      </c>
      <c r="DWD55" s="194" t="e">
        <f>ROUND(DWD46/ABS('Change in reserves'!DWF59),2)</f>
        <v>#DIV/0!</v>
      </c>
      <c r="DWE55" s="194" t="e">
        <f>ROUND(DWE46/ABS('Change in reserves'!DWG59),2)</f>
        <v>#DIV/0!</v>
      </c>
      <c r="DWF55" s="194" t="e">
        <f>ROUND(DWF46/ABS('Change in reserves'!DWH59),2)</f>
        <v>#DIV/0!</v>
      </c>
      <c r="DWG55" s="194" t="e">
        <f>ROUND(DWG46/ABS('Change in reserves'!DWI59),2)</f>
        <v>#DIV/0!</v>
      </c>
      <c r="DWH55" s="194" t="e">
        <f>ROUND(DWH46/ABS('Change in reserves'!DWJ59),2)</f>
        <v>#DIV/0!</v>
      </c>
      <c r="DWI55" s="194" t="e">
        <f>ROUND(DWI46/ABS('Change in reserves'!DWK59),2)</f>
        <v>#DIV/0!</v>
      </c>
      <c r="DWJ55" s="194" t="e">
        <f>ROUND(DWJ46/ABS('Change in reserves'!DWL59),2)</f>
        <v>#DIV/0!</v>
      </c>
      <c r="DWK55" s="194" t="e">
        <f>ROUND(DWK46/ABS('Change in reserves'!DWM59),2)</f>
        <v>#DIV/0!</v>
      </c>
      <c r="DWL55" s="194" t="e">
        <f>ROUND(DWL46/ABS('Change in reserves'!DWN59),2)</f>
        <v>#DIV/0!</v>
      </c>
      <c r="DWM55" s="194" t="e">
        <f>ROUND(DWM46/ABS('Change in reserves'!DWO59),2)</f>
        <v>#DIV/0!</v>
      </c>
      <c r="DWN55" s="194" t="e">
        <f>ROUND(DWN46/ABS('Change in reserves'!DWP59),2)</f>
        <v>#DIV/0!</v>
      </c>
      <c r="DWO55" s="194" t="e">
        <f>ROUND(DWO46/ABS('Change in reserves'!DWQ59),2)</f>
        <v>#DIV/0!</v>
      </c>
      <c r="DWP55" s="194" t="e">
        <f>ROUND(DWP46/ABS('Change in reserves'!DWR59),2)</f>
        <v>#DIV/0!</v>
      </c>
      <c r="DWQ55" s="194" t="e">
        <f>ROUND(DWQ46/ABS('Change in reserves'!DWS59),2)</f>
        <v>#DIV/0!</v>
      </c>
      <c r="DWR55" s="194" t="e">
        <f>ROUND(DWR46/ABS('Change in reserves'!DWT59),2)</f>
        <v>#DIV/0!</v>
      </c>
      <c r="DWS55" s="194" t="e">
        <f>ROUND(DWS46/ABS('Change in reserves'!DWU59),2)</f>
        <v>#DIV/0!</v>
      </c>
      <c r="DWT55" s="194" t="e">
        <f>ROUND(DWT46/ABS('Change in reserves'!DWV59),2)</f>
        <v>#DIV/0!</v>
      </c>
      <c r="DWU55" s="194" t="e">
        <f>ROUND(DWU46/ABS('Change in reserves'!DWW59),2)</f>
        <v>#DIV/0!</v>
      </c>
      <c r="DWV55" s="194" t="e">
        <f>ROUND(DWV46/ABS('Change in reserves'!DWX59),2)</f>
        <v>#DIV/0!</v>
      </c>
      <c r="DWW55" s="194" t="e">
        <f>ROUND(DWW46/ABS('Change in reserves'!DWY59),2)</f>
        <v>#DIV/0!</v>
      </c>
      <c r="DWX55" s="194" t="e">
        <f>ROUND(DWX46/ABS('Change in reserves'!DWZ59),2)</f>
        <v>#DIV/0!</v>
      </c>
      <c r="DWY55" s="194" t="e">
        <f>ROUND(DWY46/ABS('Change in reserves'!DXA59),2)</f>
        <v>#DIV/0!</v>
      </c>
      <c r="DWZ55" s="194" t="e">
        <f>ROUND(DWZ46/ABS('Change in reserves'!DXB59),2)</f>
        <v>#DIV/0!</v>
      </c>
      <c r="DXA55" s="194" t="e">
        <f>ROUND(DXA46/ABS('Change in reserves'!DXC59),2)</f>
        <v>#DIV/0!</v>
      </c>
      <c r="DXB55" s="194" t="e">
        <f>ROUND(DXB46/ABS('Change in reserves'!DXD59),2)</f>
        <v>#DIV/0!</v>
      </c>
      <c r="DXC55" s="194" t="e">
        <f>ROUND(DXC46/ABS('Change in reserves'!DXE59),2)</f>
        <v>#DIV/0!</v>
      </c>
      <c r="DXD55" s="194" t="e">
        <f>ROUND(DXD46/ABS('Change in reserves'!DXF59),2)</f>
        <v>#DIV/0!</v>
      </c>
      <c r="DXE55" s="194" t="e">
        <f>ROUND(DXE46/ABS('Change in reserves'!DXG59),2)</f>
        <v>#DIV/0!</v>
      </c>
      <c r="DXF55" s="194" t="e">
        <f>ROUND(DXF46/ABS('Change in reserves'!DXH59),2)</f>
        <v>#DIV/0!</v>
      </c>
      <c r="DXG55" s="194" t="e">
        <f>ROUND(DXG46/ABS('Change in reserves'!DXI59),2)</f>
        <v>#DIV/0!</v>
      </c>
      <c r="DXH55" s="194" t="e">
        <f>ROUND(DXH46/ABS('Change in reserves'!DXJ59),2)</f>
        <v>#DIV/0!</v>
      </c>
      <c r="DXI55" s="194" t="e">
        <f>ROUND(DXI46/ABS('Change in reserves'!DXK59),2)</f>
        <v>#DIV/0!</v>
      </c>
      <c r="DXJ55" s="194" t="e">
        <f>ROUND(DXJ46/ABS('Change in reserves'!DXL59),2)</f>
        <v>#DIV/0!</v>
      </c>
      <c r="DXK55" s="194" t="e">
        <f>ROUND(DXK46/ABS('Change in reserves'!DXM59),2)</f>
        <v>#DIV/0!</v>
      </c>
      <c r="DXL55" s="194" t="e">
        <f>ROUND(DXL46/ABS('Change in reserves'!DXN59),2)</f>
        <v>#DIV/0!</v>
      </c>
      <c r="DXM55" s="194" t="e">
        <f>ROUND(DXM46/ABS('Change in reserves'!DXO59),2)</f>
        <v>#DIV/0!</v>
      </c>
      <c r="DXN55" s="194" t="e">
        <f>ROUND(DXN46/ABS('Change in reserves'!DXP59),2)</f>
        <v>#DIV/0!</v>
      </c>
      <c r="DXO55" s="194" t="e">
        <f>ROUND(DXO46/ABS('Change in reserves'!DXQ59),2)</f>
        <v>#DIV/0!</v>
      </c>
      <c r="DXP55" s="194" t="e">
        <f>ROUND(DXP46/ABS('Change in reserves'!DXR59),2)</f>
        <v>#DIV/0!</v>
      </c>
      <c r="DXQ55" s="194" t="e">
        <f>ROUND(DXQ46/ABS('Change in reserves'!DXS59),2)</f>
        <v>#DIV/0!</v>
      </c>
      <c r="DXR55" s="194" t="e">
        <f>ROUND(DXR46/ABS('Change in reserves'!DXT59),2)</f>
        <v>#DIV/0!</v>
      </c>
      <c r="DXS55" s="194" t="e">
        <f>ROUND(DXS46/ABS('Change in reserves'!DXU59),2)</f>
        <v>#DIV/0!</v>
      </c>
      <c r="DXT55" s="194" t="e">
        <f>ROUND(DXT46/ABS('Change in reserves'!DXV59),2)</f>
        <v>#DIV/0!</v>
      </c>
      <c r="DXU55" s="194" t="e">
        <f>ROUND(DXU46/ABS('Change in reserves'!DXW59),2)</f>
        <v>#DIV/0!</v>
      </c>
      <c r="DXV55" s="194" t="e">
        <f>ROUND(DXV46/ABS('Change in reserves'!DXX59),2)</f>
        <v>#DIV/0!</v>
      </c>
      <c r="DXW55" s="194" t="e">
        <f>ROUND(DXW46/ABS('Change in reserves'!DXY59),2)</f>
        <v>#DIV/0!</v>
      </c>
      <c r="DXX55" s="194" t="e">
        <f>ROUND(DXX46/ABS('Change in reserves'!DXZ59),2)</f>
        <v>#DIV/0!</v>
      </c>
      <c r="DXY55" s="194" t="e">
        <f>ROUND(DXY46/ABS('Change in reserves'!DYA59),2)</f>
        <v>#DIV/0!</v>
      </c>
      <c r="DXZ55" s="194" t="e">
        <f>ROUND(DXZ46/ABS('Change in reserves'!DYB59),2)</f>
        <v>#DIV/0!</v>
      </c>
      <c r="DYA55" s="194" t="e">
        <f>ROUND(DYA46/ABS('Change in reserves'!DYC59),2)</f>
        <v>#DIV/0!</v>
      </c>
      <c r="DYB55" s="194" t="e">
        <f>ROUND(DYB46/ABS('Change in reserves'!DYD59),2)</f>
        <v>#DIV/0!</v>
      </c>
      <c r="DYC55" s="194" t="e">
        <f>ROUND(DYC46/ABS('Change in reserves'!DYE59),2)</f>
        <v>#DIV/0!</v>
      </c>
      <c r="DYD55" s="194" t="e">
        <f>ROUND(DYD46/ABS('Change in reserves'!DYF59),2)</f>
        <v>#DIV/0!</v>
      </c>
      <c r="DYE55" s="194" t="e">
        <f>ROUND(DYE46/ABS('Change in reserves'!DYG59),2)</f>
        <v>#DIV/0!</v>
      </c>
      <c r="DYF55" s="194" t="e">
        <f>ROUND(DYF46/ABS('Change in reserves'!DYH59),2)</f>
        <v>#DIV/0!</v>
      </c>
      <c r="DYG55" s="194" t="e">
        <f>ROUND(DYG46/ABS('Change in reserves'!DYI59),2)</f>
        <v>#DIV/0!</v>
      </c>
      <c r="DYH55" s="194" t="e">
        <f>ROUND(DYH46/ABS('Change in reserves'!DYJ59),2)</f>
        <v>#DIV/0!</v>
      </c>
      <c r="DYI55" s="194" t="e">
        <f>ROUND(DYI46/ABS('Change in reserves'!DYK59),2)</f>
        <v>#DIV/0!</v>
      </c>
      <c r="DYJ55" s="194" t="e">
        <f>ROUND(DYJ46/ABS('Change in reserves'!DYL59),2)</f>
        <v>#DIV/0!</v>
      </c>
      <c r="DYK55" s="194" t="e">
        <f>ROUND(DYK46/ABS('Change in reserves'!DYM59),2)</f>
        <v>#DIV/0!</v>
      </c>
      <c r="DYL55" s="194" t="e">
        <f>ROUND(DYL46/ABS('Change in reserves'!DYN59),2)</f>
        <v>#DIV/0!</v>
      </c>
      <c r="DYM55" s="194" t="e">
        <f>ROUND(DYM46/ABS('Change in reserves'!DYO59),2)</f>
        <v>#DIV/0!</v>
      </c>
      <c r="DYN55" s="194" t="e">
        <f>ROUND(DYN46/ABS('Change in reserves'!DYP59),2)</f>
        <v>#DIV/0!</v>
      </c>
      <c r="DYO55" s="194" t="e">
        <f>ROUND(DYO46/ABS('Change in reserves'!DYQ59),2)</f>
        <v>#DIV/0!</v>
      </c>
      <c r="DYP55" s="194" t="e">
        <f>ROUND(DYP46/ABS('Change in reserves'!DYR59),2)</f>
        <v>#DIV/0!</v>
      </c>
      <c r="DYQ55" s="194" t="e">
        <f>ROUND(DYQ46/ABS('Change in reserves'!DYS59),2)</f>
        <v>#DIV/0!</v>
      </c>
      <c r="DYR55" s="194" t="e">
        <f>ROUND(DYR46/ABS('Change in reserves'!DYT59),2)</f>
        <v>#DIV/0!</v>
      </c>
      <c r="DYS55" s="194" t="e">
        <f>ROUND(DYS46/ABS('Change in reserves'!DYU59),2)</f>
        <v>#DIV/0!</v>
      </c>
      <c r="DYT55" s="194" t="e">
        <f>ROUND(DYT46/ABS('Change in reserves'!DYV59),2)</f>
        <v>#DIV/0!</v>
      </c>
      <c r="DYU55" s="194" t="e">
        <f>ROUND(DYU46/ABS('Change in reserves'!DYW59),2)</f>
        <v>#DIV/0!</v>
      </c>
      <c r="DYV55" s="194" t="e">
        <f>ROUND(DYV46/ABS('Change in reserves'!DYX59),2)</f>
        <v>#DIV/0!</v>
      </c>
      <c r="DYW55" s="194" t="e">
        <f>ROUND(DYW46/ABS('Change in reserves'!DYY59),2)</f>
        <v>#DIV/0!</v>
      </c>
      <c r="DYX55" s="194" t="e">
        <f>ROUND(DYX46/ABS('Change in reserves'!DYZ59),2)</f>
        <v>#DIV/0!</v>
      </c>
      <c r="DYY55" s="194" t="e">
        <f>ROUND(DYY46/ABS('Change in reserves'!DZA59),2)</f>
        <v>#DIV/0!</v>
      </c>
      <c r="DYZ55" s="194" t="e">
        <f>ROUND(DYZ46/ABS('Change in reserves'!DZB59),2)</f>
        <v>#DIV/0!</v>
      </c>
      <c r="DZA55" s="194" t="e">
        <f>ROUND(DZA46/ABS('Change in reserves'!DZC59),2)</f>
        <v>#DIV/0!</v>
      </c>
      <c r="DZB55" s="194" t="e">
        <f>ROUND(DZB46/ABS('Change in reserves'!DZD59),2)</f>
        <v>#DIV/0!</v>
      </c>
      <c r="DZC55" s="194" t="e">
        <f>ROUND(DZC46/ABS('Change in reserves'!DZE59),2)</f>
        <v>#DIV/0!</v>
      </c>
      <c r="DZD55" s="194" t="e">
        <f>ROUND(DZD46/ABS('Change in reserves'!DZF59),2)</f>
        <v>#DIV/0!</v>
      </c>
      <c r="DZE55" s="194" t="e">
        <f>ROUND(DZE46/ABS('Change in reserves'!DZG59),2)</f>
        <v>#DIV/0!</v>
      </c>
      <c r="DZF55" s="194" t="e">
        <f>ROUND(DZF46/ABS('Change in reserves'!DZH59),2)</f>
        <v>#DIV/0!</v>
      </c>
      <c r="DZG55" s="194" t="e">
        <f>ROUND(DZG46/ABS('Change in reserves'!DZI59),2)</f>
        <v>#DIV/0!</v>
      </c>
      <c r="DZH55" s="194" t="e">
        <f>ROUND(DZH46/ABS('Change in reserves'!DZJ59),2)</f>
        <v>#DIV/0!</v>
      </c>
      <c r="DZI55" s="194" t="e">
        <f>ROUND(DZI46/ABS('Change in reserves'!DZK59),2)</f>
        <v>#DIV/0!</v>
      </c>
      <c r="DZJ55" s="194" t="e">
        <f>ROUND(DZJ46/ABS('Change in reserves'!DZL59),2)</f>
        <v>#DIV/0!</v>
      </c>
      <c r="DZK55" s="194" t="e">
        <f>ROUND(DZK46/ABS('Change in reserves'!DZM59),2)</f>
        <v>#DIV/0!</v>
      </c>
      <c r="DZL55" s="194" t="e">
        <f>ROUND(DZL46/ABS('Change in reserves'!DZN59),2)</f>
        <v>#DIV/0!</v>
      </c>
      <c r="DZM55" s="194" t="e">
        <f>ROUND(DZM46/ABS('Change in reserves'!DZO59),2)</f>
        <v>#DIV/0!</v>
      </c>
      <c r="DZN55" s="194" t="e">
        <f>ROUND(DZN46/ABS('Change in reserves'!DZP59),2)</f>
        <v>#DIV/0!</v>
      </c>
      <c r="DZO55" s="194" t="e">
        <f>ROUND(DZO46/ABS('Change in reserves'!DZQ59),2)</f>
        <v>#DIV/0!</v>
      </c>
      <c r="DZP55" s="194" t="e">
        <f>ROUND(DZP46/ABS('Change in reserves'!DZR59),2)</f>
        <v>#DIV/0!</v>
      </c>
      <c r="DZQ55" s="194" t="e">
        <f>ROUND(DZQ46/ABS('Change in reserves'!DZS59),2)</f>
        <v>#DIV/0!</v>
      </c>
      <c r="DZR55" s="194" t="e">
        <f>ROUND(DZR46/ABS('Change in reserves'!DZT59),2)</f>
        <v>#DIV/0!</v>
      </c>
      <c r="DZS55" s="194" t="e">
        <f>ROUND(DZS46/ABS('Change in reserves'!DZU59),2)</f>
        <v>#DIV/0!</v>
      </c>
      <c r="DZT55" s="194" t="e">
        <f>ROUND(DZT46/ABS('Change in reserves'!DZV59),2)</f>
        <v>#DIV/0!</v>
      </c>
      <c r="DZU55" s="194" t="e">
        <f>ROUND(DZU46/ABS('Change in reserves'!DZW59),2)</f>
        <v>#DIV/0!</v>
      </c>
      <c r="DZV55" s="194" t="e">
        <f>ROUND(DZV46/ABS('Change in reserves'!DZX59),2)</f>
        <v>#DIV/0!</v>
      </c>
      <c r="DZW55" s="194" t="e">
        <f>ROUND(DZW46/ABS('Change in reserves'!DZY59),2)</f>
        <v>#DIV/0!</v>
      </c>
      <c r="DZX55" s="194" t="e">
        <f>ROUND(DZX46/ABS('Change in reserves'!DZZ59),2)</f>
        <v>#DIV/0!</v>
      </c>
      <c r="DZY55" s="194" t="e">
        <f>ROUND(DZY46/ABS('Change in reserves'!EAA59),2)</f>
        <v>#DIV/0!</v>
      </c>
      <c r="DZZ55" s="194" t="e">
        <f>ROUND(DZZ46/ABS('Change in reserves'!EAB59),2)</f>
        <v>#DIV/0!</v>
      </c>
      <c r="EAA55" s="194" t="e">
        <f>ROUND(EAA46/ABS('Change in reserves'!EAC59),2)</f>
        <v>#DIV/0!</v>
      </c>
      <c r="EAB55" s="194" t="e">
        <f>ROUND(EAB46/ABS('Change in reserves'!EAD59),2)</f>
        <v>#DIV/0!</v>
      </c>
      <c r="EAC55" s="194" t="e">
        <f>ROUND(EAC46/ABS('Change in reserves'!EAE59),2)</f>
        <v>#DIV/0!</v>
      </c>
      <c r="EAD55" s="194" t="e">
        <f>ROUND(EAD46/ABS('Change in reserves'!EAF59),2)</f>
        <v>#DIV/0!</v>
      </c>
      <c r="EAE55" s="194" t="e">
        <f>ROUND(EAE46/ABS('Change in reserves'!EAG59),2)</f>
        <v>#DIV/0!</v>
      </c>
      <c r="EAF55" s="194" t="e">
        <f>ROUND(EAF46/ABS('Change in reserves'!EAH59),2)</f>
        <v>#DIV/0!</v>
      </c>
      <c r="EAG55" s="194" t="e">
        <f>ROUND(EAG46/ABS('Change in reserves'!EAI59),2)</f>
        <v>#DIV/0!</v>
      </c>
      <c r="EAH55" s="194" t="e">
        <f>ROUND(EAH46/ABS('Change in reserves'!EAJ59),2)</f>
        <v>#DIV/0!</v>
      </c>
      <c r="EAI55" s="194" t="e">
        <f>ROUND(EAI46/ABS('Change in reserves'!EAK59),2)</f>
        <v>#DIV/0!</v>
      </c>
      <c r="EAJ55" s="194" t="e">
        <f>ROUND(EAJ46/ABS('Change in reserves'!EAL59),2)</f>
        <v>#DIV/0!</v>
      </c>
      <c r="EAK55" s="194" t="e">
        <f>ROUND(EAK46/ABS('Change in reserves'!EAM59),2)</f>
        <v>#DIV/0!</v>
      </c>
      <c r="EAL55" s="194" t="e">
        <f>ROUND(EAL46/ABS('Change in reserves'!EAN59),2)</f>
        <v>#DIV/0!</v>
      </c>
      <c r="EAM55" s="194" t="e">
        <f>ROUND(EAM46/ABS('Change in reserves'!EAO59),2)</f>
        <v>#DIV/0!</v>
      </c>
      <c r="EAN55" s="194" t="e">
        <f>ROUND(EAN46/ABS('Change in reserves'!EAP59),2)</f>
        <v>#DIV/0!</v>
      </c>
      <c r="EAO55" s="194" t="e">
        <f>ROUND(EAO46/ABS('Change in reserves'!EAQ59),2)</f>
        <v>#DIV/0!</v>
      </c>
      <c r="EAP55" s="194" t="e">
        <f>ROUND(EAP46/ABS('Change in reserves'!EAR59),2)</f>
        <v>#DIV/0!</v>
      </c>
      <c r="EAQ55" s="194" t="e">
        <f>ROUND(EAQ46/ABS('Change in reserves'!EAS59),2)</f>
        <v>#DIV/0!</v>
      </c>
      <c r="EAR55" s="194" t="e">
        <f>ROUND(EAR46/ABS('Change in reserves'!EAT59),2)</f>
        <v>#DIV/0!</v>
      </c>
      <c r="EAS55" s="194" t="e">
        <f>ROUND(EAS46/ABS('Change in reserves'!EAU59),2)</f>
        <v>#DIV/0!</v>
      </c>
      <c r="EAT55" s="194" t="e">
        <f>ROUND(EAT46/ABS('Change in reserves'!EAV59),2)</f>
        <v>#DIV/0!</v>
      </c>
      <c r="EAU55" s="194" t="e">
        <f>ROUND(EAU46/ABS('Change in reserves'!EAW59),2)</f>
        <v>#DIV/0!</v>
      </c>
      <c r="EAV55" s="194" t="e">
        <f>ROUND(EAV46/ABS('Change in reserves'!EAX59),2)</f>
        <v>#DIV/0!</v>
      </c>
      <c r="EAW55" s="194" t="e">
        <f>ROUND(EAW46/ABS('Change in reserves'!EAY59),2)</f>
        <v>#DIV/0!</v>
      </c>
      <c r="EAX55" s="194" t="e">
        <f>ROUND(EAX46/ABS('Change in reserves'!EAZ59),2)</f>
        <v>#DIV/0!</v>
      </c>
      <c r="EAY55" s="194" t="e">
        <f>ROUND(EAY46/ABS('Change in reserves'!EBA59),2)</f>
        <v>#DIV/0!</v>
      </c>
      <c r="EAZ55" s="194" t="e">
        <f>ROUND(EAZ46/ABS('Change in reserves'!EBB59),2)</f>
        <v>#DIV/0!</v>
      </c>
      <c r="EBA55" s="194" t="e">
        <f>ROUND(EBA46/ABS('Change in reserves'!EBC59),2)</f>
        <v>#DIV/0!</v>
      </c>
      <c r="EBB55" s="194" t="e">
        <f>ROUND(EBB46/ABS('Change in reserves'!EBD59),2)</f>
        <v>#DIV/0!</v>
      </c>
      <c r="EBC55" s="194" t="e">
        <f>ROUND(EBC46/ABS('Change in reserves'!EBE59),2)</f>
        <v>#DIV/0!</v>
      </c>
      <c r="EBD55" s="194" t="e">
        <f>ROUND(EBD46/ABS('Change in reserves'!EBF59),2)</f>
        <v>#DIV/0!</v>
      </c>
      <c r="EBE55" s="194" t="e">
        <f>ROUND(EBE46/ABS('Change in reserves'!EBG59),2)</f>
        <v>#DIV/0!</v>
      </c>
      <c r="EBF55" s="194" t="e">
        <f>ROUND(EBF46/ABS('Change in reserves'!EBH59),2)</f>
        <v>#DIV/0!</v>
      </c>
      <c r="EBG55" s="194" t="e">
        <f>ROUND(EBG46/ABS('Change in reserves'!EBI59),2)</f>
        <v>#DIV/0!</v>
      </c>
      <c r="EBH55" s="194" t="e">
        <f>ROUND(EBH46/ABS('Change in reserves'!EBJ59),2)</f>
        <v>#DIV/0!</v>
      </c>
      <c r="EBI55" s="194" t="e">
        <f>ROUND(EBI46/ABS('Change in reserves'!EBK59),2)</f>
        <v>#DIV/0!</v>
      </c>
      <c r="EBJ55" s="194" t="e">
        <f>ROUND(EBJ46/ABS('Change in reserves'!EBL59),2)</f>
        <v>#DIV/0!</v>
      </c>
      <c r="EBK55" s="194" t="e">
        <f>ROUND(EBK46/ABS('Change in reserves'!EBM59),2)</f>
        <v>#DIV/0!</v>
      </c>
      <c r="EBL55" s="194" t="e">
        <f>ROUND(EBL46/ABS('Change in reserves'!EBN59),2)</f>
        <v>#DIV/0!</v>
      </c>
      <c r="EBM55" s="194" t="e">
        <f>ROUND(EBM46/ABS('Change in reserves'!EBO59),2)</f>
        <v>#DIV/0!</v>
      </c>
      <c r="EBN55" s="194" t="e">
        <f>ROUND(EBN46/ABS('Change in reserves'!EBP59),2)</f>
        <v>#DIV/0!</v>
      </c>
      <c r="EBO55" s="194" t="e">
        <f>ROUND(EBO46/ABS('Change in reserves'!EBQ59),2)</f>
        <v>#DIV/0!</v>
      </c>
      <c r="EBP55" s="194" t="e">
        <f>ROUND(EBP46/ABS('Change in reserves'!EBR59),2)</f>
        <v>#DIV/0!</v>
      </c>
      <c r="EBQ55" s="194" t="e">
        <f>ROUND(EBQ46/ABS('Change in reserves'!EBS59),2)</f>
        <v>#DIV/0!</v>
      </c>
      <c r="EBR55" s="194" t="e">
        <f>ROUND(EBR46/ABS('Change in reserves'!EBT59),2)</f>
        <v>#DIV/0!</v>
      </c>
      <c r="EBS55" s="194" t="e">
        <f>ROUND(EBS46/ABS('Change in reserves'!EBU59),2)</f>
        <v>#DIV/0!</v>
      </c>
      <c r="EBT55" s="194" t="e">
        <f>ROUND(EBT46/ABS('Change in reserves'!EBV59),2)</f>
        <v>#DIV/0!</v>
      </c>
      <c r="EBU55" s="194" t="e">
        <f>ROUND(EBU46/ABS('Change in reserves'!EBW59),2)</f>
        <v>#DIV/0!</v>
      </c>
      <c r="EBV55" s="194" t="e">
        <f>ROUND(EBV46/ABS('Change in reserves'!EBX59),2)</f>
        <v>#DIV/0!</v>
      </c>
      <c r="EBW55" s="194" t="e">
        <f>ROUND(EBW46/ABS('Change in reserves'!EBY59),2)</f>
        <v>#DIV/0!</v>
      </c>
      <c r="EBX55" s="194" t="e">
        <f>ROUND(EBX46/ABS('Change in reserves'!EBZ59),2)</f>
        <v>#DIV/0!</v>
      </c>
      <c r="EBY55" s="194" t="e">
        <f>ROUND(EBY46/ABS('Change in reserves'!ECA59),2)</f>
        <v>#DIV/0!</v>
      </c>
      <c r="EBZ55" s="194" t="e">
        <f>ROUND(EBZ46/ABS('Change in reserves'!ECB59),2)</f>
        <v>#DIV/0!</v>
      </c>
      <c r="ECA55" s="194" t="e">
        <f>ROUND(ECA46/ABS('Change in reserves'!ECC59),2)</f>
        <v>#DIV/0!</v>
      </c>
      <c r="ECB55" s="194" t="e">
        <f>ROUND(ECB46/ABS('Change in reserves'!ECD59),2)</f>
        <v>#DIV/0!</v>
      </c>
      <c r="ECC55" s="194" t="e">
        <f>ROUND(ECC46/ABS('Change in reserves'!ECE59),2)</f>
        <v>#DIV/0!</v>
      </c>
      <c r="ECD55" s="194" t="e">
        <f>ROUND(ECD46/ABS('Change in reserves'!ECF59),2)</f>
        <v>#DIV/0!</v>
      </c>
      <c r="ECE55" s="194" t="e">
        <f>ROUND(ECE46/ABS('Change in reserves'!ECG59),2)</f>
        <v>#DIV/0!</v>
      </c>
      <c r="ECF55" s="194" t="e">
        <f>ROUND(ECF46/ABS('Change in reserves'!ECH59),2)</f>
        <v>#DIV/0!</v>
      </c>
      <c r="ECG55" s="194" t="e">
        <f>ROUND(ECG46/ABS('Change in reserves'!ECI59),2)</f>
        <v>#DIV/0!</v>
      </c>
      <c r="ECH55" s="194" t="e">
        <f>ROUND(ECH46/ABS('Change in reserves'!ECJ59),2)</f>
        <v>#DIV/0!</v>
      </c>
      <c r="ECI55" s="194" t="e">
        <f>ROUND(ECI46/ABS('Change in reserves'!ECK59),2)</f>
        <v>#DIV/0!</v>
      </c>
      <c r="ECJ55" s="194" t="e">
        <f>ROUND(ECJ46/ABS('Change in reserves'!ECL59),2)</f>
        <v>#DIV/0!</v>
      </c>
      <c r="ECK55" s="194" t="e">
        <f>ROUND(ECK46/ABS('Change in reserves'!ECM59),2)</f>
        <v>#DIV/0!</v>
      </c>
      <c r="ECL55" s="194" t="e">
        <f>ROUND(ECL46/ABS('Change in reserves'!ECN59),2)</f>
        <v>#DIV/0!</v>
      </c>
      <c r="ECM55" s="194" t="e">
        <f>ROUND(ECM46/ABS('Change in reserves'!ECO59),2)</f>
        <v>#DIV/0!</v>
      </c>
      <c r="ECN55" s="194" t="e">
        <f>ROUND(ECN46/ABS('Change in reserves'!ECP59),2)</f>
        <v>#DIV/0!</v>
      </c>
      <c r="ECO55" s="194" t="e">
        <f>ROUND(ECO46/ABS('Change in reserves'!ECQ59),2)</f>
        <v>#DIV/0!</v>
      </c>
      <c r="ECP55" s="194" t="e">
        <f>ROUND(ECP46/ABS('Change in reserves'!ECR59),2)</f>
        <v>#DIV/0!</v>
      </c>
      <c r="ECQ55" s="194" t="e">
        <f>ROUND(ECQ46/ABS('Change in reserves'!ECS59),2)</f>
        <v>#DIV/0!</v>
      </c>
      <c r="ECR55" s="194" t="e">
        <f>ROUND(ECR46/ABS('Change in reserves'!ECT59),2)</f>
        <v>#DIV/0!</v>
      </c>
      <c r="ECS55" s="194" t="e">
        <f>ROUND(ECS46/ABS('Change in reserves'!ECU59),2)</f>
        <v>#DIV/0!</v>
      </c>
      <c r="ECT55" s="194" t="e">
        <f>ROUND(ECT46/ABS('Change in reserves'!ECV59),2)</f>
        <v>#DIV/0!</v>
      </c>
      <c r="ECU55" s="194" t="e">
        <f>ROUND(ECU46/ABS('Change in reserves'!ECW59),2)</f>
        <v>#DIV/0!</v>
      </c>
      <c r="ECV55" s="194" t="e">
        <f>ROUND(ECV46/ABS('Change in reserves'!ECX59),2)</f>
        <v>#DIV/0!</v>
      </c>
      <c r="ECW55" s="194" t="e">
        <f>ROUND(ECW46/ABS('Change in reserves'!ECY59),2)</f>
        <v>#DIV/0!</v>
      </c>
      <c r="ECX55" s="194" t="e">
        <f>ROUND(ECX46/ABS('Change in reserves'!ECZ59),2)</f>
        <v>#DIV/0!</v>
      </c>
      <c r="ECY55" s="194" t="e">
        <f>ROUND(ECY46/ABS('Change in reserves'!EDA59),2)</f>
        <v>#DIV/0!</v>
      </c>
      <c r="ECZ55" s="194" t="e">
        <f>ROUND(ECZ46/ABS('Change in reserves'!EDB59),2)</f>
        <v>#DIV/0!</v>
      </c>
      <c r="EDA55" s="194" t="e">
        <f>ROUND(EDA46/ABS('Change in reserves'!EDC59),2)</f>
        <v>#DIV/0!</v>
      </c>
      <c r="EDB55" s="194" t="e">
        <f>ROUND(EDB46/ABS('Change in reserves'!EDD59),2)</f>
        <v>#DIV/0!</v>
      </c>
      <c r="EDC55" s="194" t="e">
        <f>ROUND(EDC46/ABS('Change in reserves'!EDE59),2)</f>
        <v>#DIV/0!</v>
      </c>
      <c r="EDD55" s="194" t="e">
        <f>ROUND(EDD46/ABS('Change in reserves'!EDF59),2)</f>
        <v>#DIV/0!</v>
      </c>
      <c r="EDE55" s="194" t="e">
        <f>ROUND(EDE46/ABS('Change in reserves'!EDG59),2)</f>
        <v>#DIV/0!</v>
      </c>
      <c r="EDF55" s="194" t="e">
        <f>ROUND(EDF46/ABS('Change in reserves'!EDH59),2)</f>
        <v>#DIV/0!</v>
      </c>
      <c r="EDG55" s="194" t="e">
        <f>ROUND(EDG46/ABS('Change in reserves'!EDI59),2)</f>
        <v>#DIV/0!</v>
      </c>
      <c r="EDH55" s="194" t="e">
        <f>ROUND(EDH46/ABS('Change in reserves'!EDJ59),2)</f>
        <v>#DIV/0!</v>
      </c>
      <c r="EDI55" s="194" t="e">
        <f>ROUND(EDI46/ABS('Change in reserves'!EDK59),2)</f>
        <v>#DIV/0!</v>
      </c>
      <c r="EDJ55" s="194" t="e">
        <f>ROUND(EDJ46/ABS('Change in reserves'!EDL59),2)</f>
        <v>#DIV/0!</v>
      </c>
      <c r="EDK55" s="194" t="e">
        <f>ROUND(EDK46/ABS('Change in reserves'!EDM59),2)</f>
        <v>#DIV/0!</v>
      </c>
      <c r="EDL55" s="194" t="e">
        <f>ROUND(EDL46/ABS('Change in reserves'!EDN59),2)</f>
        <v>#DIV/0!</v>
      </c>
      <c r="EDM55" s="194" t="e">
        <f>ROUND(EDM46/ABS('Change in reserves'!EDO59),2)</f>
        <v>#DIV/0!</v>
      </c>
      <c r="EDN55" s="194" t="e">
        <f>ROUND(EDN46/ABS('Change in reserves'!EDP59),2)</f>
        <v>#DIV/0!</v>
      </c>
      <c r="EDO55" s="194" t="e">
        <f>ROUND(EDO46/ABS('Change in reserves'!EDQ59),2)</f>
        <v>#DIV/0!</v>
      </c>
      <c r="EDP55" s="194" t="e">
        <f>ROUND(EDP46/ABS('Change in reserves'!EDR59),2)</f>
        <v>#DIV/0!</v>
      </c>
      <c r="EDQ55" s="194" t="e">
        <f>ROUND(EDQ46/ABS('Change in reserves'!EDS59),2)</f>
        <v>#DIV/0!</v>
      </c>
      <c r="EDR55" s="194" t="e">
        <f>ROUND(EDR46/ABS('Change in reserves'!EDT59),2)</f>
        <v>#DIV/0!</v>
      </c>
      <c r="EDS55" s="194" t="e">
        <f>ROUND(EDS46/ABS('Change in reserves'!EDU59),2)</f>
        <v>#DIV/0!</v>
      </c>
      <c r="EDT55" s="194" t="e">
        <f>ROUND(EDT46/ABS('Change in reserves'!EDV59),2)</f>
        <v>#DIV/0!</v>
      </c>
      <c r="EDU55" s="194" t="e">
        <f>ROUND(EDU46/ABS('Change in reserves'!EDW59),2)</f>
        <v>#DIV/0!</v>
      </c>
      <c r="EDV55" s="194" t="e">
        <f>ROUND(EDV46/ABS('Change in reserves'!EDX59),2)</f>
        <v>#DIV/0!</v>
      </c>
      <c r="EDW55" s="194" t="e">
        <f>ROUND(EDW46/ABS('Change in reserves'!EDY59),2)</f>
        <v>#DIV/0!</v>
      </c>
      <c r="EDX55" s="194" t="e">
        <f>ROUND(EDX46/ABS('Change in reserves'!EDZ59),2)</f>
        <v>#DIV/0!</v>
      </c>
      <c r="EDY55" s="194" t="e">
        <f>ROUND(EDY46/ABS('Change in reserves'!EEA59),2)</f>
        <v>#DIV/0!</v>
      </c>
      <c r="EDZ55" s="194" t="e">
        <f>ROUND(EDZ46/ABS('Change in reserves'!EEB59),2)</f>
        <v>#DIV/0!</v>
      </c>
      <c r="EEA55" s="194" t="e">
        <f>ROUND(EEA46/ABS('Change in reserves'!EEC59),2)</f>
        <v>#DIV/0!</v>
      </c>
      <c r="EEB55" s="194" t="e">
        <f>ROUND(EEB46/ABS('Change in reserves'!EED59),2)</f>
        <v>#DIV/0!</v>
      </c>
      <c r="EEC55" s="194" t="e">
        <f>ROUND(EEC46/ABS('Change in reserves'!EEE59),2)</f>
        <v>#DIV/0!</v>
      </c>
      <c r="EED55" s="194" t="e">
        <f>ROUND(EED46/ABS('Change in reserves'!EEF59),2)</f>
        <v>#DIV/0!</v>
      </c>
      <c r="EEE55" s="194" t="e">
        <f>ROUND(EEE46/ABS('Change in reserves'!EEG59),2)</f>
        <v>#DIV/0!</v>
      </c>
      <c r="EEF55" s="194" t="e">
        <f>ROUND(EEF46/ABS('Change in reserves'!EEH59),2)</f>
        <v>#DIV/0!</v>
      </c>
      <c r="EEG55" s="194" t="e">
        <f>ROUND(EEG46/ABS('Change in reserves'!EEI59),2)</f>
        <v>#DIV/0!</v>
      </c>
      <c r="EEH55" s="194" t="e">
        <f>ROUND(EEH46/ABS('Change in reserves'!EEJ59),2)</f>
        <v>#DIV/0!</v>
      </c>
      <c r="EEI55" s="194" t="e">
        <f>ROUND(EEI46/ABS('Change in reserves'!EEK59),2)</f>
        <v>#DIV/0!</v>
      </c>
      <c r="EEJ55" s="194" t="e">
        <f>ROUND(EEJ46/ABS('Change in reserves'!EEL59),2)</f>
        <v>#DIV/0!</v>
      </c>
      <c r="EEK55" s="194" t="e">
        <f>ROUND(EEK46/ABS('Change in reserves'!EEM59),2)</f>
        <v>#DIV/0!</v>
      </c>
      <c r="EEL55" s="194" t="e">
        <f>ROUND(EEL46/ABS('Change in reserves'!EEN59),2)</f>
        <v>#DIV/0!</v>
      </c>
      <c r="EEM55" s="194" t="e">
        <f>ROUND(EEM46/ABS('Change in reserves'!EEO59),2)</f>
        <v>#DIV/0!</v>
      </c>
      <c r="EEN55" s="194" t="e">
        <f>ROUND(EEN46/ABS('Change in reserves'!EEP59),2)</f>
        <v>#DIV/0!</v>
      </c>
      <c r="EEO55" s="194" t="e">
        <f>ROUND(EEO46/ABS('Change in reserves'!EEQ59),2)</f>
        <v>#DIV/0!</v>
      </c>
      <c r="EEP55" s="194" t="e">
        <f>ROUND(EEP46/ABS('Change in reserves'!EER59),2)</f>
        <v>#DIV/0!</v>
      </c>
      <c r="EEQ55" s="194" t="e">
        <f>ROUND(EEQ46/ABS('Change in reserves'!EES59),2)</f>
        <v>#DIV/0!</v>
      </c>
      <c r="EER55" s="194" t="e">
        <f>ROUND(EER46/ABS('Change in reserves'!EET59),2)</f>
        <v>#DIV/0!</v>
      </c>
      <c r="EES55" s="194" t="e">
        <f>ROUND(EES46/ABS('Change in reserves'!EEU59),2)</f>
        <v>#DIV/0!</v>
      </c>
      <c r="EET55" s="194" t="e">
        <f>ROUND(EET46/ABS('Change in reserves'!EEV59),2)</f>
        <v>#DIV/0!</v>
      </c>
      <c r="EEU55" s="194" t="e">
        <f>ROUND(EEU46/ABS('Change in reserves'!EEW59),2)</f>
        <v>#DIV/0!</v>
      </c>
      <c r="EEV55" s="194" t="e">
        <f>ROUND(EEV46/ABS('Change in reserves'!EEX59),2)</f>
        <v>#DIV/0!</v>
      </c>
      <c r="EEW55" s="194" t="e">
        <f>ROUND(EEW46/ABS('Change in reserves'!EEY59),2)</f>
        <v>#DIV/0!</v>
      </c>
      <c r="EEX55" s="194" t="e">
        <f>ROUND(EEX46/ABS('Change in reserves'!EEZ59),2)</f>
        <v>#DIV/0!</v>
      </c>
      <c r="EEY55" s="194" t="e">
        <f>ROUND(EEY46/ABS('Change in reserves'!EFA59),2)</f>
        <v>#DIV/0!</v>
      </c>
      <c r="EEZ55" s="194" t="e">
        <f>ROUND(EEZ46/ABS('Change in reserves'!EFB59),2)</f>
        <v>#DIV/0!</v>
      </c>
      <c r="EFA55" s="194" t="e">
        <f>ROUND(EFA46/ABS('Change in reserves'!EFC59),2)</f>
        <v>#DIV/0!</v>
      </c>
      <c r="EFB55" s="194" t="e">
        <f>ROUND(EFB46/ABS('Change in reserves'!EFD59),2)</f>
        <v>#DIV/0!</v>
      </c>
      <c r="EFC55" s="194" t="e">
        <f>ROUND(EFC46/ABS('Change in reserves'!EFE59),2)</f>
        <v>#DIV/0!</v>
      </c>
      <c r="EFD55" s="194" t="e">
        <f>ROUND(EFD46/ABS('Change in reserves'!EFF59),2)</f>
        <v>#DIV/0!</v>
      </c>
      <c r="EFE55" s="194" t="e">
        <f>ROUND(EFE46/ABS('Change in reserves'!EFG59),2)</f>
        <v>#DIV/0!</v>
      </c>
      <c r="EFF55" s="194" t="e">
        <f>ROUND(EFF46/ABS('Change in reserves'!EFH59),2)</f>
        <v>#DIV/0!</v>
      </c>
      <c r="EFG55" s="194" t="e">
        <f>ROUND(EFG46/ABS('Change in reserves'!EFI59),2)</f>
        <v>#DIV/0!</v>
      </c>
      <c r="EFH55" s="194" t="e">
        <f>ROUND(EFH46/ABS('Change in reserves'!EFJ59),2)</f>
        <v>#DIV/0!</v>
      </c>
      <c r="EFI55" s="194" t="e">
        <f>ROUND(EFI46/ABS('Change in reserves'!EFK59),2)</f>
        <v>#DIV/0!</v>
      </c>
      <c r="EFJ55" s="194" t="e">
        <f>ROUND(EFJ46/ABS('Change in reserves'!EFL59),2)</f>
        <v>#DIV/0!</v>
      </c>
      <c r="EFK55" s="194" t="e">
        <f>ROUND(EFK46/ABS('Change in reserves'!EFM59),2)</f>
        <v>#DIV/0!</v>
      </c>
      <c r="EFL55" s="194" t="e">
        <f>ROUND(EFL46/ABS('Change in reserves'!EFN59),2)</f>
        <v>#DIV/0!</v>
      </c>
      <c r="EFM55" s="194" t="e">
        <f>ROUND(EFM46/ABS('Change in reserves'!EFO59),2)</f>
        <v>#DIV/0!</v>
      </c>
      <c r="EFN55" s="194" t="e">
        <f>ROUND(EFN46/ABS('Change in reserves'!EFP59),2)</f>
        <v>#DIV/0!</v>
      </c>
      <c r="EFO55" s="194" t="e">
        <f>ROUND(EFO46/ABS('Change in reserves'!EFQ59),2)</f>
        <v>#DIV/0!</v>
      </c>
      <c r="EFP55" s="194" t="e">
        <f>ROUND(EFP46/ABS('Change in reserves'!EFR59),2)</f>
        <v>#DIV/0!</v>
      </c>
      <c r="EFQ55" s="194" t="e">
        <f>ROUND(EFQ46/ABS('Change in reserves'!EFS59),2)</f>
        <v>#DIV/0!</v>
      </c>
      <c r="EFR55" s="194" t="e">
        <f>ROUND(EFR46/ABS('Change in reserves'!EFT59),2)</f>
        <v>#DIV/0!</v>
      </c>
      <c r="EFS55" s="194" t="e">
        <f>ROUND(EFS46/ABS('Change in reserves'!EFU59),2)</f>
        <v>#DIV/0!</v>
      </c>
      <c r="EFT55" s="194" t="e">
        <f>ROUND(EFT46/ABS('Change in reserves'!EFV59),2)</f>
        <v>#DIV/0!</v>
      </c>
      <c r="EFU55" s="194" t="e">
        <f>ROUND(EFU46/ABS('Change in reserves'!EFW59),2)</f>
        <v>#DIV/0!</v>
      </c>
      <c r="EFV55" s="194" t="e">
        <f>ROUND(EFV46/ABS('Change in reserves'!EFX59),2)</f>
        <v>#DIV/0!</v>
      </c>
      <c r="EFW55" s="194" t="e">
        <f>ROUND(EFW46/ABS('Change in reserves'!EFY59),2)</f>
        <v>#DIV/0!</v>
      </c>
      <c r="EFX55" s="194" t="e">
        <f>ROUND(EFX46/ABS('Change in reserves'!EFZ59),2)</f>
        <v>#DIV/0!</v>
      </c>
      <c r="EFY55" s="194" t="e">
        <f>ROUND(EFY46/ABS('Change in reserves'!EGA59),2)</f>
        <v>#DIV/0!</v>
      </c>
      <c r="EFZ55" s="194" t="e">
        <f>ROUND(EFZ46/ABS('Change in reserves'!EGB59),2)</f>
        <v>#DIV/0!</v>
      </c>
      <c r="EGA55" s="194" t="e">
        <f>ROUND(EGA46/ABS('Change in reserves'!EGC59),2)</f>
        <v>#DIV/0!</v>
      </c>
      <c r="EGB55" s="194" t="e">
        <f>ROUND(EGB46/ABS('Change in reserves'!EGD59),2)</f>
        <v>#DIV/0!</v>
      </c>
      <c r="EGC55" s="194" t="e">
        <f>ROUND(EGC46/ABS('Change in reserves'!EGE59),2)</f>
        <v>#DIV/0!</v>
      </c>
      <c r="EGD55" s="194" t="e">
        <f>ROUND(EGD46/ABS('Change in reserves'!EGF59),2)</f>
        <v>#DIV/0!</v>
      </c>
      <c r="EGE55" s="194" t="e">
        <f>ROUND(EGE46/ABS('Change in reserves'!EGG59),2)</f>
        <v>#DIV/0!</v>
      </c>
      <c r="EGF55" s="194" t="e">
        <f>ROUND(EGF46/ABS('Change in reserves'!EGH59),2)</f>
        <v>#DIV/0!</v>
      </c>
      <c r="EGG55" s="194" t="e">
        <f>ROUND(EGG46/ABS('Change in reserves'!EGI59),2)</f>
        <v>#DIV/0!</v>
      </c>
      <c r="EGH55" s="194" t="e">
        <f>ROUND(EGH46/ABS('Change in reserves'!EGJ59),2)</f>
        <v>#DIV/0!</v>
      </c>
      <c r="EGI55" s="194" t="e">
        <f>ROUND(EGI46/ABS('Change in reserves'!EGK59),2)</f>
        <v>#DIV/0!</v>
      </c>
      <c r="EGJ55" s="194" t="e">
        <f>ROUND(EGJ46/ABS('Change in reserves'!EGL59),2)</f>
        <v>#DIV/0!</v>
      </c>
      <c r="EGK55" s="194" t="e">
        <f>ROUND(EGK46/ABS('Change in reserves'!EGM59),2)</f>
        <v>#DIV/0!</v>
      </c>
      <c r="EGL55" s="194" t="e">
        <f>ROUND(EGL46/ABS('Change in reserves'!EGN59),2)</f>
        <v>#DIV/0!</v>
      </c>
      <c r="EGM55" s="194" t="e">
        <f>ROUND(EGM46/ABS('Change in reserves'!EGO59),2)</f>
        <v>#DIV/0!</v>
      </c>
      <c r="EGN55" s="194" t="e">
        <f>ROUND(EGN46/ABS('Change in reserves'!EGP59),2)</f>
        <v>#DIV/0!</v>
      </c>
      <c r="EGO55" s="194" t="e">
        <f>ROUND(EGO46/ABS('Change in reserves'!EGQ59),2)</f>
        <v>#DIV/0!</v>
      </c>
      <c r="EGP55" s="194" t="e">
        <f>ROUND(EGP46/ABS('Change in reserves'!EGR59),2)</f>
        <v>#DIV/0!</v>
      </c>
      <c r="EGQ55" s="194" t="e">
        <f>ROUND(EGQ46/ABS('Change in reserves'!EGS59),2)</f>
        <v>#DIV/0!</v>
      </c>
      <c r="EGR55" s="194" t="e">
        <f>ROUND(EGR46/ABS('Change in reserves'!EGT59),2)</f>
        <v>#DIV/0!</v>
      </c>
      <c r="EGS55" s="194" t="e">
        <f>ROUND(EGS46/ABS('Change in reserves'!EGU59),2)</f>
        <v>#DIV/0!</v>
      </c>
      <c r="EGT55" s="194" t="e">
        <f>ROUND(EGT46/ABS('Change in reserves'!EGV59),2)</f>
        <v>#DIV/0!</v>
      </c>
      <c r="EGU55" s="194" t="e">
        <f>ROUND(EGU46/ABS('Change in reserves'!EGW59),2)</f>
        <v>#DIV/0!</v>
      </c>
      <c r="EGV55" s="194" t="e">
        <f>ROUND(EGV46/ABS('Change in reserves'!EGX59),2)</f>
        <v>#DIV/0!</v>
      </c>
      <c r="EGW55" s="194" t="e">
        <f>ROUND(EGW46/ABS('Change in reserves'!EGY59),2)</f>
        <v>#DIV/0!</v>
      </c>
      <c r="EGX55" s="194" t="e">
        <f>ROUND(EGX46/ABS('Change in reserves'!EGZ59),2)</f>
        <v>#DIV/0!</v>
      </c>
      <c r="EGY55" s="194" t="e">
        <f>ROUND(EGY46/ABS('Change in reserves'!EHA59),2)</f>
        <v>#DIV/0!</v>
      </c>
      <c r="EGZ55" s="194" t="e">
        <f>ROUND(EGZ46/ABS('Change in reserves'!EHB59),2)</f>
        <v>#DIV/0!</v>
      </c>
      <c r="EHA55" s="194" t="e">
        <f>ROUND(EHA46/ABS('Change in reserves'!EHC59),2)</f>
        <v>#DIV/0!</v>
      </c>
      <c r="EHB55" s="194" t="e">
        <f>ROUND(EHB46/ABS('Change in reserves'!EHD59),2)</f>
        <v>#DIV/0!</v>
      </c>
      <c r="EHC55" s="194" t="e">
        <f>ROUND(EHC46/ABS('Change in reserves'!EHE59),2)</f>
        <v>#DIV/0!</v>
      </c>
      <c r="EHD55" s="194" t="e">
        <f>ROUND(EHD46/ABS('Change in reserves'!EHF59),2)</f>
        <v>#DIV/0!</v>
      </c>
      <c r="EHE55" s="194" t="e">
        <f>ROUND(EHE46/ABS('Change in reserves'!EHG59),2)</f>
        <v>#DIV/0!</v>
      </c>
      <c r="EHF55" s="194" t="e">
        <f>ROUND(EHF46/ABS('Change in reserves'!EHH59),2)</f>
        <v>#DIV/0!</v>
      </c>
      <c r="EHG55" s="194" t="e">
        <f>ROUND(EHG46/ABS('Change in reserves'!EHI59),2)</f>
        <v>#DIV/0!</v>
      </c>
      <c r="EHH55" s="194" t="e">
        <f>ROUND(EHH46/ABS('Change in reserves'!EHJ59),2)</f>
        <v>#DIV/0!</v>
      </c>
      <c r="EHI55" s="194" t="e">
        <f>ROUND(EHI46/ABS('Change in reserves'!EHK59),2)</f>
        <v>#DIV/0!</v>
      </c>
      <c r="EHJ55" s="194" t="e">
        <f>ROUND(EHJ46/ABS('Change in reserves'!EHL59),2)</f>
        <v>#DIV/0!</v>
      </c>
      <c r="EHK55" s="194" t="e">
        <f>ROUND(EHK46/ABS('Change in reserves'!EHM59),2)</f>
        <v>#DIV/0!</v>
      </c>
      <c r="EHL55" s="194" t="e">
        <f>ROUND(EHL46/ABS('Change in reserves'!EHN59),2)</f>
        <v>#DIV/0!</v>
      </c>
      <c r="EHM55" s="194" t="e">
        <f>ROUND(EHM46/ABS('Change in reserves'!EHO59),2)</f>
        <v>#DIV/0!</v>
      </c>
      <c r="EHN55" s="194" t="e">
        <f>ROUND(EHN46/ABS('Change in reserves'!EHP59),2)</f>
        <v>#DIV/0!</v>
      </c>
      <c r="EHO55" s="194" t="e">
        <f>ROUND(EHO46/ABS('Change in reserves'!EHQ59),2)</f>
        <v>#DIV/0!</v>
      </c>
      <c r="EHP55" s="194" t="e">
        <f>ROUND(EHP46/ABS('Change in reserves'!EHR59),2)</f>
        <v>#DIV/0!</v>
      </c>
      <c r="EHQ55" s="194" t="e">
        <f>ROUND(EHQ46/ABS('Change in reserves'!EHS59),2)</f>
        <v>#DIV/0!</v>
      </c>
      <c r="EHR55" s="194" t="e">
        <f>ROUND(EHR46/ABS('Change in reserves'!EHT59),2)</f>
        <v>#DIV/0!</v>
      </c>
      <c r="EHS55" s="194" t="e">
        <f>ROUND(EHS46/ABS('Change in reserves'!EHU59),2)</f>
        <v>#DIV/0!</v>
      </c>
      <c r="EHT55" s="194" t="e">
        <f>ROUND(EHT46/ABS('Change in reserves'!EHV59),2)</f>
        <v>#DIV/0!</v>
      </c>
      <c r="EHU55" s="194" t="e">
        <f>ROUND(EHU46/ABS('Change in reserves'!EHW59),2)</f>
        <v>#DIV/0!</v>
      </c>
      <c r="EHV55" s="194" t="e">
        <f>ROUND(EHV46/ABS('Change in reserves'!EHX59),2)</f>
        <v>#DIV/0!</v>
      </c>
      <c r="EHW55" s="194" t="e">
        <f>ROUND(EHW46/ABS('Change in reserves'!EHY59),2)</f>
        <v>#DIV/0!</v>
      </c>
      <c r="EHX55" s="194" t="e">
        <f>ROUND(EHX46/ABS('Change in reserves'!EHZ59),2)</f>
        <v>#DIV/0!</v>
      </c>
      <c r="EHY55" s="194" t="e">
        <f>ROUND(EHY46/ABS('Change in reserves'!EIA59),2)</f>
        <v>#DIV/0!</v>
      </c>
      <c r="EHZ55" s="194" t="e">
        <f>ROUND(EHZ46/ABS('Change in reserves'!EIB59),2)</f>
        <v>#DIV/0!</v>
      </c>
      <c r="EIA55" s="194" t="e">
        <f>ROUND(EIA46/ABS('Change in reserves'!EIC59),2)</f>
        <v>#DIV/0!</v>
      </c>
      <c r="EIB55" s="194" t="e">
        <f>ROUND(EIB46/ABS('Change in reserves'!EID59),2)</f>
        <v>#DIV/0!</v>
      </c>
      <c r="EIC55" s="194" t="e">
        <f>ROUND(EIC46/ABS('Change in reserves'!EIE59),2)</f>
        <v>#DIV/0!</v>
      </c>
      <c r="EID55" s="194" t="e">
        <f>ROUND(EID46/ABS('Change in reserves'!EIF59),2)</f>
        <v>#DIV/0!</v>
      </c>
      <c r="EIE55" s="194" t="e">
        <f>ROUND(EIE46/ABS('Change in reserves'!EIG59),2)</f>
        <v>#DIV/0!</v>
      </c>
      <c r="EIF55" s="194" t="e">
        <f>ROUND(EIF46/ABS('Change in reserves'!EIH59),2)</f>
        <v>#DIV/0!</v>
      </c>
      <c r="EIG55" s="194" t="e">
        <f>ROUND(EIG46/ABS('Change in reserves'!EII59),2)</f>
        <v>#DIV/0!</v>
      </c>
      <c r="EIH55" s="194" t="e">
        <f>ROUND(EIH46/ABS('Change in reserves'!EIJ59),2)</f>
        <v>#DIV/0!</v>
      </c>
      <c r="EII55" s="194" t="e">
        <f>ROUND(EII46/ABS('Change in reserves'!EIK59),2)</f>
        <v>#DIV/0!</v>
      </c>
      <c r="EIJ55" s="194" t="e">
        <f>ROUND(EIJ46/ABS('Change in reserves'!EIL59),2)</f>
        <v>#DIV/0!</v>
      </c>
      <c r="EIK55" s="194" t="e">
        <f>ROUND(EIK46/ABS('Change in reserves'!EIM59),2)</f>
        <v>#DIV/0!</v>
      </c>
      <c r="EIL55" s="194" t="e">
        <f>ROUND(EIL46/ABS('Change in reserves'!EIN59),2)</f>
        <v>#DIV/0!</v>
      </c>
      <c r="EIM55" s="194" t="e">
        <f>ROUND(EIM46/ABS('Change in reserves'!EIO59),2)</f>
        <v>#DIV/0!</v>
      </c>
      <c r="EIN55" s="194" t="e">
        <f>ROUND(EIN46/ABS('Change in reserves'!EIP59),2)</f>
        <v>#DIV/0!</v>
      </c>
      <c r="EIO55" s="194" t="e">
        <f>ROUND(EIO46/ABS('Change in reserves'!EIQ59),2)</f>
        <v>#DIV/0!</v>
      </c>
      <c r="EIP55" s="194" t="e">
        <f>ROUND(EIP46/ABS('Change in reserves'!EIR59),2)</f>
        <v>#DIV/0!</v>
      </c>
      <c r="EIQ55" s="194" t="e">
        <f>ROUND(EIQ46/ABS('Change in reserves'!EIS59),2)</f>
        <v>#DIV/0!</v>
      </c>
      <c r="EIR55" s="194" t="e">
        <f>ROUND(EIR46/ABS('Change in reserves'!EIT59),2)</f>
        <v>#DIV/0!</v>
      </c>
      <c r="EIS55" s="194" t="e">
        <f>ROUND(EIS46/ABS('Change in reserves'!EIU59),2)</f>
        <v>#DIV/0!</v>
      </c>
      <c r="EIT55" s="194" t="e">
        <f>ROUND(EIT46/ABS('Change in reserves'!EIV59),2)</f>
        <v>#DIV/0!</v>
      </c>
      <c r="EIU55" s="194" t="e">
        <f>ROUND(EIU46/ABS('Change in reserves'!EIW59),2)</f>
        <v>#DIV/0!</v>
      </c>
      <c r="EIV55" s="194" t="e">
        <f>ROUND(EIV46/ABS('Change in reserves'!EIX59),2)</f>
        <v>#DIV/0!</v>
      </c>
      <c r="EIW55" s="194" t="e">
        <f>ROUND(EIW46/ABS('Change in reserves'!EIY59),2)</f>
        <v>#DIV/0!</v>
      </c>
      <c r="EIX55" s="194" t="e">
        <f>ROUND(EIX46/ABS('Change in reserves'!EIZ59),2)</f>
        <v>#DIV/0!</v>
      </c>
      <c r="EIY55" s="194" t="e">
        <f>ROUND(EIY46/ABS('Change in reserves'!EJA59),2)</f>
        <v>#DIV/0!</v>
      </c>
      <c r="EIZ55" s="194" t="e">
        <f>ROUND(EIZ46/ABS('Change in reserves'!EJB59),2)</f>
        <v>#DIV/0!</v>
      </c>
      <c r="EJA55" s="194" t="e">
        <f>ROUND(EJA46/ABS('Change in reserves'!EJC59),2)</f>
        <v>#DIV/0!</v>
      </c>
      <c r="EJB55" s="194" t="e">
        <f>ROUND(EJB46/ABS('Change in reserves'!EJD59),2)</f>
        <v>#DIV/0!</v>
      </c>
      <c r="EJC55" s="194" t="e">
        <f>ROUND(EJC46/ABS('Change in reserves'!EJE59),2)</f>
        <v>#DIV/0!</v>
      </c>
      <c r="EJD55" s="194" t="e">
        <f>ROUND(EJD46/ABS('Change in reserves'!EJF59),2)</f>
        <v>#DIV/0!</v>
      </c>
      <c r="EJE55" s="194" t="e">
        <f>ROUND(EJE46/ABS('Change in reserves'!EJG59),2)</f>
        <v>#DIV/0!</v>
      </c>
      <c r="EJF55" s="194" t="e">
        <f>ROUND(EJF46/ABS('Change in reserves'!EJH59),2)</f>
        <v>#DIV/0!</v>
      </c>
      <c r="EJG55" s="194" t="e">
        <f>ROUND(EJG46/ABS('Change in reserves'!EJI59),2)</f>
        <v>#DIV/0!</v>
      </c>
      <c r="EJH55" s="194" t="e">
        <f>ROUND(EJH46/ABS('Change in reserves'!EJJ59),2)</f>
        <v>#DIV/0!</v>
      </c>
      <c r="EJI55" s="194" t="e">
        <f>ROUND(EJI46/ABS('Change in reserves'!EJK59),2)</f>
        <v>#DIV/0!</v>
      </c>
      <c r="EJJ55" s="194" t="e">
        <f>ROUND(EJJ46/ABS('Change in reserves'!EJL59),2)</f>
        <v>#DIV/0!</v>
      </c>
      <c r="EJK55" s="194" t="e">
        <f>ROUND(EJK46/ABS('Change in reserves'!EJM59),2)</f>
        <v>#DIV/0!</v>
      </c>
      <c r="EJL55" s="194" t="e">
        <f>ROUND(EJL46/ABS('Change in reserves'!EJN59),2)</f>
        <v>#DIV/0!</v>
      </c>
      <c r="EJM55" s="194" t="e">
        <f>ROUND(EJM46/ABS('Change in reserves'!EJO59),2)</f>
        <v>#DIV/0!</v>
      </c>
      <c r="EJN55" s="194" t="e">
        <f>ROUND(EJN46/ABS('Change in reserves'!EJP59),2)</f>
        <v>#DIV/0!</v>
      </c>
      <c r="EJO55" s="194" t="e">
        <f>ROUND(EJO46/ABS('Change in reserves'!EJQ59),2)</f>
        <v>#DIV/0!</v>
      </c>
      <c r="EJP55" s="194" t="e">
        <f>ROUND(EJP46/ABS('Change in reserves'!EJR59),2)</f>
        <v>#DIV/0!</v>
      </c>
      <c r="EJQ55" s="194" t="e">
        <f>ROUND(EJQ46/ABS('Change in reserves'!EJS59),2)</f>
        <v>#DIV/0!</v>
      </c>
      <c r="EJR55" s="194" t="e">
        <f>ROUND(EJR46/ABS('Change in reserves'!EJT59),2)</f>
        <v>#DIV/0!</v>
      </c>
      <c r="EJS55" s="194" t="e">
        <f>ROUND(EJS46/ABS('Change in reserves'!EJU59),2)</f>
        <v>#DIV/0!</v>
      </c>
      <c r="EJT55" s="194" t="e">
        <f>ROUND(EJT46/ABS('Change in reserves'!EJV59),2)</f>
        <v>#DIV/0!</v>
      </c>
      <c r="EJU55" s="194" t="e">
        <f>ROUND(EJU46/ABS('Change in reserves'!EJW59),2)</f>
        <v>#DIV/0!</v>
      </c>
      <c r="EJV55" s="194" t="e">
        <f>ROUND(EJV46/ABS('Change in reserves'!EJX59),2)</f>
        <v>#DIV/0!</v>
      </c>
      <c r="EJW55" s="194" t="e">
        <f>ROUND(EJW46/ABS('Change in reserves'!EJY59),2)</f>
        <v>#DIV/0!</v>
      </c>
      <c r="EJX55" s="194" t="e">
        <f>ROUND(EJX46/ABS('Change in reserves'!EJZ59),2)</f>
        <v>#DIV/0!</v>
      </c>
      <c r="EJY55" s="194" t="e">
        <f>ROUND(EJY46/ABS('Change in reserves'!EKA59),2)</f>
        <v>#DIV/0!</v>
      </c>
      <c r="EJZ55" s="194" t="e">
        <f>ROUND(EJZ46/ABS('Change in reserves'!EKB59),2)</f>
        <v>#DIV/0!</v>
      </c>
      <c r="EKA55" s="194" t="e">
        <f>ROUND(EKA46/ABS('Change in reserves'!EKC59),2)</f>
        <v>#DIV/0!</v>
      </c>
      <c r="EKB55" s="194" t="e">
        <f>ROUND(EKB46/ABS('Change in reserves'!EKD59),2)</f>
        <v>#DIV/0!</v>
      </c>
      <c r="EKC55" s="194" t="e">
        <f>ROUND(EKC46/ABS('Change in reserves'!EKE59),2)</f>
        <v>#DIV/0!</v>
      </c>
      <c r="EKD55" s="194" t="e">
        <f>ROUND(EKD46/ABS('Change in reserves'!EKF59),2)</f>
        <v>#DIV/0!</v>
      </c>
      <c r="EKE55" s="194" t="e">
        <f>ROUND(EKE46/ABS('Change in reserves'!EKG59),2)</f>
        <v>#DIV/0!</v>
      </c>
      <c r="EKF55" s="194" t="e">
        <f>ROUND(EKF46/ABS('Change in reserves'!EKH59),2)</f>
        <v>#DIV/0!</v>
      </c>
      <c r="EKG55" s="194" t="e">
        <f>ROUND(EKG46/ABS('Change in reserves'!EKI59),2)</f>
        <v>#DIV/0!</v>
      </c>
      <c r="EKH55" s="194" t="e">
        <f>ROUND(EKH46/ABS('Change in reserves'!EKJ59),2)</f>
        <v>#DIV/0!</v>
      </c>
      <c r="EKI55" s="194" t="e">
        <f>ROUND(EKI46/ABS('Change in reserves'!EKK59),2)</f>
        <v>#DIV/0!</v>
      </c>
      <c r="EKJ55" s="194" t="e">
        <f>ROUND(EKJ46/ABS('Change in reserves'!EKL59),2)</f>
        <v>#DIV/0!</v>
      </c>
      <c r="EKK55" s="194" t="e">
        <f>ROUND(EKK46/ABS('Change in reserves'!EKM59),2)</f>
        <v>#DIV/0!</v>
      </c>
      <c r="EKL55" s="194" t="e">
        <f>ROUND(EKL46/ABS('Change in reserves'!EKN59),2)</f>
        <v>#DIV/0!</v>
      </c>
      <c r="EKM55" s="194" t="e">
        <f>ROUND(EKM46/ABS('Change in reserves'!EKO59),2)</f>
        <v>#DIV/0!</v>
      </c>
      <c r="EKN55" s="194" t="e">
        <f>ROUND(EKN46/ABS('Change in reserves'!EKP59),2)</f>
        <v>#DIV/0!</v>
      </c>
      <c r="EKO55" s="194" t="e">
        <f>ROUND(EKO46/ABS('Change in reserves'!EKQ59),2)</f>
        <v>#DIV/0!</v>
      </c>
      <c r="EKP55" s="194" t="e">
        <f>ROUND(EKP46/ABS('Change in reserves'!EKR59),2)</f>
        <v>#DIV/0!</v>
      </c>
      <c r="EKQ55" s="194" t="e">
        <f>ROUND(EKQ46/ABS('Change in reserves'!EKS59),2)</f>
        <v>#DIV/0!</v>
      </c>
      <c r="EKR55" s="194" t="e">
        <f>ROUND(EKR46/ABS('Change in reserves'!EKT59),2)</f>
        <v>#DIV/0!</v>
      </c>
      <c r="EKS55" s="194" t="e">
        <f>ROUND(EKS46/ABS('Change in reserves'!EKU59),2)</f>
        <v>#DIV/0!</v>
      </c>
      <c r="EKT55" s="194" t="e">
        <f>ROUND(EKT46/ABS('Change in reserves'!EKV59),2)</f>
        <v>#DIV/0!</v>
      </c>
      <c r="EKU55" s="194" t="e">
        <f>ROUND(EKU46/ABS('Change in reserves'!EKW59),2)</f>
        <v>#DIV/0!</v>
      </c>
      <c r="EKV55" s="194" t="e">
        <f>ROUND(EKV46/ABS('Change in reserves'!EKX59),2)</f>
        <v>#DIV/0!</v>
      </c>
      <c r="EKW55" s="194" t="e">
        <f>ROUND(EKW46/ABS('Change in reserves'!EKY59),2)</f>
        <v>#DIV/0!</v>
      </c>
      <c r="EKX55" s="194" t="e">
        <f>ROUND(EKX46/ABS('Change in reserves'!EKZ59),2)</f>
        <v>#DIV/0!</v>
      </c>
      <c r="EKY55" s="194" t="e">
        <f>ROUND(EKY46/ABS('Change in reserves'!ELA59),2)</f>
        <v>#DIV/0!</v>
      </c>
      <c r="EKZ55" s="194" t="e">
        <f>ROUND(EKZ46/ABS('Change in reserves'!ELB59),2)</f>
        <v>#DIV/0!</v>
      </c>
      <c r="ELA55" s="194" t="e">
        <f>ROUND(ELA46/ABS('Change in reserves'!ELC59),2)</f>
        <v>#DIV/0!</v>
      </c>
      <c r="ELB55" s="194" t="e">
        <f>ROUND(ELB46/ABS('Change in reserves'!ELD59),2)</f>
        <v>#DIV/0!</v>
      </c>
      <c r="ELC55" s="194" t="e">
        <f>ROUND(ELC46/ABS('Change in reserves'!ELE59),2)</f>
        <v>#DIV/0!</v>
      </c>
      <c r="ELD55" s="194" t="e">
        <f>ROUND(ELD46/ABS('Change in reserves'!ELF59),2)</f>
        <v>#DIV/0!</v>
      </c>
      <c r="ELE55" s="194" t="e">
        <f>ROUND(ELE46/ABS('Change in reserves'!ELG59),2)</f>
        <v>#DIV/0!</v>
      </c>
      <c r="ELF55" s="194" t="e">
        <f>ROUND(ELF46/ABS('Change in reserves'!ELH59),2)</f>
        <v>#DIV/0!</v>
      </c>
      <c r="ELG55" s="194" t="e">
        <f>ROUND(ELG46/ABS('Change in reserves'!ELI59),2)</f>
        <v>#DIV/0!</v>
      </c>
      <c r="ELH55" s="194" t="e">
        <f>ROUND(ELH46/ABS('Change in reserves'!ELJ59),2)</f>
        <v>#DIV/0!</v>
      </c>
      <c r="ELI55" s="194" t="e">
        <f>ROUND(ELI46/ABS('Change in reserves'!ELK59),2)</f>
        <v>#DIV/0!</v>
      </c>
      <c r="ELJ55" s="194" t="e">
        <f>ROUND(ELJ46/ABS('Change in reserves'!ELL59),2)</f>
        <v>#DIV/0!</v>
      </c>
      <c r="ELK55" s="194" t="e">
        <f>ROUND(ELK46/ABS('Change in reserves'!ELM59),2)</f>
        <v>#DIV/0!</v>
      </c>
      <c r="ELL55" s="194" t="e">
        <f>ROUND(ELL46/ABS('Change in reserves'!ELN59),2)</f>
        <v>#DIV/0!</v>
      </c>
      <c r="ELM55" s="194" t="e">
        <f>ROUND(ELM46/ABS('Change in reserves'!ELO59),2)</f>
        <v>#DIV/0!</v>
      </c>
      <c r="ELN55" s="194" t="e">
        <f>ROUND(ELN46/ABS('Change in reserves'!ELP59),2)</f>
        <v>#DIV/0!</v>
      </c>
      <c r="ELO55" s="194" t="e">
        <f>ROUND(ELO46/ABS('Change in reserves'!ELQ59),2)</f>
        <v>#DIV/0!</v>
      </c>
      <c r="ELP55" s="194" t="e">
        <f>ROUND(ELP46/ABS('Change in reserves'!ELR59),2)</f>
        <v>#DIV/0!</v>
      </c>
      <c r="ELQ55" s="194" t="e">
        <f>ROUND(ELQ46/ABS('Change in reserves'!ELS59),2)</f>
        <v>#DIV/0!</v>
      </c>
      <c r="ELR55" s="194" t="e">
        <f>ROUND(ELR46/ABS('Change in reserves'!ELT59),2)</f>
        <v>#DIV/0!</v>
      </c>
      <c r="ELS55" s="194" t="e">
        <f>ROUND(ELS46/ABS('Change in reserves'!ELU59),2)</f>
        <v>#DIV/0!</v>
      </c>
      <c r="ELT55" s="194" t="e">
        <f>ROUND(ELT46/ABS('Change in reserves'!ELV59),2)</f>
        <v>#DIV/0!</v>
      </c>
      <c r="ELU55" s="194" t="e">
        <f>ROUND(ELU46/ABS('Change in reserves'!ELW59),2)</f>
        <v>#DIV/0!</v>
      </c>
      <c r="ELV55" s="194" t="e">
        <f>ROUND(ELV46/ABS('Change in reserves'!ELX59),2)</f>
        <v>#DIV/0!</v>
      </c>
      <c r="ELW55" s="194" t="e">
        <f>ROUND(ELW46/ABS('Change in reserves'!ELY59),2)</f>
        <v>#DIV/0!</v>
      </c>
      <c r="ELX55" s="194" t="e">
        <f>ROUND(ELX46/ABS('Change in reserves'!ELZ59),2)</f>
        <v>#DIV/0!</v>
      </c>
      <c r="ELY55" s="194" t="e">
        <f>ROUND(ELY46/ABS('Change in reserves'!EMA59),2)</f>
        <v>#DIV/0!</v>
      </c>
      <c r="ELZ55" s="194" t="e">
        <f>ROUND(ELZ46/ABS('Change in reserves'!EMB59),2)</f>
        <v>#DIV/0!</v>
      </c>
      <c r="EMA55" s="194" t="e">
        <f>ROUND(EMA46/ABS('Change in reserves'!EMC59),2)</f>
        <v>#DIV/0!</v>
      </c>
      <c r="EMB55" s="194" t="e">
        <f>ROUND(EMB46/ABS('Change in reserves'!EMD59),2)</f>
        <v>#DIV/0!</v>
      </c>
      <c r="EMC55" s="194" t="e">
        <f>ROUND(EMC46/ABS('Change in reserves'!EME59),2)</f>
        <v>#DIV/0!</v>
      </c>
      <c r="EMD55" s="194" t="e">
        <f>ROUND(EMD46/ABS('Change in reserves'!EMF59),2)</f>
        <v>#DIV/0!</v>
      </c>
      <c r="EME55" s="194" t="e">
        <f>ROUND(EME46/ABS('Change in reserves'!EMG59),2)</f>
        <v>#DIV/0!</v>
      </c>
      <c r="EMF55" s="194" t="e">
        <f>ROUND(EMF46/ABS('Change in reserves'!EMH59),2)</f>
        <v>#DIV/0!</v>
      </c>
      <c r="EMG55" s="194" t="e">
        <f>ROUND(EMG46/ABS('Change in reserves'!EMI59),2)</f>
        <v>#DIV/0!</v>
      </c>
      <c r="EMH55" s="194" t="e">
        <f>ROUND(EMH46/ABS('Change in reserves'!EMJ59),2)</f>
        <v>#DIV/0!</v>
      </c>
      <c r="EMI55" s="194" t="e">
        <f>ROUND(EMI46/ABS('Change in reserves'!EMK59),2)</f>
        <v>#DIV/0!</v>
      </c>
      <c r="EMJ55" s="194" t="e">
        <f>ROUND(EMJ46/ABS('Change in reserves'!EML59),2)</f>
        <v>#DIV/0!</v>
      </c>
      <c r="EMK55" s="194" t="e">
        <f>ROUND(EMK46/ABS('Change in reserves'!EMM59),2)</f>
        <v>#DIV/0!</v>
      </c>
      <c r="EML55" s="194" t="e">
        <f>ROUND(EML46/ABS('Change in reserves'!EMN59),2)</f>
        <v>#DIV/0!</v>
      </c>
      <c r="EMM55" s="194" t="e">
        <f>ROUND(EMM46/ABS('Change in reserves'!EMO59),2)</f>
        <v>#DIV/0!</v>
      </c>
      <c r="EMN55" s="194" t="e">
        <f>ROUND(EMN46/ABS('Change in reserves'!EMP59),2)</f>
        <v>#DIV/0!</v>
      </c>
      <c r="EMO55" s="194" t="e">
        <f>ROUND(EMO46/ABS('Change in reserves'!EMQ59),2)</f>
        <v>#DIV/0!</v>
      </c>
      <c r="EMP55" s="194" t="e">
        <f>ROUND(EMP46/ABS('Change in reserves'!EMR59),2)</f>
        <v>#DIV/0!</v>
      </c>
      <c r="EMQ55" s="194" t="e">
        <f>ROUND(EMQ46/ABS('Change in reserves'!EMS59),2)</f>
        <v>#DIV/0!</v>
      </c>
      <c r="EMR55" s="194" t="e">
        <f>ROUND(EMR46/ABS('Change in reserves'!EMT59),2)</f>
        <v>#DIV/0!</v>
      </c>
      <c r="EMS55" s="194" t="e">
        <f>ROUND(EMS46/ABS('Change in reserves'!EMU59),2)</f>
        <v>#DIV/0!</v>
      </c>
      <c r="EMT55" s="194" t="e">
        <f>ROUND(EMT46/ABS('Change in reserves'!EMV59),2)</f>
        <v>#DIV/0!</v>
      </c>
      <c r="EMU55" s="194" t="e">
        <f>ROUND(EMU46/ABS('Change in reserves'!EMW59),2)</f>
        <v>#DIV/0!</v>
      </c>
      <c r="EMV55" s="194" t="e">
        <f>ROUND(EMV46/ABS('Change in reserves'!EMX59),2)</f>
        <v>#DIV/0!</v>
      </c>
      <c r="EMW55" s="194" t="e">
        <f>ROUND(EMW46/ABS('Change in reserves'!EMY59),2)</f>
        <v>#DIV/0!</v>
      </c>
      <c r="EMX55" s="194" t="e">
        <f>ROUND(EMX46/ABS('Change in reserves'!EMZ59),2)</f>
        <v>#DIV/0!</v>
      </c>
      <c r="EMY55" s="194" t="e">
        <f>ROUND(EMY46/ABS('Change in reserves'!ENA59),2)</f>
        <v>#DIV/0!</v>
      </c>
      <c r="EMZ55" s="194" t="e">
        <f>ROUND(EMZ46/ABS('Change in reserves'!ENB59),2)</f>
        <v>#DIV/0!</v>
      </c>
      <c r="ENA55" s="194" t="e">
        <f>ROUND(ENA46/ABS('Change in reserves'!ENC59),2)</f>
        <v>#DIV/0!</v>
      </c>
      <c r="ENB55" s="194" t="e">
        <f>ROUND(ENB46/ABS('Change in reserves'!END59),2)</f>
        <v>#DIV/0!</v>
      </c>
      <c r="ENC55" s="194" t="e">
        <f>ROUND(ENC46/ABS('Change in reserves'!ENE59),2)</f>
        <v>#DIV/0!</v>
      </c>
      <c r="END55" s="194" t="e">
        <f>ROUND(END46/ABS('Change in reserves'!ENF59),2)</f>
        <v>#DIV/0!</v>
      </c>
      <c r="ENE55" s="194" t="e">
        <f>ROUND(ENE46/ABS('Change in reserves'!ENG59),2)</f>
        <v>#DIV/0!</v>
      </c>
      <c r="ENF55" s="194" t="e">
        <f>ROUND(ENF46/ABS('Change in reserves'!ENH59),2)</f>
        <v>#DIV/0!</v>
      </c>
      <c r="ENG55" s="194" t="e">
        <f>ROUND(ENG46/ABS('Change in reserves'!ENI59),2)</f>
        <v>#DIV/0!</v>
      </c>
      <c r="ENH55" s="194" t="e">
        <f>ROUND(ENH46/ABS('Change in reserves'!ENJ59),2)</f>
        <v>#DIV/0!</v>
      </c>
      <c r="ENI55" s="194" t="e">
        <f>ROUND(ENI46/ABS('Change in reserves'!ENK59),2)</f>
        <v>#DIV/0!</v>
      </c>
      <c r="ENJ55" s="194" t="e">
        <f>ROUND(ENJ46/ABS('Change in reserves'!ENL59),2)</f>
        <v>#DIV/0!</v>
      </c>
      <c r="ENK55" s="194" t="e">
        <f>ROUND(ENK46/ABS('Change in reserves'!ENM59),2)</f>
        <v>#DIV/0!</v>
      </c>
      <c r="ENL55" s="194" t="e">
        <f>ROUND(ENL46/ABS('Change in reserves'!ENN59),2)</f>
        <v>#DIV/0!</v>
      </c>
      <c r="ENM55" s="194" t="e">
        <f>ROUND(ENM46/ABS('Change in reserves'!ENO59),2)</f>
        <v>#DIV/0!</v>
      </c>
      <c r="ENN55" s="194" t="e">
        <f>ROUND(ENN46/ABS('Change in reserves'!ENP59),2)</f>
        <v>#DIV/0!</v>
      </c>
      <c r="ENO55" s="194" t="e">
        <f>ROUND(ENO46/ABS('Change in reserves'!ENQ59),2)</f>
        <v>#DIV/0!</v>
      </c>
      <c r="ENP55" s="194" t="e">
        <f>ROUND(ENP46/ABS('Change in reserves'!ENR59),2)</f>
        <v>#DIV/0!</v>
      </c>
      <c r="ENQ55" s="194" t="e">
        <f>ROUND(ENQ46/ABS('Change in reserves'!ENS59),2)</f>
        <v>#DIV/0!</v>
      </c>
      <c r="ENR55" s="194" t="e">
        <f>ROUND(ENR46/ABS('Change in reserves'!ENT59),2)</f>
        <v>#DIV/0!</v>
      </c>
      <c r="ENS55" s="194" t="e">
        <f>ROUND(ENS46/ABS('Change in reserves'!ENU59),2)</f>
        <v>#DIV/0!</v>
      </c>
      <c r="ENT55" s="194" t="e">
        <f>ROUND(ENT46/ABS('Change in reserves'!ENV59),2)</f>
        <v>#DIV/0!</v>
      </c>
      <c r="ENU55" s="194" t="e">
        <f>ROUND(ENU46/ABS('Change in reserves'!ENW59),2)</f>
        <v>#DIV/0!</v>
      </c>
      <c r="ENV55" s="194" t="e">
        <f>ROUND(ENV46/ABS('Change in reserves'!ENX59),2)</f>
        <v>#DIV/0!</v>
      </c>
      <c r="ENW55" s="194" t="e">
        <f>ROUND(ENW46/ABS('Change in reserves'!ENY59),2)</f>
        <v>#DIV/0!</v>
      </c>
      <c r="ENX55" s="194" t="e">
        <f>ROUND(ENX46/ABS('Change in reserves'!ENZ59),2)</f>
        <v>#DIV/0!</v>
      </c>
      <c r="ENY55" s="194" t="e">
        <f>ROUND(ENY46/ABS('Change in reserves'!EOA59),2)</f>
        <v>#DIV/0!</v>
      </c>
      <c r="ENZ55" s="194" t="e">
        <f>ROUND(ENZ46/ABS('Change in reserves'!EOB59),2)</f>
        <v>#DIV/0!</v>
      </c>
      <c r="EOA55" s="194" t="e">
        <f>ROUND(EOA46/ABS('Change in reserves'!EOC59),2)</f>
        <v>#DIV/0!</v>
      </c>
      <c r="EOB55" s="194" t="e">
        <f>ROUND(EOB46/ABS('Change in reserves'!EOD59),2)</f>
        <v>#DIV/0!</v>
      </c>
      <c r="EOC55" s="194" t="e">
        <f>ROUND(EOC46/ABS('Change in reserves'!EOE59),2)</f>
        <v>#DIV/0!</v>
      </c>
      <c r="EOD55" s="194" t="e">
        <f>ROUND(EOD46/ABS('Change in reserves'!EOF59),2)</f>
        <v>#DIV/0!</v>
      </c>
      <c r="EOE55" s="194" t="e">
        <f>ROUND(EOE46/ABS('Change in reserves'!EOG59),2)</f>
        <v>#DIV/0!</v>
      </c>
      <c r="EOF55" s="194" t="e">
        <f>ROUND(EOF46/ABS('Change in reserves'!EOH59),2)</f>
        <v>#DIV/0!</v>
      </c>
      <c r="EOG55" s="194" t="e">
        <f>ROUND(EOG46/ABS('Change in reserves'!EOI59),2)</f>
        <v>#DIV/0!</v>
      </c>
      <c r="EOH55" s="194" t="e">
        <f>ROUND(EOH46/ABS('Change in reserves'!EOJ59),2)</f>
        <v>#DIV/0!</v>
      </c>
      <c r="EOI55" s="194" t="e">
        <f>ROUND(EOI46/ABS('Change in reserves'!EOK59),2)</f>
        <v>#DIV/0!</v>
      </c>
      <c r="EOJ55" s="194" t="e">
        <f>ROUND(EOJ46/ABS('Change in reserves'!EOL59),2)</f>
        <v>#DIV/0!</v>
      </c>
      <c r="EOK55" s="194" t="e">
        <f>ROUND(EOK46/ABS('Change in reserves'!EOM59),2)</f>
        <v>#DIV/0!</v>
      </c>
      <c r="EOL55" s="194" t="e">
        <f>ROUND(EOL46/ABS('Change in reserves'!EON59),2)</f>
        <v>#DIV/0!</v>
      </c>
      <c r="EOM55" s="194" t="e">
        <f>ROUND(EOM46/ABS('Change in reserves'!EOO59),2)</f>
        <v>#DIV/0!</v>
      </c>
      <c r="EON55" s="194" t="e">
        <f>ROUND(EON46/ABS('Change in reserves'!EOP59),2)</f>
        <v>#DIV/0!</v>
      </c>
      <c r="EOO55" s="194" t="e">
        <f>ROUND(EOO46/ABS('Change in reserves'!EOQ59),2)</f>
        <v>#DIV/0!</v>
      </c>
      <c r="EOP55" s="194" t="e">
        <f>ROUND(EOP46/ABS('Change in reserves'!EOR59),2)</f>
        <v>#DIV/0!</v>
      </c>
      <c r="EOQ55" s="194" t="e">
        <f>ROUND(EOQ46/ABS('Change in reserves'!EOS59),2)</f>
        <v>#DIV/0!</v>
      </c>
      <c r="EOR55" s="194" t="e">
        <f>ROUND(EOR46/ABS('Change in reserves'!EOT59),2)</f>
        <v>#DIV/0!</v>
      </c>
      <c r="EOS55" s="194" t="e">
        <f>ROUND(EOS46/ABS('Change in reserves'!EOU59),2)</f>
        <v>#DIV/0!</v>
      </c>
      <c r="EOT55" s="194" t="e">
        <f>ROUND(EOT46/ABS('Change in reserves'!EOV59),2)</f>
        <v>#DIV/0!</v>
      </c>
      <c r="EOU55" s="194" t="e">
        <f>ROUND(EOU46/ABS('Change in reserves'!EOW59),2)</f>
        <v>#DIV/0!</v>
      </c>
      <c r="EOV55" s="194" t="e">
        <f>ROUND(EOV46/ABS('Change in reserves'!EOX59),2)</f>
        <v>#DIV/0!</v>
      </c>
      <c r="EOW55" s="194" t="e">
        <f>ROUND(EOW46/ABS('Change in reserves'!EOY59),2)</f>
        <v>#DIV/0!</v>
      </c>
      <c r="EOX55" s="194" t="e">
        <f>ROUND(EOX46/ABS('Change in reserves'!EOZ59),2)</f>
        <v>#DIV/0!</v>
      </c>
      <c r="EOY55" s="194" t="e">
        <f>ROUND(EOY46/ABS('Change in reserves'!EPA59),2)</f>
        <v>#DIV/0!</v>
      </c>
      <c r="EOZ55" s="194" t="e">
        <f>ROUND(EOZ46/ABS('Change in reserves'!EPB59),2)</f>
        <v>#DIV/0!</v>
      </c>
      <c r="EPA55" s="194" t="e">
        <f>ROUND(EPA46/ABS('Change in reserves'!EPC59),2)</f>
        <v>#DIV/0!</v>
      </c>
      <c r="EPB55" s="194" t="e">
        <f>ROUND(EPB46/ABS('Change in reserves'!EPD59),2)</f>
        <v>#DIV/0!</v>
      </c>
      <c r="EPC55" s="194" t="e">
        <f>ROUND(EPC46/ABS('Change in reserves'!EPE59),2)</f>
        <v>#DIV/0!</v>
      </c>
      <c r="EPD55" s="194" t="e">
        <f>ROUND(EPD46/ABS('Change in reserves'!EPF59),2)</f>
        <v>#DIV/0!</v>
      </c>
      <c r="EPE55" s="194" t="e">
        <f>ROUND(EPE46/ABS('Change in reserves'!EPG59),2)</f>
        <v>#DIV/0!</v>
      </c>
      <c r="EPF55" s="194" t="e">
        <f>ROUND(EPF46/ABS('Change in reserves'!EPH59),2)</f>
        <v>#DIV/0!</v>
      </c>
      <c r="EPG55" s="194" t="e">
        <f>ROUND(EPG46/ABS('Change in reserves'!EPI59),2)</f>
        <v>#DIV/0!</v>
      </c>
      <c r="EPH55" s="194" t="e">
        <f>ROUND(EPH46/ABS('Change in reserves'!EPJ59),2)</f>
        <v>#DIV/0!</v>
      </c>
      <c r="EPI55" s="194" t="e">
        <f>ROUND(EPI46/ABS('Change in reserves'!EPK59),2)</f>
        <v>#DIV/0!</v>
      </c>
      <c r="EPJ55" s="194" t="e">
        <f>ROUND(EPJ46/ABS('Change in reserves'!EPL59),2)</f>
        <v>#DIV/0!</v>
      </c>
      <c r="EPK55" s="194" t="e">
        <f>ROUND(EPK46/ABS('Change in reserves'!EPM59),2)</f>
        <v>#DIV/0!</v>
      </c>
      <c r="EPL55" s="194" t="e">
        <f>ROUND(EPL46/ABS('Change in reserves'!EPN59),2)</f>
        <v>#DIV/0!</v>
      </c>
      <c r="EPM55" s="194" t="e">
        <f>ROUND(EPM46/ABS('Change in reserves'!EPO59),2)</f>
        <v>#DIV/0!</v>
      </c>
      <c r="EPN55" s="194" t="e">
        <f>ROUND(EPN46/ABS('Change in reserves'!EPP59),2)</f>
        <v>#DIV/0!</v>
      </c>
      <c r="EPO55" s="194" t="e">
        <f>ROUND(EPO46/ABS('Change in reserves'!EPQ59),2)</f>
        <v>#DIV/0!</v>
      </c>
      <c r="EPP55" s="194" t="e">
        <f>ROUND(EPP46/ABS('Change in reserves'!EPR59),2)</f>
        <v>#DIV/0!</v>
      </c>
      <c r="EPQ55" s="194" t="e">
        <f>ROUND(EPQ46/ABS('Change in reserves'!EPS59),2)</f>
        <v>#DIV/0!</v>
      </c>
      <c r="EPR55" s="194" t="e">
        <f>ROUND(EPR46/ABS('Change in reserves'!EPT59),2)</f>
        <v>#DIV/0!</v>
      </c>
      <c r="EPS55" s="194" t="e">
        <f>ROUND(EPS46/ABS('Change in reserves'!EPU59),2)</f>
        <v>#DIV/0!</v>
      </c>
      <c r="EPT55" s="194" t="e">
        <f>ROUND(EPT46/ABS('Change in reserves'!EPV59),2)</f>
        <v>#DIV/0!</v>
      </c>
      <c r="EPU55" s="194" t="e">
        <f>ROUND(EPU46/ABS('Change in reserves'!EPW59),2)</f>
        <v>#DIV/0!</v>
      </c>
      <c r="EPV55" s="194" t="e">
        <f>ROUND(EPV46/ABS('Change in reserves'!EPX59),2)</f>
        <v>#DIV/0!</v>
      </c>
      <c r="EPW55" s="194" t="e">
        <f>ROUND(EPW46/ABS('Change in reserves'!EPY59),2)</f>
        <v>#DIV/0!</v>
      </c>
      <c r="EPX55" s="194" t="e">
        <f>ROUND(EPX46/ABS('Change in reserves'!EPZ59),2)</f>
        <v>#DIV/0!</v>
      </c>
      <c r="EPY55" s="194" t="e">
        <f>ROUND(EPY46/ABS('Change in reserves'!EQA59),2)</f>
        <v>#DIV/0!</v>
      </c>
      <c r="EPZ55" s="194" t="e">
        <f>ROUND(EPZ46/ABS('Change in reserves'!EQB59),2)</f>
        <v>#DIV/0!</v>
      </c>
      <c r="EQA55" s="194" t="e">
        <f>ROUND(EQA46/ABS('Change in reserves'!EQC59),2)</f>
        <v>#DIV/0!</v>
      </c>
      <c r="EQB55" s="194" t="e">
        <f>ROUND(EQB46/ABS('Change in reserves'!EQD59),2)</f>
        <v>#DIV/0!</v>
      </c>
      <c r="EQC55" s="194" t="e">
        <f>ROUND(EQC46/ABS('Change in reserves'!EQE59),2)</f>
        <v>#DIV/0!</v>
      </c>
      <c r="EQD55" s="194" t="e">
        <f>ROUND(EQD46/ABS('Change in reserves'!EQF59),2)</f>
        <v>#DIV/0!</v>
      </c>
      <c r="EQE55" s="194" t="e">
        <f>ROUND(EQE46/ABS('Change in reserves'!EQG59),2)</f>
        <v>#DIV/0!</v>
      </c>
      <c r="EQF55" s="194" t="e">
        <f>ROUND(EQF46/ABS('Change in reserves'!EQH59),2)</f>
        <v>#DIV/0!</v>
      </c>
      <c r="EQG55" s="194" t="e">
        <f>ROUND(EQG46/ABS('Change in reserves'!EQI59),2)</f>
        <v>#DIV/0!</v>
      </c>
      <c r="EQH55" s="194" t="e">
        <f>ROUND(EQH46/ABS('Change in reserves'!EQJ59),2)</f>
        <v>#DIV/0!</v>
      </c>
      <c r="EQI55" s="194" t="e">
        <f>ROUND(EQI46/ABS('Change in reserves'!EQK59),2)</f>
        <v>#DIV/0!</v>
      </c>
      <c r="EQJ55" s="194" t="e">
        <f>ROUND(EQJ46/ABS('Change in reserves'!EQL59),2)</f>
        <v>#DIV/0!</v>
      </c>
      <c r="EQK55" s="194" t="e">
        <f>ROUND(EQK46/ABS('Change in reserves'!EQM59),2)</f>
        <v>#DIV/0!</v>
      </c>
      <c r="EQL55" s="194" t="e">
        <f>ROUND(EQL46/ABS('Change in reserves'!EQN59),2)</f>
        <v>#DIV/0!</v>
      </c>
      <c r="EQM55" s="194" t="e">
        <f>ROUND(EQM46/ABS('Change in reserves'!EQO59),2)</f>
        <v>#DIV/0!</v>
      </c>
      <c r="EQN55" s="194" t="e">
        <f>ROUND(EQN46/ABS('Change in reserves'!EQP59),2)</f>
        <v>#DIV/0!</v>
      </c>
      <c r="EQO55" s="194" t="e">
        <f>ROUND(EQO46/ABS('Change in reserves'!EQQ59),2)</f>
        <v>#DIV/0!</v>
      </c>
      <c r="EQP55" s="194" t="e">
        <f>ROUND(EQP46/ABS('Change in reserves'!EQR59),2)</f>
        <v>#DIV/0!</v>
      </c>
      <c r="EQQ55" s="194" t="e">
        <f>ROUND(EQQ46/ABS('Change in reserves'!EQS59),2)</f>
        <v>#DIV/0!</v>
      </c>
      <c r="EQR55" s="194" t="e">
        <f>ROUND(EQR46/ABS('Change in reserves'!EQT59),2)</f>
        <v>#DIV/0!</v>
      </c>
      <c r="EQS55" s="194" t="e">
        <f>ROUND(EQS46/ABS('Change in reserves'!EQU59),2)</f>
        <v>#DIV/0!</v>
      </c>
      <c r="EQT55" s="194" t="e">
        <f>ROUND(EQT46/ABS('Change in reserves'!EQV59),2)</f>
        <v>#DIV/0!</v>
      </c>
      <c r="EQU55" s="194" t="e">
        <f>ROUND(EQU46/ABS('Change in reserves'!EQW59),2)</f>
        <v>#DIV/0!</v>
      </c>
      <c r="EQV55" s="194" t="e">
        <f>ROUND(EQV46/ABS('Change in reserves'!EQX59),2)</f>
        <v>#DIV/0!</v>
      </c>
      <c r="EQW55" s="194" t="e">
        <f>ROUND(EQW46/ABS('Change in reserves'!EQY59),2)</f>
        <v>#DIV/0!</v>
      </c>
      <c r="EQX55" s="194" t="e">
        <f>ROUND(EQX46/ABS('Change in reserves'!EQZ59),2)</f>
        <v>#DIV/0!</v>
      </c>
      <c r="EQY55" s="194" t="e">
        <f>ROUND(EQY46/ABS('Change in reserves'!ERA59),2)</f>
        <v>#DIV/0!</v>
      </c>
      <c r="EQZ55" s="194" t="e">
        <f>ROUND(EQZ46/ABS('Change in reserves'!ERB59),2)</f>
        <v>#DIV/0!</v>
      </c>
      <c r="ERA55" s="194" t="e">
        <f>ROUND(ERA46/ABS('Change in reserves'!ERC59),2)</f>
        <v>#DIV/0!</v>
      </c>
      <c r="ERB55" s="194" t="e">
        <f>ROUND(ERB46/ABS('Change in reserves'!ERD59),2)</f>
        <v>#DIV/0!</v>
      </c>
      <c r="ERC55" s="194" t="e">
        <f>ROUND(ERC46/ABS('Change in reserves'!ERE59),2)</f>
        <v>#DIV/0!</v>
      </c>
      <c r="ERD55" s="194" t="e">
        <f>ROUND(ERD46/ABS('Change in reserves'!ERF59),2)</f>
        <v>#DIV/0!</v>
      </c>
      <c r="ERE55" s="194" t="e">
        <f>ROUND(ERE46/ABS('Change in reserves'!ERG59),2)</f>
        <v>#DIV/0!</v>
      </c>
      <c r="ERF55" s="194" t="e">
        <f>ROUND(ERF46/ABS('Change in reserves'!ERH59),2)</f>
        <v>#DIV/0!</v>
      </c>
      <c r="ERG55" s="194" t="e">
        <f>ROUND(ERG46/ABS('Change in reserves'!ERI59),2)</f>
        <v>#DIV/0!</v>
      </c>
      <c r="ERH55" s="194" t="e">
        <f>ROUND(ERH46/ABS('Change in reserves'!ERJ59),2)</f>
        <v>#DIV/0!</v>
      </c>
      <c r="ERI55" s="194" t="e">
        <f>ROUND(ERI46/ABS('Change in reserves'!ERK59),2)</f>
        <v>#DIV/0!</v>
      </c>
      <c r="ERJ55" s="194" t="e">
        <f>ROUND(ERJ46/ABS('Change in reserves'!ERL59),2)</f>
        <v>#DIV/0!</v>
      </c>
      <c r="ERK55" s="194" t="e">
        <f>ROUND(ERK46/ABS('Change in reserves'!ERM59),2)</f>
        <v>#DIV/0!</v>
      </c>
      <c r="ERL55" s="194" t="e">
        <f>ROUND(ERL46/ABS('Change in reserves'!ERN59),2)</f>
        <v>#DIV/0!</v>
      </c>
      <c r="ERM55" s="194" t="e">
        <f>ROUND(ERM46/ABS('Change in reserves'!ERO59),2)</f>
        <v>#DIV/0!</v>
      </c>
      <c r="ERN55" s="194" t="e">
        <f>ROUND(ERN46/ABS('Change in reserves'!ERP59),2)</f>
        <v>#DIV/0!</v>
      </c>
      <c r="ERO55" s="194" t="e">
        <f>ROUND(ERO46/ABS('Change in reserves'!ERQ59),2)</f>
        <v>#DIV/0!</v>
      </c>
      <c r="ERP55" s="194" t="e">
        <f>ROUND(ERP46/ABS('Change in reserves'!ERR59),2)</f>
        <v>#DIV/0!</v>
      </c>
      <c r="ERQ55" s="194" t="e">
        <f>ROUND(ERQ46/ABS('Change in reserves'!ERS59),2)</f>
        <v>#DIV/0!</v>
      </c>
      <c r="ERR55" s="194" t="e">
        <f>ROUND(ERR46/ABS('Change in reserves'!ERT59),2)</f>
        <v>#DIV/0!</v>
      </c>
      <c r="ERS55" s="194" t="e">
        <f>ROUND(ERS46/ABS('Change in reserves'!ERU59),2)</f>
        <v>#DIV/0!</v>
      </c>
      <c r="ERT55" s="194" t="e">
        <f>ROUND(ERT46/ABS('Change in reserves'!ERV59),2)</f>
        <v>#DIV/0!</v>
      </c>
      <c r="ERU55" s="194" t="e">
        <f>ROUND(ERU46/ABS('Change in reserves'!ERW59),2)</f>
        <v>#DIV/0!</v>
      </c>
      <c r="ERV55" s="194" t="e">
        <f>ROUND(ERV46/ABS('Change in reserves'!ERX59),2)</f>
        <v>#DIV/0!</v>
      </c>
      <c r="ERW55" s="194" t="e">
        <f>ROUND(ERW46/ABS('Change in reserves'!ERY59),2)</f>
        <v>#DIV/0!</v>
      </c>
      <c r="ERX55" s="194" t="e">
        <f>ROUND(ERX46/ABS('Change in reserves'!ERZ59),2)</f>
        <v>#DIV/0!</v>
      </c>
      <c r="ERY55" s="194" t="e">
        <f>ROUND(ERY46/ABS('Change in reserves'!ESA59),2)</f>
        <v>#DIV/0!</v>
      </c>
      <c r="ERZ55" s="194" t="e">
        <f>ROUND(ERZ46/ABS('Change in reserves'!ESB59),2)</f>
        <v>#DIV/0!</v>
      </c>
      <c r="ESA55" s="194" t="e">
        <f>ROUND(ESA46/ABS('Change in reserves'!ESC59),2)</f>
        <v>#DIV/0!</v>
      </c>
      <c r="ESB55" s="194" t="e">
        <f>ROUND(ESB46/ABS('Change in reserves'!ESD59),2)</f>
        <v>#DIV/0!</v>
      </c>
      <c r="ESC55" s="194" t="e">
        <f>ROUND(ESC46/ABS('Change in reserves'!ESE59),2)</f>
        <v>#DIV/0!</v>
      </c>
      <c r="ESD55" s="194" t="e">
        <f>ROUND(ESD46/ABS('Change in reserves'!ESF59),2)</f>
        <v>#DIV/0!</v>
      </c>
      <c r="ESE55" s="194" t="e">
        <f>ROUND(ESE46/ABS('Change in reserves'!ESG59),2)</f>
        <v>#DIV/0!</v>
      </c>
      <c r="ESF55" s="194" t="e">
        <f>ROUND(ESF46/ABS('Change in reserves'!ESH59),2)</f>
        <v>#DIV/0!</v>
      </c>
      <c r="ESG55" s="194" t="e">
        <f>ROUND(ESG46/ABS('Change in reserves'!ESI59),2)</f>
        <v>#DIV/0!</v>
      </c>
      <c r="ESH55" s="194" t="e">
        <f>ROUND(ESH46/ABS('Change in reserves'!ESJ59),2)</f>
        <v>#DIV/0!</v>
      </c>
      <c r="ESI55" s="194" t="e">
        <f>ROUND(ESI46/ABS('Change in reserves'!ESK59),2)</f>
        <v>#DIV/0!</v>
      </c>
      <c r="ESJ55" s="194" t="e">
        <f>ROUND(ESJ46/ABS('Change in reserves'!ESL59),2)</f>
        <v>#DIV/0!</v>
      </c>
      <c r="ESK55" s="194" t="e">
        <f>ROUND(ESK46/ABS('Change in reserves'!ESM59),2)</f>
        <v>#DIV/0!</v>
      </c>
      <c r="ESL55" s="194" t="e">
        <f>ROUND(ESL46/ABS('Change in reserves'!ESN59),2)</f>
        <v>#DIV/0!</v>
      </c>
      <c r="ESM55" s="194" t="e">
        <f>ROUND(ESM46/ABS('Change in reserves'!ESO59),2)</f>
        <v>#DIV/0!</v>
      </c>
      <c r="ESN55" s="194" t="e">
        <f>ROUND(ESN46/ABS('Change in reserves'!ESP59),2)</f>
        <v>#DIV/0!</v>
      </c>
      <c r="ESO55" s="194" t="e">
        <f>ROUND(ESO46/ABS('Change in reserves'!ESQ59),2)</f>
        <v>#DIV/0!</v>
      </c>
      <c r="ESP55" s="194" t="e">
        <f>ROUND(ESP46/ABS('Change in reserves'!ESR59),2)</f>
        <v>#DIV/0!</v>
      </c>
      <c r="ESQ55" s="194" t="e">
        <f>ROUND(ESQ46/ABS('Change in reserves'!ESS59),2)</f>
        <v>#DIV/0!</v>
      </c>
      <c r="ESR55" s="194" t="e">
        <f>ROUND(ESR46/ABS('Change in reserves'!EST59),2)</f>
        <v>#DIV/0!</v>
      </c>
      <c r="ESS55" s="194" t="e">
        <f>ROUND(ESS46/ABS('Change in reserves'!ESU59),2)</f>
        <v>#DIV/0!</v>
      </c>
      <c r="EST55" s="194" t="e">
        <f>ROUND(EST46/ABS('Change in reserves'!ESV59),2)</f>
        <v>#DIV/0!</v>
      </c>
      <c r="ESU55" s="194" t="e">
        <f>ROUND(ESU46/ABS('Change in reserves'!ESW59),2)</f>
        <v>#DIV/0!</v>
      </c>
      <c r="ESV55" s="194" t="e">
        <f>ROUND(ESV46/ABS('Change in reserves'!ESX59),2)</f>
        <v>#DIV/0!</v>
      </c>
      <c r="ESW55" s="194" t="e">
        <f>ROUND(ESW46/ABS('Change in reserves'!ESY59),2)</f>
        <v>#DIV/0!</v>
      </c>
      <c r="ESX55" s="194" t="e">
        <f>ROUND(ESX46/ABS('Change in reserves'!ESZ59),2)</f>
        <v>#DIV/0!</v>
      </c>
      <c r="ESY55" s="194" t="e">
        <f>ROUND(ESY46/ABS('Change in reserves'!ETA59),2)</f>
        <v>#DIV/0!</v>
      </c>
      <c r="ESZ55" s="194" t="e">
        <f>ROUND(ESZ46/ABS('Change in reserves'!ETB59),2)</f>
        <v>#DIV/0!</v>
      </c>
      <c r="ETA55" s="194" t="e">
        <f>ROUND(ETA46/ABS('Change in reserves'!ETC59),2)</f>
        <v>#DIV/0!</v>
      </c>
      <c r="ETB55" s="194" t="e">
        <f>ROUND(ETB46/ABS('Change in reserves'!ETD59),2)</f>
        <v>#DIV/0!</v>
      </c>
      <c r="ETC55" s="194" t="e">
        <f>ROUND(ETC46/ABS('Change in reserves'!ETE59),2)</f>
        <v>#DIV/0!</v>
      </c>
      <c r="ETD55" s="194" t="e">
        <f>ROUND(ETD46/ABS('Change in reserves'!ETF59),2)</f>
        <v>#DIV/0!</v>
      </c>
      <c r="ETE55" s="194" t="e">
        <f>ROUND(ETE46/ABS('Change in reserves'!ETG59),2)</f>
        <v>#DIV/0!</v>
      </c>
      <c r="ETF55" s="194" t="e">
        <f>ROUND(ETF46/ABS('Change in reserves'!ETH59),2)</f>
        <v>#DIV/0!</v>
      </c>
      <c r="ETG55" s="194" t="e">
        <f>ROUND(ETG46/ABS('Change in reserves'!ETI59),2)</f>
        <v>#DIV/0!</v>
      </c>
      <c r="ETH55" s="194" t="e">
        <f>ROUND(ETH46/ABS('Change in reserves'!ETJ59),2)</f>
        <v>#DIV/0!</v>
      </c>
      <c r="ETI55" s="194" t="e">
        <f>ROUND(ETI46/ABS('Change in reserves'!ETK59),2)</f>
        <v>#DIV/0!</v>
      </c>
      <c r="ETJ55" s="194" t="e">
        <f>ROUND(ETJ46/ABS('Change in reserves'!ETL59),2)</f>
        <v>#DIV/0!</v>
      </c>
      <c r="ETK55" s="194" t="e">
        <f>ROUND(ETK46/ABS('Change in reserves'!ETM59),2)</f>
        <v>#DIV/0!</v>
      </c>
      <c r="ETL55" s="194" t="e">
        <f>ROUND(ETL46/ABS('Change in reserves'!ETN59),2)</f>
        <v>#DIV/0!</v>
      </c>
      <c r="ETM55" s="194" t="e">
        <f>ROUND(ETM46/ABS('Change in reserves'!ETO59),2)</f>
        <v>#DIV/0!</v>
      </c>
      <c r="ETN55" s="194" t="e">
        <f>ROUND(ETN46/ABS('Change in reserves'!ETP59),2)</f>
        <v>#DIV/0!</v>
      </c>
      <c r="ETO55" s="194" t="e">
        <f>ROUND(ETO46/ABS('Change in reserves'!ETQ59),2)</f>
        <v>#DIV/0!</v>
      </c>
      <c r="ETP55" s="194" t="e">
        <f>ROUND(ETP46/ABS('Change in reserves'!ETR59),2)</f>
        <v>#DIV/0!</v>
      </c>
      <c r="ETQ55" s="194" t="e">
        <f>ROUND(ETQ46/ABS('Change in reserves'!ETS59),2)</f>
        <v>#DIV/0!</v>
      </c>
      <c r="ETR55" s="194" t="e">
        <f>ROUND(ETR46/ABS('Change in reserves'!ETT59),2)</f>
        <v>#DIV/0!</v>
      </c>
      <c r="ETS55" s="194" t="e">
        <f>ROUND(ETS46/ABS('Change in reserves'!ETU59),2)</f>
        <v>#DIV/0!</v>
      </c>
      <c r="ETT55" s="194" t="e">
        <f>ROUND(ETT46/ABS('Change in reserves'!ETV59),2)</f>
        <v>#DIV/0!</v>
      </c>
      <c r="ETU55" s="194" t="e">
        <f>ROUND(ETU46/ABS('Change in reserves'!ETW59),2)</f>
        <v>#DIV/0!</v>
      </c>
      <c r="ETV55" s="194" t="e">
        <f>ROUND(ETV46/ABS('Change in reserves'!ETX59),2)</f>
        <v>#DIV/0!</v>
      </c>
      <c r="ETW55" s="194" t="e">
        <f>ROUND(ETW46/ABS('Change in reserves'!ETY59),2)</f>
        <v>#DIV/0!</v>
      </c>
      <c r="ETX55" s="194" t="e">
        <f>ROUND(ETX46/ABS('Change in reserves'!ETZ59),2)</f>
        <v>#DIV/0!</v>
      </c>
      <c r="ETY55" s="194" t="e">
        <f>ROUND(ETY46/ABS('Change in reserves'!EUA59),2)</f>
        <v>#DIV/0!</v>
      </c>
      <c r="ETZ55" s="194" t="e">
        <f>ROUND(ETZ46/ABS('Change in reserves'!EUB59),2)</f>
        <v>#DIV/0!</v>
      </c>
      <c r="EUA55" s="194" t="e">
        <f>ROUND(EUA46/ABS('Change in reserves'!EUC59),2)</f>
        <v>#DIV/0!</v>
      </c>
      <c r="EUB55" s="194" t="e">
        <f>ROUND(EUB46/ABS('Change in reserves'!EUD59),2)</f>
        <v>#DIV/0!</v>
      </c>
      <c r="EUC55" s="194" t="e">
        <f>ROUND(EUC46/ABS('Change in reserves'!EUE59),2)</f>
        <v>#DIV/0!</v>
      </c>
      <c r="EUD55" s="194" t="e">
        <f>ROUND(EUD46/ABS('Change in reserves'!EUF59),2)</f>
        <v>#DIV/0!</v>
      </c>
      <c r="EUE55" s="194" t="e">
        <f>ROUND(EUE46/ABS('Change in reserves'!EUG59),2)</f>
        <v>#DIV/0!</v>
      </c>
      <c r="EUF55" s="194" t="e">
        <f>ROUND(EUF46/ABS('Change in reserves'!EUH59),2)</f>
        <v>#DIV/0!</v>
      </c>
      <c r="EUG55" s="194" t="e">
        <f>ROUND(EUG46/ABS('Change in reserves'!EUI59),2)</f>
        <v>#DIV/0!</v>
      </c>
      <c r="EUH55" s="194" t="e">
        <f>ROUND(EUH46/ABS('Change in reserves'!EUJ59),2)</f>
        <v>#DIV/0!</v>
      </c>
      <c r="EUI55" s="194" t="e">
        <f>ROUND(EUI46/ABS('Change in reserves'!EUK59),2)</f>
        <v>#DIV/0!</v>
      </c>
      <c r="EUJ55" s="194" t="e">
        <f>ROUND(EUJ46/ABS('Change in reserves'!EUL59),2)</f>
        <v>#DIV/0!</v>
      </c>
      <c r="EUK55" s="194" t="e">
        <f>ROUND(EUK46/ABS('Change in reserves'!EUM59),2)</f>
        <v>#DIV/0!</v>
      </c>
      <c r="EUL55" s="194" t="e">
        <f>ROUND(EUL46/ABS('Change in reserves'!EUN59),2)</f>
        <v>#DIV/0!</v>
      </c>
      <c r="EUM55" s="194" t="e">
        <f>ROUND(EUM46/ABS('Change in reserves'!EUO59),2)</f>
        <v>#DIV/0!</v>
      </c>
      <c r="EUN55" s="194" t="e">
        <f>ROUND(EUN46/ABS('Change in reserves'!EUP59),2)</f>
        <v>#DIV/0!</v>
      </c>
      <c r="EUO55" s="194" t="e">
        <f>ROUND(EUO46/ABS('Change in reserves'!EUQ59),2)</f>
        <v>#DIV/0!</v>
      </c>
      <c r="EUP55" s="194" t="e">
        <f>ROUND(EUP46/ABS('Change in reserves'!EUR59),2)</f>
        <v>#DIV/0!</v>
      </c>
      <c r="EUQ55" s="194" t="e">
        <f>ROUND(EUQ46/ABS('Change in reserves'!EUS59),2)</f>
        <v>#DIV/0!</v>
      </c>
      <c r="EUR55" s="194" t="e">
        <f>ROUND(EUR46/ABS('Change in reserves'!EUT59),2)</f>
        <v>#DIV/0!</v>
      </c>
      <c r="EUS55" s="194" t="e">
        <f>ROUND(EUS46/ABS('Change in reserves'!EUU59),2)</f>
        <v>#DIV/0!</v>
      </c>
      <c r="EUT55" s="194" t="e">
        <f>ROUND(EUT46/ABS('Change in reserves'!EUV59),2)</f>
        <v>#DIV/0!</v>
      </c>
      <c r="EUU55" s="194" t="e">
        <f>ROUND(EUU46/ABS('Change in reserves'!EUW59),2)</f>
        <v>#DIV/0!</v>
      </c>
      <c r="EUV55" s="194" t="e">
        <f>ROUND(EUV46/ABS('Change in reserves'!EUX59),2)</f>
        <v>#DIV/0!</v>
      </c>
      <c r="EUW55" s="194" t="e">
        <f>ROUND(EUW46/ABS('Change in reserves'!EUY59),2)</f>
        <v>#DIV/0!</v>
      </c>
      <c r="EUX55" s="194" t="e">
        <f>ROUND(EUX46/ABS('Change in reserves'!EUZ59),2)</f>
        <v>#DIV/0!</v>
      </c>
      <c r="EUY55" s="194" t="e">
        <f>ROUND(EUY46/ABS('Change in reserves'!EVA59),2)</f>
        <v>#DIV/0!</v>
      </c>
      <c r="EUZ55" s="194" t="e">
        <f>ROUND(EUZ46/ABS('Change in reserves'!EVB59),2)</f>
        <v>#DIV/0!</v>
      </c>
      <c r="EVA55" s="194" t="e">
        <f>ROUND(EVA46/ABS('Change in reserves'!EVC59),2)</f>
        <v>#DIV/0!</v>
      </c>
      <c r="EVB55" s="194" t="e">
        <f>ROUND(EVB46/ABS('Change in reserves'!EVD59),2)</f>
        <v>#DIV/0!</v>
      </c>
      <c r="EVC55" s="194" t="e">
        <f>ROUND(EVC46/ABS('Change in reserves'!EVE59),2)</f>
        <v>#DIV/0!</v>
      </c>
      <c r="EVD55" s="194" t="e">
        <f>ROUND(EVD46/ABS('Change in reserves'!EVF59),2)</f>
        <v>#DIV/0!</v>
      </c>
      <c r="EVE55" s="194" t="e">
        <f>ROUND(EVE46/ABS('Change in reserves'!EVG59),2)</f>
        <v>#DIV/0!</v>
      </c>
      <c r="EVF55" s="194" t="e">
        <f>ROUND(EVF46/ABS('Change in reserves'!EVH59),2)</f>
        <v>#DIV/0!</v>
      </c>
      <c r="EVG55" s="194" t="e">
        <f>ROUND(EVG46/ABS('Change in reserves'!EVI59),2)</f>
        <v>#DIV/0!</v>
      </c>
      <c r="EVH55" s="194" t="e">
        <f>ROUND(EVH46/ABS('Change in reserves'!EVJ59),2)</f>
        <v>#DIV/0!</v>
      </c>
      <c r="EVI55" s="194" t="e">
        <f>ROUND(EVI46/ABS('Change in reserves'!EVK59),2)</f>
        <v>#DIV/0!</v>
      </c>
      <c r="EVJ55" s="194" t="e">
        <f>ROUND(EVJ46/ABS('Change in reserves'!EVL59),2)</f>
        <v>#DIV/0!</v>
      </c>
      <c r="EVK55" s="194" t="e">
        <f>ROUND(EVK46/ABS('Change in reserves'!EVM59),2)</f>
        <v>#DIV/0!</v>
      </c>
      <c r="EVL55" s="194" t="e">
        <f>ROUND(EVL46/ABS('Change in reserves'!EVN59),2)</f>
        <v>#DIV/0!</v>
      </c>
      <c r="EVM55" s="194" t="e">
        <f>ROUND(EVM46/ABS('Change in reserves'!EVO59),2)</f>
        <v>#DIV/0!</v>
      </c>
      <c r="EVN55" s="194" t="e">
        <f>ROUND(EVN46/ABS('Change in reserves'!EVP59),2)</f>
        <v>#DIV/0!</v>
      </c>
      <c r="EVO55" s="194" t="e">
        <f>ROUND(EVO46/ABS('Change in reserves'!EVQ59),2)</f>
        <v>#DIV/0!</v>
      </c>
      <c r="EVP55" s="194" t="e">
        <f>ROUND(EVP46/ABS('Change in reserves'!EVR59),2)</f>
        <v>#DIV/0!</v>
      </c>
      <c r="EVQ55" s="194" t="e">
        <f>ROUND(EVQ46/ABS('Change in reserves'!EVS59),2)</f>
        <v>#DIV/0!</v>
      </c>
      <c r="EVR55" s="194" t="e">
        <f>ROUND(EVR46/ABS('Change in reserves'!EVT59),2)</f>
        <v>#DIV/0!</v>
      </c>
      <c r="EVS55" s="194" t="e">
        <f>ROUND(EVS46/ABS('Change in reserves'!EVU59),2)</f>
        <v>#DIV/0!</v>
      </c>
      <c r="EVT55" s="194" t="e">
        <f>ROUND(EVT46/ABS('Change in reserves'!EVV59),2)</f>
        <v>#DIV/0!</v>
      </c>
      <c r="EVU55" s="194" t="e">
        <f>ROUND(EVU46/ABS('Change in reserves'!EVW59),2)</f>
        <v>#DIV/0!</v>
      </c>
      <c r="EVV55" s="194" t="e">
        <f>ROUND(EVV46/ABS('Change in reserves'!EVX59),2)</f>
        <v>#DIV/0!</v>
      </c>
      <c r="EVW55" s="194" t="e">
        <f>ROUND(EVW46/ABS('Change in reserves'!EVY59),2)</f>
        <v>#DIV/0!</v>
      </c>
      <c r="EVX55" s="194" t="e">
        <f>ROUND(EVX46/ABS('Change in reserves'!EVZ59),2)</f>
        <v>#DIV/0!</v>
      </c>
      <c r="EVY55" s="194" t="e">
        <f>ROUND(EVY46/ABS('Change in reserves'!EWA59),2)</f>
        <v>#DIV/0!</v>
      </c>
      <c r="EVZ55" s="194" t="e">
        <f>ROUND(EVZ46/ABS('Change in reserves'!EWB59),2)</f>
        <v>#DIV/0!</v>
      </c>
      <c r="EWA55" s="194" t="e">
        <f>ROUND(EWA46/ABS('Change in reserves'!EWC59),2)</f>
        <v>#DIV/0!</v>
      </c>
      <c r="EWB55" s="194" t="e">
        <f>ROUND(EWB46/ABS('Change in reserves'!EWD59),2)</f>
        <v>#DIV/0!</v>
      </c>
      <c r="EWC55" s="194" t="e">
        <f>ROUND(EWC46/ABS('Change in reserves'!EWE59),2)</f>
        <v>#DIV/0!</v>
      </c>
      <c r="EWD55" s="194" t="e">
        <f>ROUND(EWD46/ABS('Change in reserves'!EWF59),2)</f>
        <v>#DIV/0!</v>
      </c>
      <c r="EWE55" s="194" t="e">
        <f>ROUND(EWE46/ABS('Change in reserves'!EWG59),2)</f>
        <v>#DIV/0!</v>
      </c>
      <c r="EWF55" s="194" t="e">
        <f>ROUND(EWF46/ABS('Change in reserves'!EWH59),2)</f>
        <v>#DIV/0!</v>
      </c>
      <c r="EWG55" s="194" t="e">
        <f>ROUND(EWG46/ABS('Change in reserves'!EWI59),2)</f>
        <v>#DIV/0!</v>
      </c>
      <c r="EWH55" s="194" t="e">
        <f>ROUND(EWH46/ABS('Change in reserves'!EWJ59),2)</f>
        <v>#DIV/0!</v>
      </c>
      <c r="EWI55" s="194" t="e">
        <f>ROUND(EWI46/ABS('Change in reserves'!EWK59),2)</f>
        <v>#DIV/0!</v>
      </c>
      <c r="EWJ55" s="194" t="e">
        <f>ROUND(EWJ46/ABS('Change in reserves'!EWL59),2)</f>
        <v>#DIV/0!</v>
      </c>
      <c r="EWK55" s="194" t="e">
        <f>ROUND(EWK46/ABS('Change in reserves'!EWM59),2)</f>
        <v>#DIV/0!</v>
      </c>
      <c r="EWL55" s="194" t="e">
        <f>ROUND(EWL46/ABS('Change in reserves'!EWN59),2)</f>
        <v>#DIV/0!</v>
      </c>
      <c r="EWM55" s="194" t="e">
        <f>ROUND(EWM46/ABS('Change in reserves'!EWO59),2)</f>
        <v>#DIV/0!</v>
      </c>
      <c r="EWN55" s="194" t="e">
        <f>ROUND(EWN46/ABS('Change in reserves'!EWP59),2)</f>
        <v>#DIV/0!</v>
      </c>
      <c r="EWO55" s="194" t="e">
        <f>ROUND(EWO46/ABS('Change in reserves'!EWQ59),2)</f>
        <v>#DIV/0!</v>
      </c>
      <c r="EWP55" s="194" t="e">
        <f>ROUND(EWP46/ABS('Change in reserves'!EWR59),2)</f>
        <v>#DIV/0!</v>
      </c>
      <c r="EWQ55" s="194" t="e">
        <f>ROUND(EWQ46/ABS('Change in reserves'!EWS59),2)</f>
        <v>#DIV/0!</v>
      </c>
      <c r="EWR55" s="194" t="e">
        <f>ROUND(EWR46/ABS('Change in reserves'!EWT59),2)</f>
        <v>#DIV/0!</v>
      </c>
      <c r="EWS55" s="194" t="e">
        <f>ROUND(EWS46/ABS('Change in reserves'!EWU59),2)</f>
        <v>#DIV/0!</v>
      </c>
      <c r="EWT55" s="194" t="e">
        <f>ROUND(EWT46/ABS('Change in reserves'!EWV59),2)</f>
        <v>#DIV/0!</v>
      </c>
      <c r="EWU55" s="194" t="e">
        <f>ROUND(EWU46/ABS('Change in reserves'!EWW59),2)</f>
        <v>#DIV/0!</v>
      </c>
      <c r="EWV55" s="194" t="e">
        <f>ROUND(EWV46/ABS('Change in reserves'!EWX59),2)</f>
        <v>#DIV/0!</v>
      </c>
      <c r="EWW55" s="194" t="e">
        <f>ROUND(EWW46/ABS('Change in reserves'!EWY59),2)</f>
        <v>#DIV/0!</v>
      </c>
      <c r="EWX55" s="194" t="e">
        <f>ROUND(EWX46/ABS('Change in reserves'!EWZ59),2)</f>
        <v>#DIV/0!</v>
      </c>
      <c r="EWY55" s="194" t="e">
        <f>ROUND(EWY46/ABS('Change in reserves'!EXA59),2)</f>
        <v>#DIV/0!</v>
      </c>
      <c r="EWZ55" s="194" t="e">
        <f>ROUND(EWZ46/ABS('Change in reserves'!EXB59),2)</f>
        <v>#DIV/0!</v>
      </c>
      <c r="EXA55" s="194" t="e">
        <f>ROUND(EXA46/ABS('Change in reserves'!EXC59),2)</f>
        <v>#DIV/0!</v>
      </c>
      <c r="EXB55" s="194" t="e">
        <f>ROUND(EXB46/ABS('Change in reserves'!EXD59),2)</f>
        <v>#DIV/0!</v>
      </c>
      <c r="EXC55" s="194" t="e">
        <f>ROUND(EXC46/ABS('Change in reserves'!EXE59),2)</f>
        <v>#DIV/0!</v>
      </c>
      <c r="EXD55" s="194" t="e">
        <f>ROUND(EXD46/ABS('Change in reserves'!EXF59),2)</f>
        <v>#DIV/0!</v>
      </c>
      <c r="EXE55" s="194" t="e">
        <f>ROUND(EXE46/ABS('Change in reserves'!EXG59),2)</f>
        <v>#DIV/0!</v>
      </c>
      <c r="EXF55" s="194" t="e">
        <f>ROUND(EXF46/ABS('Change in reserves'!EXH59),2)</f>
        <v>#DIV/0!</v>
      </c>
      <c r="EXG55" s="194" t="e">
        <f>ROUND(EXG46/ABS('Change in reserves'!EXI59),2)</f>
        <v>#DIV/0!</v>
      </c>
      <c r="EXH55" s="194" t="e">
        <f>ROUND(EXH46/ABS('Change in reserves'!EXJ59),2)</f>
        <v>#DIV/0!</v>
      </c>
      <c r="EXI55" s="194" t="e">
        <f>ROUND(EXI46/ABS('Change in reserves'!EXK59),2)</f>
        <v>#DIV/0!</v>
      </c>
      <c r="EXJ55" s="194" t="e">
        <f>ROUND(EXJ46/ABS('Change in reserves'!EXL59),2)</f>
        <v>#DIV/0!</v>
      </c>
      <c r="EXK55" s="194" t="e">
        <f>ROUND(EXK46/ABS('Change in reserves'!EXM59),2)</f>
        <v>#DIV/0!</v>
      </c>
      <c r="EXL55" s="194" t="e">
        <f>ROUND(EXL46/ABS('Change in reserves'!EXN59),2)</f>
        <v>#DIV/0!</v>
      </c>
      <c r="EXM55" s="194" t="e">
        <f>ROUND(EXM46/ABS('Change in reserves'!EXO59),2)</f>
        <v>#DIV/0!</v>
      </c>
      <c r="EXN55" s="194" t="e">
        <f>ROUND(EXN46/ABS('Change in reserves'!EXP59),2)</f>
        <v>#DIV/0!</v>
      </c>
      <c r="EXO55" s="194" t="e">
        <f>ROUND(EXO46/ABS('Change in reserves'!EXQ59),2)</f>
        <v>#DIV/0!</v>
      </c>
      <c r="EXP55" s="194" t="e">
        <f>ROUND(EXP46/ABS('Change in reserves'!EXR59),2)</f>
        <v>#DIV/0!</v>
      </c>
      <c r="EXQ55" s="194" t="e">
        <f>ROUND(EXQ46/ABS('Change in reserves'!EXS59),2)</f>
        <v>#DIV/0!</v>
      </c>
      <c r="EXR55" s="194" t="e">
        <f>ROUND(EXR46/ABS('Change in reserves'!EXT59),2)</f>
        <v>#DIV/0!</v>
      </c>
      <c r="EXS55" s="194" t="e">
        <f>ROUND(EXS46/ABS('Change in reserves'!EXU59),2)</f>
        <v>#DIV/0!</v>
      </c>
      <c r="EXT55" s="194" t="e">
        <f>ROUND(EXT46/ABS('Change in reserves'!EXV59),2)</f>
        <v>#DIV/0!</v>
      </c>
      <c r="EXU55" s="194" t="e">
        <f>ROUND(EXU46/ABS('Change in reserves'!EXW59),2)</f>
        <v>#DIV/0!</v>
      </c>
      <c r="EXV55" s="194" t="e">
        <f>ROUND(EXV46/ABS('Change in reserves'!EXX59),2)</f>
        <v>#DIV/0!</v>
      </c>
      <c r="EXW55" s="194" t="e">
        <f>ROUND(EXW46/ABS('Change in reserves'!EXY59),2)</f>
        <v>#DIV/0!</v>
      </c>
      <c r="EXX55" s="194" t="e">
        <f>ROUND(EXX46/ABS('Change in reserves'!EXZ59),2)</f>
        <v>#DIV/0!</v>
      </c>
      <c r="EXY55" s="194" t="e">
        <f>ROUND(EXY46/ABS('Change in reserves'!EYA59),2)</f>
        <v>#DIV/0!</v>
      </c>
      <c r="EXZ55" s="194" t="e">
        <f>ROUND(EXZ46/ABS('Change in reserves'!EYB59),2)</f>
        <v>#DIV/0!</v>
      </c>
      <c r="EYA55" s="194" t="e">
        <f>ROUND(EYA46/ABS('Change in reserves'!EYC59),2)</f>
        <v>#DIV/0!</v>
      </c>
      <c r="EYB55" s="194" t="e">
        <f>ROUND(EYB46/ABS('Change in reserves'!EYD59),2)</f>
        <v>#DIV/0!</v>
      </c>
      <c r="EYC55" s="194" t="e">
        <f>ROUND(EYC46/ABS('Change in reserves'!EYE59),2)</f>
        <v>#DIV/0!</v>
      </c>
      <c r="EYD55" s="194" t="e">
        <f>ROUND(EYD46/ABS('Change in reserves'!EYF59),2)</f>
        <v>#DIV/0!</v>
      </c>
      <c r="EYE55" s="194" t="e">
        <f>ROUND(EYE46/ABS('Change in reserves'!EYG59),2)</f>
        <v>#DIV/0!</v>
      </c>
      <c r="EYF55" s="194" t="e">
        <f>ROUND(EYF46/ABS('Change in reserves'!EYH59),2)</f>
        <v>#DIV/0!</v>
      </c>
      <c r="EYG55" s="194" t="e">
        <f>ROUND(EYG46/ABS('Change in reserves'!EYI59),2)</f>
        <v>#DIV/0!</v>
      </c>
      <c r="EYH55" s="194" t="e">
        <f>ROUND(EYH46/ABS('Change in reserves'!EYJ59),2)</f>
        <v>#DIV/0!</v>
      </c>
      <c r="EYI55" s="194" t="e">
        <f>ROUND(EYI46/ABS('Change in reserves'!EYK59),2)</f>
        <v>#DIV/0!</v>
      </c>
      <c r="EYJ55" s="194" t="e">
        <f>ROUND(EYJ46/ABS('Change in reserves'!EYL59),2)</f>
        <v>#DIV/0!</v>
      </c>
      <c r="EYK55" s="194" t="e">
        <f>ROUND(EYK46/ABS('Change in reserves'!EYM59),2)</f>
        <v>#DIV/0!</v>
      </c>
      <c r="EYL55" s="194" t="e">
        <f>ROUND(EYL46/ABS('Change in reserves'!EYN59),2)</f>
        <v>#DIV/0!</v>
      </c>
      <c r="EYM55" s="194" t="e">
        <f>ROUND(EYM46/ABS('Change in reserves'!EYO59),2)</f>
        <v>#DIV/0!</v>
      </c>
      <c r="EYN55" s="194" t="e">
        <f>ROUND(EYN46/ABS('Change in reserves'!EYP59),2)</f>
        <v>#DIV/0!</v>
      </c>
      <c r="EYO55" s="194" t="e">
        <f>ROUND(EYO46/ABS('Change in reserves'!EYQ59),2)</f>
        <v>#DIV/0!</v>
      </c>
      <c r="EYP55" s="194" t="e">
        <f>ROUND(EYP46/ABS('Change in reserves'!EYR59),2)</f>
        <v>#DIV/0!</v>
      </c>
      <c r="EYQ55" s="194" t="e">
        <f>ROUND(EYQ46/ABS('Change in reserves'!EYS59),2)</f>
        <v>#DIV/0!</v>
      </c>
      <c r="EYR55" s="194" t="e">
        <f>ROUND(EYR46/ABS('Change in reserves'!EYT59),2)</f>
        <v>#DIV/0!</v>
      </c>
      <c r="EYS55" s="194" t="e">
        <f>ROUND(EYS46/ABS('Change in reserves'!EYU59),2)</f>
        <v>#DIV/0!</v>
      </c>
      <c r="EYT55" s="194" t="e">
        <f>ROUND(EYT46/ABS('Change in reserves'!EYV59),2)</f>
        <v>#DIV/0!</v>
      </c>
      <c r="EYU55" s="194" t="e">
        <f>ROUND(EYU46/ABS('Change in reserves'!EYW59),2)</f>
        <v>#DIV/0!</v>
      </c>
      <c r="EYV55" s="194" t="e">
        <f>ROUND(EYV46/ABS('Change in reserves'!EYX59),2)</f>
        <v>#DIV/0!</v>
      </c>
      <c r="EYW55" s="194" t="e">
        <f>ROUND(EYW46/ABS('Change in reserves'!EYY59),2)</f>
        <v>#DIV/0!</v>
      </c>
      <c r="EYX55" s="194" t="e">
        <f>ROUND(EYX46/ABS('Change in reserves'!EYZ59),2)</f>
        <v>#DIV/0!</v>
      </c>
      <c r="EYY55" s="194" t="e">
        <f>ROUND(EYY46/ABS('Change in reserves'!EZA59),2)</f>
        <v>#DIV/0!</v>
      </c>
      <c r="EYZ55" s="194" t="e">
        <f>ROUND(EYZ46/ABS('Change in reserves'!EZB59),2)</f>
        <v>#DIV/0!</v>
      </c>
      <c r="EZA55" s="194" t="e">
        <f>ROUND(EZA46/ABS('Change in reserves'!EZC59),2)</f>
        <v>#DIV/0!</v>
      </c>
      <c r="EZB55" s="194" t="e">
        <f>ROUND(EZB46/ABS('Change in reserves'!EZD59),2)</f>
        <v>#DIV/0!</v>
      </c>
      <c r="EZC55" s="194" t="e">
        <f>ROUND(EZC46/ABS('Change in reserves'!EZE59),2)</f>
        <v>#DIV/0!</v>
      </c>
      <c r="EZD55" s="194" t="e">
        <f>ROUND(EZD46/ABS('Change in reserves'!EZF59),2)</f>
        <v>#DIV/0!</v>
      </c>
      <c r="EZE55" s="194" t="e">
        <f>ROUND(EZE46/ABS('Change in reserves'!EZG59),2)</f>
        <v>#DIV/0!</v>
      </c>
      <c r="EZF55" s="194" t="e">
        <f>ROUND(EZF46/ABS('Change in reserves'!EZH59),2)</f>
        <v>#DIV/0!</v>
      </c>
      <c r="EZG55" s="194" t="e">
        <f>ROUND(EZG46/ABS('Change in reserves'!EZI59),2)</f>
        <v>#DIV/0!</v>
      </c>
      <c r="EZH55" s="194" t="e">
        <f>ROUND(EZH46/ABS('Change in reserves'!EZJ59),2)</f>
        <v>#DIV/0!</v>
      </c>
      <c r="EZI55" s="194" t="e">
        <f>ROUND(EZI46/ABS('Change in reserves'!EZK59),2)</f>
        <v>#DIV/0!</v>
      </c>
      <c r="EZJ55" s="194" t="e">
        <f>ROUND(EZJ46/ABS('Change in reserves'!EZL59),2)</f>
        <v>#DIV/0!</v>
      </c>
      <c r="EZK55" s="194" t="e">
        <f>ROUND(EZK46/ABS('Change in reserves'!EZM59),2)</f>
        <v>#DIV/0!</v>
      </c>
      <c r="EZL55" s="194" t="e">
        <f>ROUND(EZL46/ABS('Change in reserves'!EZN59),2)</f>
        <v>#DIV/0!</v>
      </c>
      <c r="EZM55" s="194" t="e">
        <f>ROUND(EZM46/ABS('Change in reserves'!EZO59),2)</f>
        <v>#DIV/0!</v>
      </c>
      <c r="EZN55" s="194" t="e">
        <f>ROUND(EZN46/ABS('Change in reserves'!EZP59),2)</f>
        <v>#DIV/0!</v>
      </c>
      <c r="EZO55" s="194" t="e">
        <f>ROUND(EZO46/ABS('Change in reserves'!EZQ59),2)</f>
        <v>#DIV/0!</v>
      </c>
      <c r="EZP55" s="194" t="e">
        <f>ROUND(EZP46/ABS('Change in reserves'!EZR59),2)</f>
        <v>#DIV/0!</v>
      </c>
      <c r="EZQ55" s="194" t="e">
        <f>ROUND(EZQ46/ABS('Change in reserves'!EZS59),2)</f>
        <v>#DIV/0!</v>
      </c>
      <c r="EZR55" s="194" t="e">
        <f>ROUND(EZR46/ABS('Change in reserves'!EZT59),2)</f>
        <v>#DIV/0!</v>
      </c>
      <c r="EZS55" s="194" t="e">
        <f>ROUND(EZS46/ABS('Change in reserves'!EZU59),2)</f>
        <v>#DIV/0!</v>
      </c>
      <c r="EZT55" s="194" t="e">
        <f>ROUND(EZT46/ABS('Change in reserves'!EZV59),2)</f>
        <v>#DIV/0!</v>
      </c>
      <c r="EZU55" s="194" t="e">
        <f>ROUND(EZU46/ABS('Change in reserves'!EZW59),2)</f>
        <v>#DIV/0!</v>
      </c>
      <c r="EZV55" s="194" t="e">
        <f>ROUND(EZV46/ABS('Change in reserves'!EZX59),2)</f>
        <v>#DIV/0!</v>
      </c>
      <c r="EZW55" s="194" t="e">
        <f>ROUND(EZW46/ABS('Change in reserves'!EZY59),2)</f>
        <v>#DIV/0!</v>
      </c>
      <c r="EZX55" s="194" t="e">
        <f>ROUND(EZX46/ABS('Change in reserves'!EZZ59),2)</f>
        <v>#DIV/0!</v>
      </c>
      <c r="EZY55" s="194" t="e">
        <f>ROUND(EZY46/ABS('Change in reserves'!FAA59),2)</f>
        <v>#DIV/0!</v>
      </c>
      <c r="EZZ55" s="194" t="e">
        <f>ROUND(EZZ46/ABS('Change in reserves'!FAB59),2)</f>
        <v>#DIV/0!</v>
      </c>
      <c r="FAA55" s="194" t="e">
        <f>ROUND(FAA46/ABS('Change in reserves'!FAC59),2)</f>
        <v>#DIV/0!</v>
      </c>
      <c r="FAB55" s="194" t="e">
        <f>ROUND(FAB46/ABS('Change in reserves'!FAD59),2)</f>
        <v>#DIV/0!</v>
      </c>
      <c r="FAC55" s="194" t="e">
        <f>ROUND(FAC46/ABS('Change in reserves'!FAE59),2)</f>
        <v>#DIV/0!</v>
      </c>
      <c r="FAD55" s="194" t="e">
        <f>ROUND(FAD46/ABS('Change in reserves'!FAF59),2)</f>
        <v>#DIV/0!</v>
      </c>
      <c r="FAE55" s="194" t="e">
        <f>ROUND(FAE46/ABS('Change in reserves'!FAG59),2)</f>
        <v>#DIV/0!</v>
      </c>
      <c r="FAF55" s="194" t="e">
        <f>ROUND(FAF46/ABS('Change in reserves'!FAH59),2)</f>
        <v>#DIV/0!</v>
      </c>
      <c r="FAG55" s="194" t="e">
        <f>ROUND(FAG46/ABS('Change in reserves'!FAI59),2)</f>
        <v>#DIV/0!</v>
      </c>
      <c r="FAH55" s="194" t="e">
        <f>ROUND(FAH46/ABS('Change in reserves'!FAJ59),2)</f>
        <v>#DIV/0!</v>
      </c>
      <c r="FAI55" s="194" t="e">
        <f>ROUND(FAI46/ABS('Change in reserves'!FAK59),2)</f>
        <v>#DIV/0!</v>
      </c>
      <c r="FAJ55" s="194" t="e">
        <f>ROUND(FAJ46/ABS('Change in reserves'!FAL59),2)</f>
        <v>#DIV/0!</v>
      </c>
      <c r="FAK55" s="194" t="e">
        <f>ROUND(FAK46/ABS('Change in reserves'!FAM59),2)</f>
        <v>#DIV/0!</v>
      </c>
      <c r="FAL55" s="194" t="e">
        <f>ROUND(FAL46/ABS('Change in reserves'!FAN59),2)</f>
        <v>#DIV/0!</v>
      </c>
      <c r="FAM55" s="194" t="e">
        <f>ROUND(FAM46/ABS('Change in reserves'!FAO59),2)</f>
        <v>#DIV/0!</v>
      </c>
      <c r="FAN55" s="194" t="e">
        <f>ROUND(FAN46/ABS('Change in reserves'!FAP59),2)</f>
        <v>#DIV/0!</v>
      </c>
      <c r="FAO55" s="194" t="e">
        <f>ROUND(FAO46/ABS('Change in reserves'!FAQ59),2)</f>
        <v>#DIV/0!</v>
      </c>
      <c r="FAP55" s="194" t="e">
        <f>ROUND(FAP46/ABS('Change in reserves'!FAR59),2)</f>
        <v>#DIV/0!</v>
      </c>
      <c r="FAQ55" s="194" t="e">
        <f>ROUND(FAQ46/ABS('Change in reserves'!FAS59),2)</f>
        <v>#DIV/0!</v>
      </c>
      <c r="FAR55" s="194" t="e">
        <f>ROUND(FAR46/ABS('Change in reserves'!FAT59),2)</f>
        <v>#DIV/0!</v>
      </c>
      <c r="FAS55" s="194" t="e">
        <f>ROUND(FAS46/ABS('Change in reserves'!FAU59),2)</f>
        <v>#DIV/0!</v>
      </c>
      <c r="FAT55" s="194" t="e">
        <f>ROUND(FAT46/ABS('Change in reserves'!FAV59),2)</f>
        <v>#DIV/0!</v>
      </c>
      <c r="FAU55" s="194" t="e">
        <f>ROUND(FAU46/ABS('Change in reserves'!FAW59),2)</f>
        <v>#DIV/0!</v>
      </c>
      <c r="FAV55" s="194" t="e">
        <f>ROUND(FAV46/ABS('Change in reserves'!FAX59),2)</f>
        <v>#DIV/0!</v>
      </c>
      <c r="FAW55" s="194" t="e">
        <f>ROUND(FAW46/ABS('Change in reserves'!FAY59),2)</f>
        <v>#DIV/0!</v>
      </c>
      <c r="FAX55" s="194" t="e">
        <f>ROUND(FAX46/ABS('Change in reserves'!FAZ59),2)</f>
        <v>#DIV/0!</v>
      </c>
      <c r="FAY55" s="194" t="e">
        <f>ROUND(FAY46/ABS('Change in reserves'!FBA59),2)</f>
        <v>#DIV/0!</v>
      </c>
      <c r="FAZ55" s="194" t="e">
        <f>ROUND(FAZ46/ABS('Change in reserves'!FBB59),2)</f>
        <v>#DIV/0!</v>
      </c>
      <c r="FBA55" s="194" t="e">
        <f>ROUND(FBA46/ABS('Change in reserves'!FBC59),2)</f>
        <v>#DIV/0!</v>
      </c>
      <c r="FBB55" s="194" t="e">
        <f>ROUND(FBB46/ABS('Change in reserves'!FBD59),2)</f>
        <v>#DIV/0!</v>
      </c>
      <c r="FBC55" s="194" t="e">
        <f>ROUND(FBC46/ABS('Change in reserves'!FBE59),2)</f>
        <v>#DIV/0!</v>
      </c>
      <c r="FBD55" s="194" t="e">
        <f>ROUND(FBD46/ABS('Change in reserves'!FBF59),2)</f>
        <v>#DIV/0!</v>
      </c>
      <c r="FBE55" s="194" t="e">
        <f>ROUND(FBE46/ABS('Change in reserves'!FBG59),2)</f>
        <v>#DIV/0!</v>
      </c>
      <c r="FBF55" s="194" t="e">
        <f>ROUND(FBF46/ABS('Change in reserves'!FBH59),2)</f>
        <v>#DIV/0!</v>
      </c>
      <c r="FBG55" s="194" t="e">
        <f>ROUND(FBG46/ABS('Change in reserves'!FBI59),2)</f>
        <v>#DIV/0!</v>
      </c>
      <c r="FBH55" s="194" t="e">
        <f>ROUND(FBH46/ABS('Change in reserves'!FBJ59),2)</f>
        <v>#DIV/0!</v>
      </c>
      <c r="FBI55" s="194" t="e">
        <f>ROUND(FBI46/ABS('Change in reserves'!FBK59),2)</f>
        <v>#DIV/0!</v>
      </c>
      <c r="FBJ55" s="194" t="e">
        <f>ROUND(FBJ46/ABS('Change in reserves'!FBL59),2)</f>
        <v>#DIV/0!</v>
      </c>
      <c r="FBK55" s="194" t="e">
        <f>ROUND(FBK46/ABS('Change in reserves'!FBM59),2)</f>
        <v>#DIV/0!</v>
      </c>
      <c r="FBL55" s="194" t="e">
        <f>ROUND(FBL46/ABS('Change in reserves'!FBN59),2)</f>
        <v>#DIV/0!</v>
      </c>
      <c r="FBM55" s="194" t="e">
        <f>ROUND(FBM46/ABS('Change in reserves'!FBO59),2)</f>
        <v>#DIV/0!</v>
      </c>
      <c r="FBN55" s="194" t="e">
        <f>ROUND(FBN46/ABS('Change in reserves'!FBP59),2)</f>
        <v>#DIV/0!</v>
      </c>
      <c r="FBO55" s="194" t="e">
        <f>ROUND(FBO46/ABS('Change in reserves'!FBQ59),2)</f>
        <v>#DIV/0!</v>
      </c>
      <c r="FBP55" s="194" t="e">
        <f>ROUND(FBP46/ABS('Change in reserves'!FBR59),2)</f>
        <v>#DIV/0!</v>
      </c>
      <c r="FBQ55" s="194" t="e">
        <f>ROUND(FBQ46/ABS('Change in reserves'!FBS59),2)</f>
        <v>#DIV/0!</v>
      </c>
      <c r="FBR55" s="194" t="e">
        <f>ROUND(FBR46/ABS('Change in reserves'!FBT59),2)</f>
        <v>#DIV/0!</v>
      </c>
      <c r="FBS55" s="194" t="e">
        <f>ROUND(FBS46/ABS('Change in reserves'!FBU59),2)</f>
        <v>#DIV/0!</v>
      </c>
      <c r="FBT55" s="194" t="e">
        <f>ROUND(FBT46/ABS('Change in reserves'!FBV59),2)</f>
        <v>#DIV/0!</v>
      </c>
      <c r="FBU55" s="194" t="e">
        <f>ROUND(FBU46/ABS('Change in reserves'!FBW59),2)</f>
        <v>#DIV/0!</v>
      </c>
      <c r="FBV55" s="194" t="e">
        <f>ROUND(FBV46/ABS('Change in reserves'!FBX59),2)</f>
        <v>#DIV/0!</v>
      </c>
      <c r="FBW55" s="194" t="e">
        <f>ROUND(FBW46/ABS('Change in reserves'!FBY59),2)</f>
        <v>#DIV/0!</v>
      </c>
      <c r="FBX55" s="194" t="e">
        <f>ROUND(FBX46/ABS('Change in reserves'!FBZ59),2)</f>
        <v>#DIV/0!</v>
      </c>
      <c r="FBY55" s="194" t="e">
        <f>ROUND(FBY46/ABS('Change in reserves'!FCA59),2)</f>
        <v>#DIV/0!</v>
      </c>
      <c r="FBZ55" s="194" t="e">
        <f>ROUND(FBZ46/ABS('Change in reserves'!FCB59),2)</f>
        <v>#DIV/0!</v>
      </c>
      <c r="FCA55" s="194" t="e">
        <f>ROUND(FCA46/ABS('Change in reserves'!FCC59),2)</f>
        <v>#DIV/0!</v>
      </c>
      <c r="FCB55" s="194" t="e">
        <f>ROUND(FCB46/ABS('Change in reserves'!FCD59),2)</f>
        <v>#DIV/0!</v>
      </c>
      <c r="FCC55" s="194" t="e">
        <f>ROUND(FCC46/ABS('Change in reserves'!FCE59),2)</f>
        <v>#DIV/0!</v>
      </c>
      <c r="FCD55" s="194" t="e">
        <f>ROUND(FCD46/ABS('Change in reserves'!FCF59),2)</f>
        <v>#DIV/0!</v>
      </c>
      <c r="FCE55" s="194" t="e">
        <f>ROUND(FCE46/ABS('Change in reserves'!FCG59),2)</f>
        <v>#DIV/0!</v>
      </c>
      <c r="FCF55" s="194" t="e">
        <f>ROUND(FCF46/ABS('Change in reserves'!FCH59),2)</f>
        <v>#DIV/0!</v>
      </c>
      <c r="FCG55" s="194" t="e">
        <f>ROUND(FCG46/ABS('Change in reserves'!FCI59),2)</f>
        <v>#DIV/0!</v>
      </c>
      <c r="FCH55" s="194" t="e">
        <f>ROUND(FCH46/ABS('Change in reserves'!FCJ59),2)</f>
        <v>#DIV/0!</v>
      </c>
      <c r="FCI55" s="194" t="e">
        <f>ROUND(FCI46/ABS('Change in reserves'!FCK59),2)</f>
        <v>#DIV/0!</v>
      </c>
      <c r="FCJ55" s="194" t="e">
        <f>ROUND(FCJ46/ABS('Change in reserves'!FCL59),2)</f>
        <v>#DIV/0!</v>
      </c>
      <c r="FCK55" s="194" t="e">
        <f>ROUND(FCK46/ABS('Change in reserves'!FCM59),2)</f>
        <v>#DIV/0!</v>
      </c>
      <c r="FCL55" s="194" t="e">
        <f>ROUND(FCL46/ABS('Change in reserves'!FCN59),2)</f>
        <v>#DIV/0!</v>
      </c>
      <c r="FCM55" s="194" t="e">
        <f>ROUND(FCM46/ABS('Change in reserves'!FCO59),2)</f>
        <v>#DIV/0!</v>
      </c>
      <c r="FCN55" s="194" t="e">
        <f>ROUND(FCN46/ABS('Change in reserves'!FCP59),2)</f>
        <v>#DIV/0!</v>
      </c>
      <c r="FCO55" s="194" t="e">
        <f>ROUND(FCO46/ABS('Change in reserves'!FCQ59),2)</f>
        <v>#DIV/0!</v>
      </c>
      <c r="FCP55" s="194" t="e">
        <f>ROUND(FCP46/ABS('Change in reserves'!FCR59),2)</f>
        <v>#DIV/0!</v>
      </c>
      <c r="FCQ55" s="194" t="e">
        <f>ROUND(FCQ46/ABS('Change in reserves'!FCS59),2)</f>
        <v>#DIV/0!</v>
      </c>
      <c r="FCR55" s="194" t="e">
        <f>ROUND(FCR46/ABS('Change in reserves'!FCT59),2)</f>
        <v>#DIV/0!</v>
      </c>
      <c r="FCS55" s="194" t="e">
        <f>ROUND(FCS46/ABS('Change in reserves'!FCU59),2)</f>
        <v>#DIV/0!</v>
      </c>
      <c r="FCT55" s="194" t="e">
        <f>ROUND(FCT46/ABS('Change in reserves'!FCV59),2)</f>
        <v>#DIV/0!</v>
      </c>
      <c r="FCU55" s="194" t="e">
        <f>ROUND(FCU46/ABS('Change in reserves'!FCW59),2)</f>
        <v>#DIV/0!</v>
      </c>
      <c r="FCV55" s="194" t="e">
        <f>ROUND(FCV46/ABS('Change in reserves'!FCX59),2)</f>
        <v>#DIV/0!</v>
      </c>
      <c r="FCW55" s="194" t="e">
        <f>ROUND(FCW46/ABS('Change in reserves'!FCY59),2)</f>
        <v>#DIV/0!</v>
      </c>
      <c r="FCX55" s="194" t="e">
        <f>ROUND(FCX46/ABS('Change in reserves'!FCZ59),2)</f>
        <v>#DIV/0!</v>
      </c>
      <c r="FCY55" s="194" t="e">
        <f>ROUND(FCY46/ABS('Change in reserves'!FDA59),2)</f>
        <v>#DIV/0!</v>
      </c>
      <c r="FCZ55" s="194" t="e">
        <f>ROUND(FCZ46/ABS('Change in reserves'!FDB59),2)</f>
        <v>#DIV/0!</v>
      </c>
      <c r="FDA55" s="194" t="e">
        <f>ROUND(FDA46/ABS('Change in reserves'!FDC59),2)</f>
        <v>#DIV/0!</v>
      </c>
      <c r="FDB55" s="194" t="e">
        <f>ROUND(FDB46/ABS('Change in reserves'!FDD59),2)</f>
        <v>#DIV/0!</v>
      </c>
      <c r="FDC55" s="194" t="e">
        <f>ROUND(FDC46/ABS('Change in reserves'!FDE59),2)</f>
        <v>#DIV/0!</v>
      </c>
      <c r="FDD55" s="194" t="e">
        <f>ROUND(FDD46/ABS('Change in reserves'!FDF59),2)</f>
        <v>#DIV/0!</v>
      </c>
      <c r="FDE55" s="194" t="e">
        <f>ROUND(FDE46/ABS('Change in reserves'!FDG59),2)</f>
        <v>#DIV/0!</v>
      </c>
      <c r="FDF55" s="194" t="e">
        <f>ROUND(FDF46/ABS('Change in reserves'!FDH59),2)</f>
        <v>#DIV/0!</v>
      </c>
      <c r="FDG55" s="194" t="e">
        <f>ROUND(FDG46/ABS('Change in reserves'!FDI59),2)</f>
        <v>#DIV/0!</v>
      </c>
      <c r="FDH55" s="194" t="e">
        <f>ROUND(FDH46/ABS('Change in reserves'!FDJ59),2)</f>
        <v>#DIV/0!</v>
      </c>
      <c r="FDI55" s="194" t="e">
        <f>ROUND(FDI46/ABS('Change in reserves'!FDK59),2)</f>
        <v>#DIV/0!</v>
      </c>
      <c r="FDJ55" s="194" t="e">
        <f>ROUND(FDJ46/ABS('Change in reserves'!FDL59),2)</f>
        <v>#DIV/0!</v>
      </c>
      <c r="FDK55" s="194" t="e">
        <f>ROUND(FDK46/ABS('Change in reserves'!FDM59),2)</f>
        <v>#DIV/0!</v>
      </c>
      <c r="FDL55" s="194" t="e">
        <f>ROUND(FDL46/ABS('Change in reserves'!FDN59),2)</f>
        <v>#DIV/0!</v>
      </c>
      <c r="FDM55" s="194" t="e">
        <f>ROUND(FDM46/ABS('Change in reserves'!FDO59),2)</f>
        <v>#DIV/0!</v>
      </c>
      <c r="FDN55" s="194" t="e">
        <f>ROUND(FDN46/ABS('Change in reserves'!FDP59),2)</f>
        <v>#DIV/0!</v>
      </c>
      <c r="FDO55" s="194" t="e">
        <f>ROUND(FDO46/ABS('Change in reserves'!FDQ59),2)</f>
        <v>#DIV/0!</v>
      </c>
      <c r="FDP55" s="194" t="e">
        <f>ROUND(FDP46/ABS('Change in reserves'!FDR59),2)</f>
        <v>#DIV/0!</v>
      </c>
      <c r="FDQ55" s="194" t="e">
        <f>ROUND(FDQ46/ABS('Change in reserves'!FDS59),2)</f>
        <v>#DIV/0!</v>
      </c>
      <c r="FDR55" s="194" t="e">
        <f>ROUND(FDR46/ABS('Change in reserves'!FDT59),2)</f>
        <v>#DIV/0!</v>
      </c>
      <c r="FDS55" s="194" t="e">
        <f>ROUND(FDS46/ABS('Change in reserves'!FDU59),2)</f>
        <v>#DIV/0!</v>
      </c>
      <c r="FDT55" s="194" t="e">
        <f>ROUND(FDT46/ABS('Change in reserves'!FDV59),2)</f>
        <v>#DIV/0!</v>
      </c>
      <c r="FDU55" s="194" t="e">
        <f>ROUND(FDU46/ABS('Change in reserves'!FDW59),2)</f>
        <v>#DIV/0!</v>
      </c>
      <c r="FDV55" s="194" t="e">
        <f>ROUND(FDV46/ABS('Change in reserves'!FDX59),2)</f>
        <v>#DIV/0!</v>
      </c>
      <c r="FDW55" s="194" t="e">
        <f>ROUND(FDW46/ABS('Change in reserves'!FDY59),2)</f>
        <v>#DIV/0!</v>
      </c>
      <c r="FDX55" s="194" t="e">
        <f>ROUND(FDX46/ABS('Change in reserves'!FDZ59),2)</f>
        <v>#DIV/0!</v>
      </c>
      <c r="FDY55" s="194" t="e">
        <f>ROUND(FDY46/ABS('Change in reserves'!FEA59),2)</f>
        <v>#DIV/0!</v>
      </c>
      <c r="FDZ55" s="194" t="e">
        <f>ROUND(FDZ46/ABS('Change in reserves'!FEB59),2)</f>
        <v>#DIV/0!</v>
      </c>
      <c r="FEA55" s="194" t="e">
        <f>ROUND(FEA46/ABS('Change in reserves'!FEC59),2)</f>
        <v>#DIV/0!</v>
      </c>
      <c r="FEB55" s="194" t="e">
        <f>ROUND(FEB46/ABS('Change in reserves'!FED59),2)</f>
        <v>#DIV/0!</v>
      </c>
      <c r="FEC55" s="194" t="e">
        <f>ROUND(FEC46/ABS('Change in reserves'!FEE59),2)</f>
        <v>#DIV/0!</v>
      </c>
      <c r="FED55" s="194" t="e">
        <f>ROUND(FED46/ABS('Change in reserves'!FEF59),2)</f>
        <v>#DIV/0!</v>
      </c>
      <c r="FEE55" s="194" t="e">
        <f>ROUND(FEE46/ABS('Change in reserves'!FEG59),2)</f>
        <v>#DIV/0!</v>
      </c>
      <c r="FEF55" s="194" t="e">
        <f>ROUND(FEF46/ABS('Change in reserves'!FEH59),2)</f>
        <v>#DIV/0!</v>
      </c>
      <c r="FEG55" s="194" t="e">
        <f>ROUND(FEG46/ABS('Change in reserves'!FEI59),2)</f>
        <v>#DIV/0!</v>
      </c>
      <c r="FEH55" s="194" t="e">
        <f>ROUND(FEH46/ABS('Change in reserves'!FEJ59),2)</f>
        <v>#DIV/0!</v>
      </c>
      <c r="FEI55" s="194" t="e">
        <f>ROUND(FEI46/ABS('Change in reserves'!FEK59),2)</f>
        <v>#DIV/0!</v>
      </c>
      <c r="FEJ55" s="194" t="e">
        <f>ROUND(FEJ46/ABS('Change in reserves'!FEL59),2)</f>
        <v>#DIV/0!</v>
      </c>
      <c r="FEK55" s="194" t="e">
        <f>ROUND(FEK46/ABS('Change in reserves'!FEM59),2)</f>
        <v>#DIV/0!</v>
      </c>
      <c r="FEL55" s="194" t="e">
        <f>ROUND(FEL46/ABS('Change in reserves'!FEN59),2)</f>
        <v>#DIV/0!</v>
      </c>
      <c r="FEM55" s="194" t="e">
        <f>ROUND(FEM46/ABS('Change in reserves'!FEO59),2)</f>
        <v>#DIV/0!</v>
      </c>
      <c r="FEN55" s="194" t="e">
        <f>ROUND(FEN46/ABS('Change in reserves'!FEP59),2)</f>
        <v>#DIV/0!</v>
      </c>
      <c r="FEO55" s="194" t="e">
        <f>ROUND(FEO46/ABS('Change in reserves'!FEQ59),2)</f>
        <v>#DIV/0!</v>
      </c>
      <c r="FEP55" s="194" t="e">
        <f>ROUND(FEP46/ABS('Change in reserves'!FER59),2)</f>
        <v>#DIV/0!</v>
      </c>
      <c r="FEQ55" s="194" t="e">
        <f>ROUND(FEQ46/ABS('Change in reserves'!FES59),2)</f>
        <v>#DIV/0!</v>
      </c>
      <c r="FER55" s="194" t="e">
        <f>ROUND(FER46/ABS('Change in reserves'!FET59),2)</f>
        <v>#DIV/0!</v>
      </c>
      <c r="FES55" s="194" t="e">
        <f>ROUND(FES46/ABS('Change in reserves'!FEU59),2)</f>
        <v>#DIV/0!</v>
      </c>
      <c r="FET55" s="194" t="e">
        <f>ROUND(FET46/ABS('Change in reserves'!FEV59),2)</f>
        <v>#DIV/0!</v>
      </c>
      <c r="FEU55" s="194" t="e">
        <f>ROUND(FEU46/ABS('Change in reserves'!FEW59),2)</f>
        <v>#DIV/0!</v>
      </c>
      <c r="FEV55" s="194" t="e">
        <f>ROUND(FEV46/ABS('Change in reserves'!FEX59),2)</f>
        <v>#DIV/0!</v>
      </c>
      <c r="FEW55" s="194" t="e">
        <f>ROUND(FEW46/ABS('Change in reserves'!FEY59),2)</f>
        <v>#DIV/0!</v>
      </c>
      <c r="FEX55" s="194" t="e">
        <f>ROUND(FEX46/ABS('Change in reserves'!FEZ59),2)</f>
        <v>#DIV/0!</v>
      </c>
      <c r="FEY55" s="194" t="e">
        <f>ROUND(FEY46/ABS('Change in reserves'!FFA59),2)</f>
        <v>#DIV/0!</v>
      </c>
      <c r="FEZ55" s="194" t="e">
        <f>ROUND(FEZ46/ABS('Change in reserves'!FFB59),2)</f>
        <v>#DIV/0!</v>
      </c>
      <c r="FFA55" s="194" t="e">
        <f>ROUND(FFA46/ABS('Change in reserves'!FFC59),2)</f>
        <v>#DIV/0!</v>
      </c>
      <c r="FFB55" s="194" t="e">
        <f>ROUND(FFB46/ABS('Change in reserves'!FFD59),2)</f>
        <v>#DIV/0!</v>
      </c>
      <c r="FFC55" s="194" t="e">
        <f>ROUND(FFC46/ABS('Change in reserves'!FFE59),2)</f>
        <v>#DIV/0!</v>
      </c>
      <c r="FFD55" s="194" t="e">
        <f>ROUND(FFD46/ABS('Change in reserves'!FFF59),2)</f>
        <v>#DIV/0!</v>
      </c>
      <c r="FFE55" s="194" t="e">
        <f>ROUND(FFE46/ABS('Change in reserves'!FFG59),2)</f>
        <v>#DIV/0!</v>
      </c>
      <c r="FFF55" s="194" t="e">
        <f>ROUND(FFF46/ABS('Change in reserves'!FFH59),2)</f>
        <v>#DIV/0!</v>
      </c>
      <c r="FFG55" s="194" t="e">
        <f>ROUND(FFG46/ABS('Change in reserves'!FFI59),2)</f>
        <v>#DIV/0!</v>
      </c>
      <c r="FFH55" s="194" t="e">
        <f>ROUND(FFH46/ABS('Change in reserves'!FFJ59),2)</f>
        <v>#DIV/0!</v>
      </c>
      <c r="FFI55" s="194" t="e">
        <f>ROUND(FFI46/ABS('Change in reserves'!FFK59),2)</f>
        <v>#DIV/0!</v>
      </c>
      <c r="FFJ55" s="194" t="e">
        <f>ROUND(FFJ46/ABS('Change in reserves'!FFL59),2)</f>
        <v>#DIV/0!</v>
      </c>
      <c r="FFK55" s="194" t="e">
        <f>ROUND(FFK46/ABS('Change in reserves'!FFM59),2)</f>
        <v>#DIV/0!</v>
      </c>
      <c r="FFL55" s="194" t="e">
        <f>ROUND(FFL46/ABS('Change in reserves'!FFN59),2)</f>
        <v>#DIV/0!</v>
      </c>
      <c r="FFM55" s="194" t="e">
        <f>ROUND(FFM46/ABS('Change in reserves'!FFO59),2)</f>
        <v>#DIV/0!</v>
      </c>
      <c r="FFN55" s="194" t="e">
        <f>ROUND(FFN46/ABS('Change in reserves'!FFP59),2)</f>
        <v>#DIV/0!</v>
      </c>
      <c r="FFO55" s="194" t="e">
        <f>ROUND(FFO46/ABS('Change in reserves'!FFQ59),2)</f>
        <v>#DIV/0!</v>
      </c>
      <c r="FFP55" s="194" t="e">
        <f>ROUND(FFP46/ABS('Change in reserves'!FFR59),2)</f>
        <v>#DIV/0!</v>
      </c>
      <c r="FFQ55" s="194" t="e">
        <f>ROUND(FFQ46/ABS('Change in reserves'!FFS59),2)</f>
        <v>#DIV/0!</v>
      </c>
      <c r="FFR55" s="194" t="e">
        <f>ROUND(FFR46/ABS('Change in reserves'!FFT59),2)</f>
        <v>#DIV/0!</v>
      </c>
      <c r="FFS55" s="194" t="e">
        <f>ROUND(FFS46/ABS('Change in reserves'!FFU59),2)</f>
        <v>#DIV/0!</v>
      </c>
      <c r="FFT55" s="194" t="e">
        <f>ROUND(FFT46/ABS('Change in reserves'!FFV59),2)</f>
        <v>#DIV/0!</v>
      </c>
      <c r="FFU55" s="194" t="e">
        <f>ROUND(FFU46/ABS('Change in reserves'!FFW59),2)</f>
        <v>#DIV/0!</v>
      </c>
      <c r="FFV55" s="194" t="e">
        <f>ROUND(FFV46/ABS('Change in reserves'!FFX59),2)</f>
        <v>#DIV/0!</v>
      </c>
      <c r="FFW55" s="194" t="e">
        <f>ROUND(FFW46/ABS('Change in reserves'!FFY59),2)</f>
        <v>#DIV/0!</v>
      </c>
      <c r="FFX55" s="194" t="e">
        <f>ROUND(FFX46/ABS('Change in reserves'!FFZ59),2)</f>
        <v>#DIV/0!</v>
      </c>
      <c r="FFY55" s="194" t="e">
        <f>ROUND(FFY46/ABS('Change in reserves'!FGA59),2)</f>
        <v>#DIV/0!</v>
      </c>
      <c r="FFZ55" s="194" t="e">
        <f>ROUND(FFZ46/ABS('Change in reserves'!FGB59),2)</f>
        <v>#DIV/0!</v>
      </c>
      <c r="FGA55" s="194" t="e">
        <f>ROUND(FGA46/ABS('Change in reserves'!FGC59),2)</f>
        <v>#DIV/0!</v>
      </c>
      <c r="FGB55" s="194" t="e">
        <f>ROUND(FGB46/ABS('Change in reserves'!FGD59),2)</f>
        <v>#DIV/0!</v>
      </c>
      <c r="FGC55" s="194" t="e">
        <f>ROUND(FGC46/ABS('Change in reserves'!FGE59),2)</f>
        <v>#DIV/0!</v>
      </c>
      <c r="FGD55" s="194" t="e">
        <f>ROUND(FGD46/ABS('Change in reserves'!FGF59),2)</f>
        <v>#DIV/0!</v>
      </c>
      <c r="FGE55" s="194" t="e">
        <f>ROUND(FGE46/ABS('Change in reserves'!FGG59),2)</f>
        <v>#DIV/0!</v>
      </c>
      <c r="FGF55" s="194" t="e">
        <f>ROUND(FGF46/ABS('Change in reserves'!FGH59),2)</f>
        <v>#DIV/0!</v>
      </c>
      <c r="FGG55" s="194" t="e">
        <f>ROUND(FGG46/ABS('Change in reserves'!FGI59),2)</f>
        <v>#DIV/0!</v>
      </c>
      <c r="FGH55" s="194" t="e">
        <f>ROUND(FGH46/ABS('Change in reserves'!FGJ59),2)</f>
        <v>#DIV/0!</v>
      </c>
      <c r="FGI55" s="194" t="e">
        <f>ROUND(FGI46/ABS('Change in reserves'!FGK59),2)</f>
        <v>#DIV/0!</v>
      </c>
      <c r="FGJ55" s="194" t="e">
        <f>ROUND(FGJ46/ABS('Change in reserves'!FGL59),2)</f>
        <v>#DIV/0!</v>
      </c>
      <c r="FGK55" s="194" t="e">
        <f>ROUND(FGK46/ABS('Change in reserves'!FGM59),2)</f>
        <v>#DIV/0!</v>
      </c>
      <c r="FGL55" s="194" t="e">
        <f>ROUND(FGL46/ABS('Change in reserves'!FGN59),2)</f>
        <v>#DIV/0!</v>
      </c>
      <c r="FGM55" s="194" t="e">
        <f>ROUND(FGM46/ABS('Change in reserves'!FGO59),2)</f>
        <v>#DIV/0!</v>
      </c>
      <c r="FGN55" s="194" t="e">
        <f>ROUND(FGN46/ABS('Change in reserves'!FGP59),2)</f>
        <v>#DIV/0!</v>
      </c>
      <c r="FGO55" s="194" t="e">
        <f>ROUND(FGO46/ABS('Change in reserves'!FGQ59),2)</f>
        <v>#DIV/0!</v>
      </c>
      <c r="FGP55" s="194" t="e">
        <f>ROUND(FGP46/ABS('Change in reserves'!FGR59),2)</f>
        <v>#DIV/0!</v>
      </c>
      <c r="FGQ55" s="194" t="e">
        <f>ROUND(FGQ46/ABS('Change in reserves'!FGS59),2)</f>
        <v>#DIV/0!</v>
      </c>
      <c r="FGR55" s="194" t="e">
        <f>ROUND(FGR46/ABS('Change in reserves'!FGT59),2)</f>
        <v>#DIV/0!</v>
      </c>
      <c r="FGS55" s="194" t="e">
        <f>ROUND(FGS46/ABS('Change in reserves'!FGU59),2)</f>
        <v>#DIV/0!</v>
      </c>
      <c r="FGT55" s="194" t="e">
        <f>ROUND(FGT46/ABS('Change in reserves'!FGV59),2)</f>
        <v>#DIV/0!</v>
      </c>
      <c r="FGU55" s="194" t="e">
        <f>ROUND(FGU46/ABS('Change in reserves'!FGW59),2)</f>
        <v>#DIV/0!</v>
      </c>
      <c r="FGV55" s="194" t="e">
        <f>ROUND(FGV46/ABS('Change in reserves'!FGX59),2)</f>
        <v>#DIV/0!</v>
      </c>
      <c r="FGW55" s="194" t="e">
        <f>ROUND(FGW46/ABS('Change in reserves'!FGY59),2)</f>
        <v>#DIV/0!</v>
      </c>
      <c r="FGX55" s="194" t="e">
        <f>ROUND(FGX46/ABS('Change in reserves'!FGZ59),2)</f>
        <v>#DIV/0!</v>
      </c>
      <c r="FGY55" s="194" t="e">
        <f>ROUND(FGY46/ABS('Change in reserves'!FHA59),2)</f>
        <v>#DIV/0!</v>
      </c>
      <c r="FGZ55" s="194" t="e">
        <f>ROUND(FGZ46/ABS('Change in reserves'!FHB59),2)</f>
        <v>#DIV/0!</v>
      </c>
      <c r="FHA55" s="194" t="e">
        <f>ROUND(FHA46/ABS('Change in reserves'!FHC59),2)</f>
        <v>#DIV/0!</v>
      </c>
      <c r="FHB55" s="194" t="e">
        <f>ROUND(FHB46/ABS('Change in reserves'!FHD59),2)</f>
        <v>#DIV/0!</v>
      </c>
      <c r="FHC55" s="194" t="e">
        <f>ROUND(FHC46/ABS('Change in reserves'!FHE59),2)</f>
        <v>#DIV/0!</v>
      </c>
      <c r="FHD55" s="194" t="e">
        <f>ROUND(FHD46/ABS('Change in reserves'!FHF59),2)</f>
        <v>#DIV/0!</v>
      </c>
      <c r="FHE55" s="194" t="e">
        <f>ROUND(FHE46/ABS('Change in reserves'!FHG59),2)</f>
        <v>#DIV/0!</v>
      </c>
      <c r="FHF55" s="194" t="e">
        <f>ROUND(FHF46/ABS('Change in reserves'!FHH59),2)</f>
        <v>#DIV/0!</v>
      </c>
      <c r="FHG55" s="194" t="e">
        <f>ROUND(FHG46/ABS('Change in reserves'!FHI59),2)</f>
        <v>#DIV/0!</v>
      </c>
      <c r="FHH55" s="194" t="e">
        <f>ROUND(FHH46/ABS('Change in reserves'!FHJ59),2)</f>
        <v>#DIV/0!</v>
      </c>
      <c r="FHI55" s="194" t="e">
        <f>ROUND(FHI46/ABS('Change in reserves'!FHK59),2)</f>
        <v>#DIV/0!</v>
      </c>
      <c r="FHJ55" s="194" t="e">
        <f>ROUND(FHJ46/ABS('Change in reserves'!FHL59),2)</f>
        <v>#DIV/0!</v>
      </c>
      <c r="FHK55" s="194" t="e">
        <f>ROUND(FHK46/ABS('Change in reserves'!FHM59),2)</f>
        <v>#DIV/0!</v>
      </c>
      <c r="FHL55" s="194" t="e">
        <f>ROUND(FHL46/ABS('Change in reserves'!FHN59),2)</f>
        <v>#DIV/0!</v>
      </c>
      <c r="FHM55" s="194" t="e">
        <f>ROUND(FHM46/ABS('Change in reserves'!FHO59),2)</f>
        <v>#DIV/0!</v>
      </c>
      <c r="FHN55" s="194" t="e">
        <f>ROUND(FHN46/ABS('Change in reserves'!FHP59),2)</f>
        <v>#DIV/0!</v>
      </c>
      <c r="FHO55" s="194" t="e">
        <f>ROUND(FHO46/ABS('Change in reserves'!FHQ59),2)</f>
        <v>#DIV/0!</v>
      </c>
      <c r="FHP55" s="194" t="e">
        <f>ROUND(FHP46/ABS('Change in reserves'!FHR59),2)</f>
        <v>#DIV/0!</v>
      </c>
      <c r="FHQ55" s="194" t="e">
        <f>ROUND(FHQ46/ABS('Change in reserves'!FHS59),2)</f>
        <v>#DIV/0!</v>
      </c>
      <c r="FHR55" s="194" t="e">
        <f>ROUND(FHR46/ABS('Change in reserves'!FHT59),2)</f>
        <v>#DIV/0!</v>
      </c>
      <c r="FHS55" s="194" t="e">
        <f>ROUND(FHS46/ABS('Change in reserves'!FHU59),2)</f>
        <v>#DIV/0!</v>
      </c>
      <c r="FHT55" s="194" t="e">
        <f>ROUND(FHT46/ABS('Change in reserves'!FHV59),2)</f>
        <v>#DIV/0!</v>
      </c>
      <c r="FHU55" s="194" t="e">
        <f>ROUND(FHU46/ABS('Change in reserves'!FHW59),2)</f>
        <v>#DIV/0!</v>
      </c>
      <c r="FHV55" s="194" t="e">
        <f>ROUND(FHV46/ABS('Change in reserves'!FHX59),2)</f>
        <v>#DIV/0!</v>
      </c>
      <c r="FHW55" s="194" t="e">
        <f>ROUND(FHW46/ABS('Change in reserves'!FHY59),2)</f>
        <v>#DIV/0!</v>
      </c>
      <c r="FHX55" s="194" t="e">
        <f>ROUND(FHX46/ABS('Change in reserves'!FHZ59),2)</f>
        <v>#DIV/0!</v>
      </c>
      <c r="FHY55" s="194" t="e">
        <f>ROUND(FHY46/ABS('Change in reserves'!FIA59),2)</f>
        <v>#DIV/0!</v>
      </c>
      <c r="FHZ55" s="194" t="e">
        <f>ROUND(FHZ46/ABS('Change in reserves'!FIB59),2)</f>
        <v>#DIV/0!</v>
      </c>
      <c r="FIA55" s="194" t="e">
        <f>ROUND(FIA46/ABS('Change in reserves'!FIC59),2)</f>
        <v>#DIV/0!</v>
      </c>
      <c r="FIB55" s="194" t="e">
        <f>ROUND(FIB46/ABS('Change in reserves'!FID59),2)</f>
        <v>#DIV/0!</v>
      </c>
      <c r="FIC55" s="194" t="e">
        <f>ROUND(FIC46/ABS('Change in reserves'!FIE59),2)</f>
        <v>#DIV/0!</v>
      </c>
      <c r="FID55" s="194" t="e">
        <f>ROUND(FID46/ABS('Change in reserves'!FIF59),2)</f>
        <v>#DIV/0!</v>
      </c>
      <c r="FIE55" s="194" t="e">
        <f>ROUND(FIE46/ABS('Change in reserves'!FIG59),2)</f>
        <v>#DIV/0!</v>
      </c>
      <c r="FIF55" s="194" t="e">
        <f>ROUND(FIF46/ABS('Change in reserves'!FIH59),2)</f>
        <v>#DIV/0!</v>
      </c>
      <c r="FIG55" s="194" t="e">
        <f>ROUND(FIG46/ABS('Change in reserves'!FII59),2)</f>
        <v>#DIV/0!</v>
      </c>
      <c r="FIH55" s="194" t="e">
        <f>ROUND(FIH46/ABS('Change in reserves'!FIJ59),2)</f>
        <v>#DIV/0!</v>
      </c>
      <c r="FII55" s="194" t="e">
        <f>ROUND(FII46/ABS('Change in reserves'!FIK59),2)</f>
        <v>#DIV/0!</v>
      </c>
      <c r="FIJ55" s="194" t="e">
        <f>ROUND(FIJ46/ABS('Change in reserves'!FIL59),2)</f>
        <v>#DIV/0!</v>
      </c>
      <c r="FIK55" s="194" t="e">
        <f>ROUND(FIK46/ABS('Change in reserves'!FIM59),2)</f>
        <v>#DIV/0!</v>
      </c>
      <c r="FIL55" s="194" t="e">
        <f>ROUND(FIL46/ABS('Change in reserves'!FIN59),2)</f>
        <v>#DIV/0!</v>
      </c>
      <c r="FIM55" s="194" t="e">
        <f>ROUND(FIM46/ABS('Change in reserves'!FIO59),2)</f>
        <v>#DIV/0!</v>
      </c>
      <c r="FIN55" s="194" t="e">
        <f>ROUND(FIN46/ABS('Change in reserves'!FIP59),2)</f>
        <v>#DIV/0!</v>
      </c>
      <c r="FIO55" s="194" t="e">
        <f>ROUND(FIO46/ABS('Change in reserves'!FIQ59),2)</f>
        <v>#DIV/0!</v>
      </c>
      <c r="FIP55" s="194" t="e">
        <f>ROUND(FIP46/ABS('Change in reserves'!FIR59),2)</f>
        <v>#DIV/0!</v>
      </c>
      <c r="FIQ55" s="194" t="e">
        <f>ROUND(FIQ46/ABS('Change in reserves'!FIS59),2)</f>
        <v>#DIV/0!</v>
      </c>
      <c r="FIR55" s="194" t="e">
        <f>ROUND(FIR46/ABS('Change in reserves'!FIT59),2)</f>
        <v>#DIV/0!</v>
      </c>
      <c r="FIS55" s="194" t="e">
        <f>ROUND(FIS46/ABS('Change in reserves'!FIU59),2)</f>
        <v>#DIV/0!</v>
      </c>
      <c r="FIT55" s="194" t="e">
        <f>ROUND(FIT46/ABS('Change in reserves'!FIV59),2)</f>
        <v>#DIV/0!</v>
      </c>
      <c r="FIU55" s="194" t="e">
        <f>ROUND(FIU46/ABS('Change in reserves'!FIW59),2)</f>
        <v>#DIV/0!</v>
      </c>
      <c r="FIV55" s="194" t="e">
        <f>ROUND(FIV46/ABS('Change in reserves'!FIX59),2)</f>
        <v>#DIV/0!</v>
      </c>
      <c r="FIW55" s="194" t="e">
        <f>ROUND(FIW46/ABS('Change in reserves'!FIY59),2)</f>
        <v>#DIV/0!</v>
      </c>
      <c r="FIX55" s="194" t="e">
        <f>ROUND(FIX46/ABS('Change in reserves'!FIZ59),2)</f>
        <v>#DIV/0!</v>
      </c>
      <c r="FIY55" s="194" t="e">
        <f>ROUND(FIY46/ABS('Change in reserves'!FJA59),2)</f>
        <v>#DIV/0!</v>
      </c>
      <c r="FIZ55" s="194" t="e">
        <f>ROUND(FIZ46/ABS('Change in reserves'!FJB59),2)</f>
        <v>#DIV/0!</v>
      </c>
      <c r="FJA55" s="194" t="e">
        <f>ROUND(FJA46/ABS('Change in reserves'!FJC59),2)</f>
        <v>#DIV/0!</v>
      </c>
      <c r="FJB55" s="194" t="e">
        <f>ROUND(FJB46/ABS('Change in reserves'!FJD59),2)</f>
        <v>#DIV/0!</v>
      </c>
      <c r="FJC55" s="194" t="e">
        <f>ROUND(FJC46/ABS('Change in reserves'!FJE59),2)</f>
        <v>#DIV/0!</v>
      </c>
      <c r="FJD55" s="194" t="e">
        <f>ROUND(FJD46/ABS('Change in reserves'!FJF59),2)</f>
        <v>#DIV/0!</v>
      </c>
      <c r="FJE55" s="194" t="e">
        <f>ROUND(FJE46/ABS('Change in reserves'!FJG59),2)</f>
        <v>#DIV/0!</v>
      </c>
      <c r="FJF55" s="194" t="e">
        <f>ROUND(FJF46/ABS('Change in reserves'!FJH59),2)</f>
        <v>#DIV/0!</v>
      </c>
      <c r="FJG55" s="194" t="e">
        <f>ROUND(FJG46/ABS('Change in reserves'!FJI59),2)</f>
        <v>#DIV/0!</v>
      </c>
      <c r="FJH55" s="194" t="e">
        <f>ROUND(FJH46/ABS('Change in reserves'!FJJ59),2)</f>
        <v>#DIV/0!</v>
      </c>
      <c r="FJI55" s="194" t="e">
        <f>ROUND(FJI46/ABS('Change in reserves'!FJK59),2)</f>
        <v>#DIV/0!</v>
      </c>
      <c r="FJJ55" s="194" t="e">
        <f>ROUND(FJJ46/ABS('Change in reserves'!FJL59),2)</f>
        <v>#DIV/0!</v>
      </c>
      <c r="FJK55" s="194" t="e">
        <f>ROUND(FJK46/ABS('Change in reserves'!FJM59),2)</f>
        <v>#DIV/0!</v>
      </c>
      <c r="FJL55" s="194" t="e">
        <f>ROUND(FJL46/ABS('Change in reserves'!FJN59),2)</f>
        <v>#DIV/0!</v>
      </c>
      <c r="FJM55" s="194" t="e">
        <f>ROUND(FJM46/ABS('Change in reserves'!FJO59),2)</f>
        <v>#DIV/0!</v>
      </c>
      <c r="FJN55" s="194" t="e">
        <f>ROUND(FJN46/ABS('Change in reserves'!FJP59),2)</f>
        <v>#DIV/0!</v>
      </c>
      <c r="FJO55" s="194" t="e">
        <f>ROUND(FJO46/ABS('Change in reserves'!FJQ59),2)</f>
        <v>#DIV/0!</v>
      </c>
      <c r="FJP55" s="194" t="e">
        <f>ROUND(FJP46/ABS('Change in reserves'!FJR59),2)</f>
        <v>#DIV/0!</v>
      </c>
      <c r="FJQ55" s="194" t="e">
        <f>ROUND(FJQ46/ABS('Change in reserves'!FJS59),2)</f>
        <v>#DIV/0!</v>
      </c>
      <c r="FJR55" s="194" t="e">
        <f>ROUND(FJR46/ABS('Change in reserves'!FJT59),2)</f>
        <v>#DIV/0!</v>
      </c>
      <c r="FJS55" s="194" t="e">
        <f>ROUND(FJS46/ABS('Change in reserves'!FJU59),2)</f>
        <v>#DIV/0!</v>
      </c>
      <c r="FJT55" s="194" t="e">
        <f>ROUND(FJT46/ABS('Change in reserves'!FJV59),2)</f>
        <v>#DIV/0!</v>
      </c>
      <c r="FJU55" s="194" t="e">
        <f>ROUND(FJU46/ABS('Change in reserves'!FJW59),2)</f>
        <v>#DIV/0!</v>
      </c>
      <c r="FJV55" s="194" t="e">
        <f>ROUND(FJV46/ABS('Change in reserves'!FJX59),2)</f>
        <v>#DIV/0!</v>
      </c>
      <c r="FJW55" s="194" t="e">
        <f>ROUND(FJW46/ABS('Change in reserves'!FJY59),2)</f>
        <v>#DIV/0!</v>
      </c>
      <c r="FJX55" s="194" t="e">
        <f>ROUND(FJX46/ABS('Change in reserves'!FJZ59),2)</f>
        <v>#DIV/0!</v>
      </c>
      <c r="FJY55" s="194" t="e">
        <f>ROUND(FJY46/ABS('Change in reserves'!FKA59),2)</f>
        <v>#DIV/0!</v>
      </c>
      <c r="FJZ55" s="194" t="e">
        <f>ROUND(FJZ46/ABS('Change in reserves'!FKB59),2)</f>
        <v>#DIV/0!</v>
      </c>
      <c r="FKA55" s="194" t="e">
        <f>ROUND(FKA46/ABS('Change in reserves'!FKC59),2)</f>
        <v>#DIV/0!</v>
      </c>
      <c r="FKB55" s="194" t="e">
        <f>ROUND(FKB46/ABS('Change in reserves'!FKD59),2)</f>
        <v>#DIV/0!</v>
      </c>
      <c r="FKC55" s="194" t="e">
        <f>ROUND(FKC46/ABS('Change in reserves'!FKE59),2)</f>
        <v>#DIV/0!</v>
      </c>
      <c r="FKD55" s="194" t="e">
        <f>ROUND(FKD46/ABS('Change in reserves'!FKF59),2)</f>
        <v>#DIV/0!</v>
      </c>
      <c r="FKE55" s="194" t="e">
        <f>ROUND(FKE46/ABS('Change in reserves'!FKG59),2)</f>
        <v>#DIV/0!</v>
      </c>
      <c r="FKF55" s="194" t="e">
        <f>ROUND(FKF46/ABS('Change in reserves'!FKH59),2)</f>
        <v>#DIV/0!</v>
      </c>
      <c r="FKG55" s="194" t="e">
        <f>ROUND(FKG46/ABS('Change in reserves'!FKI59),2)</f>
        <v>#DIV/0!</v>
      </c>
      <c r="FKH55" s="194" t="e">
        <f>ROUND(FKH46/ABS('Change in reserves'!FKJ59),2)</f>
        <v>#DIV/0!</v>
      </c>
      <c r="FKI55" s="194" t="e">
        <f>ROUND(FKI46/ABS('Change in reserves'!FKK59),2)</f>
        <v>#DIV/0!</v>
      </c>
      <c r="FKJ55" s="194" t="e">
        <f>ROUND(FKJ46/ABS('Change in reserves'!FKL59),2)</f>
        <v>#DIV/0!</v>
      </c>
      <c r="FKK55" s="194" t="e">
        <f>ROUND(FKK46/ABS('Change in reserves'!FKM59),2)</f>
        <v>#DIV/0!</v>
      </c>
      <c r="FKL55" s="194" t="e">
        <f>ROUND(FKL46/ABS('Change in reserves'!FKN59),2)</f>
        <v>#DIV/0!</v>
      </c>
      <c r="FKM55" s="194" t="e">
        <f>ROUND(FKM46/ABS('Change in reserves'!FKO59),2)</f>
        <v>#DIV/0!</v>
      </c>
      <c r="FKN55" s="194" t="e">
        <f>ROUND(FKN46/ABS('Change in reserves'!FKP59),2)</f>
        <v>#DIV/0!</v>
      </c>
      <c r="FKO55" s="194" t="e">
        <f>ROUND(FKO46/ABS('Change in reserves'!FKQ59),2)</f>
        <v>#DIV/0!</v>
      </c>
      <c r="FKP55" s="194" t="e">
        <f>ROUND(FKP46/ABS('Change in reserves'!FKR59),2)</f>
        <v>#DIV/0!</v>
      </c>
      <c r="FKQ55" s="194" t="e">
        <f>ROUND(FKQ46/ABS('Change in reserves'!FKS59),2)</f>
        <v>#DIV/0!</v>
      </c>
      <c r="FKR55" s="194" t="e">
        <f>ROUND(FKR46/ABS('Change in reserves'!FKT59),2)</f>
        <v>#DIV/0!</v>
      </c>
      <c r="FKS55" s="194" t="e">
        <f>ROUND(FKS46/ABS('Change in reserves'!FKU59),2)</f>
        <v>#DIV/0!</v>
      </c>
      <c r="FKT55" s="194" t="e">
        <f>ROUND(FKT46/ABS('Change in reserves'!FKV59),2)</f>
        <v>#DIV/0!</v>
      </c>
      <c r="FKU55" s="194" t="e">
        <f>ROUND(FKU46/ABS('Change in reserves'!FKW59),2)</f>
        <v>#DIV/0!</v>
      </c>
      <c r="FKV55" s="194" t="e">
        <f>ROUND(FKV46/ABS('Change in reserves'!FKX59),2)</f>
        <v>#DIV/0!</v>
      </c>
      <c r="FKW55" s="194" t="e">
        <f>ROUND(FKW46/ABS('Change in reserves'!FKY59),2)</f>
        <v>#DIV/0!</v>
      </c>
      <c r="FKX55" s="194" t="e">
        <f>ROUND(FKX46/ABS('Change in reserves'!FKZ59),2)</f>
        <v>#DIV/0!</v>
      </c>
      <c r="FKY55" s="194" t="e">
        <f>ROUND(FKY46/ABS('Change in reserves'!FLA59),2)</f>
        <v>#DIV/0!</v>
      </c>
      <c r="FKZ55" s="194" t="e">
        <f>ROUND(FKZ46/ABS('Change in reserves'!FLB59),2)</f>
        <v>#DIV/0!</v>
      </c>
      <c r="FLA55" s="194" t="e">
        <f>ROUND(FLA46/ABS('Change in reserves'!FLC59),2)</f>
        <v>#DIV/0!</v>
      </c>
      <c r="FLB55" s="194" t="e">
        <f>ROUND(FLB46/ABS('Change in reserves'!FLD59),2)</f>
        <v>#DIV/0!</v>
      </c>
      <c r="FLC55" s="194" t="e">
        <f>ROUND(FLC46/ABS('Change in reserves'!FLE59),2)</f>
        <v>#DIV/0!</v>
      </c>
      <c r="FLD55" s="194" t="e">
        <f>ROUND(FLD46/ABS('Change in reserves'!FLF59),2)</f>
        <v>#DIV/0!</v>
      </c>
      <c r="FLE55" s="194" t="e">
        <f>ROUND(FLE46/ABS('Change in reserves'!FLG59),2)</f>
        <v>#DIV/0!</v>
      </c>
      <c r="FLF55" s="194" t="e">
        <f>ROUND(FLF46/ABS('Change in reserves'!FLH59),2)</f>
        <v>#DIV/0!</v>
      </c>
      <c r="FLG55" s="194" t="e">
        <f>ROUND(FLG46/ABS('Change in reserves'!FLI59),2)</f>
        <v>#DIV/0!</v>
      </c>
      <c r="FLH55" s="194" t="e">
        <f>ROUND(FLH46/ABS('Change in reserves'!FLJ59),2)</f>
        <v>#DIV/0!</v>
      </c>
      <c r="FLI55" s="194" t="e">
        <f>ROUND(FLI46/ABS('Change in reserves'!FLK59),2)</f>
        <v>#DIV/0!</v>
      </c>
      <c r="FLJ55" s="194" t="e">
        <f>ROUND(FLJ46/ABS('Change in reserves'!FLL59),2)</f>
        <v>#DIV/0!</v>
      </c>
      <c r="FLK55" s="194" t="e">
        <f>ROUND(FLK46/ABS('Change in reserves'!FLM59),2)</f>
        <v>#DIV/0!</v>
      </c>
      <c r="FLL55" s="194" t="e">
        <f>ROUND(FLL46/ABS('Change in reserves'!FLN59),2)</f>
        <v>#DIV/0!</v>
      </c>
      <c r="FLM55" s="194" t="e">
        <f>ROUND(FLM46/ABS('Change in reserves'!FLO59),2)</f>
        <v>#DIV/0!</v>
      </c>
      <c r="FLN55" s="194" t="e">
        <f>ROUND(FLN46/ABS('Change in reserves'!FLP59),2)</f>
        <v>#DIV/0!</v>
      </c>
      <c r="FLO55" s="194" t="e">
        <f>ROUND(FLO46/ABS('Change in reserves'!FLQ59),2)</f>
        <v>#DIV/0!</v>
      </c>
      <c r="FLP55" s="194" t="e">
        <f>ROUND(FLP46/ABS('Change in reserves'!FLR59),2)</f>
        <v>#DIV/0!</v>
      </c>
      <c r="FLQ55" s="194" t="e">
        <f>ROUND(FLQ46/ABS('Change in reserves'!FLS59),2)</f>
        <v>#DIV/0!</v>
      </c>
      <c r="FLR55" s="194" t="e">
        <f>ROUND(FLR46/ABS('Change in reserves'!FLT59),2)</f>
        <v>#DIV/0!</v>
      </c>
      <c r="FLS55" s="194" t="e">
        <f>ROUND(FLS46/ABS('Change in reserves'!FLU59),2)</f>
        <v>#DIV/0!</v>
      </c>
      <c r="FLT55" s="194" t="e">
        <f>ROUND(FLT46/ABS('Change in reserves'!FLV59),2)</f>
        <v>#DIV/0!</v>
      </c>
      <c r="FLU55" s="194" t="e">
        <f>ROUND(FLU46/ABS('Change in reserves'!FLW59),2)</f>
        <v>#DIV/0!</v>
      </c>
      <c r="FLV55" s="194" t="e">
        <f>ROUND(FLV46/ABS('Change in reserves'!FLX59),2)</f>
        <v>#DIV/0!</v>
      </c>
      <c r="FLW55" s="194" t="e">
        <f>ROUND(FLW46/ABS('Change in reserves'!FLY59),2)</f>
        <v>#DIV/0!</v>
      </c>
      <c r="FLX55" s="194" t="e">
        <f>ROUND(FLX46/ABS('Change in reserves'!FLZ59),2)</f>
        <v>#DIV/0!</v>
      </c>
      <c r="FLY55" s="194" t="e">
        <f>ROUND(FLY46/ABS('Change in reserves'!FMA59),2)</f>
        <v>#DIV/0!</v>
      </c>
      <c r="FLZ55" s="194" t="e">
        <f>ROUND(FLZ46/ABS('Change in reserves'!FMB59),2)</f>
        <v>#DIV/0!</v>
      </c>
      <c r="FMA55" s="194" t="e">
        <f>ROUND(FMA46/ABS('Change in reserves'!FMC59),2)</f>
        <v>#DIV/0!</v>
      </c>
      <c r="FMB55" s="194" t="e">
        <f>ROUND(FMB46/ABS('Change in reserves'!FMD59),2)</f>
        <v>#DIV/0!</v>
      </c>
      <c r="FMC55" s="194" t="e">
        <f>ROUND(FMC46/ABS('Change in reserves'!FME59),2)</f>
        <v>#DIV/0!</v>
      </c>
      <c r="FMD55" s="194" t="e">
        <f>ROUND(FMD46/ABS('Change in reserves'!FMF59),2)</f>
        <v>#DIV/0!</v>
      </c>
      <c r="FME55" s="194" t="e">
        <f>ROUND(FME46/ABS('Change in reserves'!FMG59),2)</f>
        <v>#DIV/0!</v>
      </c>
      <c r="FMF55" s="194" t="e">
        <f>ROUND(FMF46/ABS('Change in reserves'!FMH59),2)</f>
        <v>#DIV/0!</v>
      </c>
      <c r="FMG55" s="194" t="e">
        <f>ROUND(FMG46/ABS('Change in reserves'!FMI59),2)</f>
        <v>#DIV/0!</v>
      </c>
      <c r="FMH55" s="194" t="e">
        <f>ROUND(FMH46/ABS('Change in reserves'!FMJ59),2)</f>
        <v>#DIV/0!</v>
      </c>
      <c r="FMI55" s="194" t="e">
        <f>ROUND(FMI46/ABS('Change in reserves'!FMK59),2)</f>
        <v>#DIV/0!</v>
      </c>
      <c r="FMJ55" s="194" t="e">
        <f>ROUND(FMJ46/ABS('Change in reserves'!FML59),2)</f>
        <v>#DIV/0!</v>
      </c>
      <c r="FMK55" s="194" t="e">
        <f>ROUND(FMK46/ABS('Change in reserves'!FMM59),2)</f>
        <v>#DIV/0!</v>
      </c>
      <c r="FML55" s="194" t="e">
        <f>ROUND(FML46/ABS('Change in reserves'!FMN59),2)</f>
        <v>#DIV/0!</v>
      </c>
      <c r="FMM55" s="194" t="e">
        <f>ROUND(FMM46/ABS('Change in reserves'!FMO59),2)</f>
        <v>#DIV/0!</v>
      </c>
      <c r="FMN55" s="194" t="e">
        <f>ROUND(FMN46/ABS('Change in reserves'!FMP59),2)</f>
        <v>#DIV/0!</v>
      </c>
      <c r="FMO55" s="194" t="e">
        <f>ROUND(FMO46/ABS('Change in reserves'!FMQ59),2)</f>
        <v>#DIV/0!</v>
      </c>
      <c r="FMP55" s="194" t="e">
        <f>ROUND(FMP46/ABS('Change in reserves'!FMR59),2)</f>
        <v>#DIV/0!</v>
      </c>
      <c r="FMQ55" s="194" t="e">
        <f>ROUND(FMQ46/ABS('Change in reserves'!FMS59),2)</f>
        <v>#DIV/0!</v>
      </c>
      <c r="FMR55" s="194" t="e">
        <f>ROUND(FMR46/ABS('Change in reserves'!FMT59),2)</f>
        <v>#DIV/0!</v>
      </c>
      <c r="FMS55" s="194" t="e">
        <f>ROUND(FMS46/ABS('Change in reserves'!FMU59),2)</f>
        <v>#DIV/0!</v>
      </c>
      <c r="FMT55" s="194" t="e">
        <f>ROUND(FMT46/ABS('Change in reserves'!FMV59),2)</f>
        <v>#DIV/0!</v>
      </c>
      <c r="FMU55" s="194" t="e">
        <f>ROUND(FMU46/ABS('Change in reserves'!FMW59),2)</f>
        <v>#DIV/0!</v>
      </c>
      <c r="FMV55" s="194" t="e">
        <f>ROUND(FMV46/ABS('Change in reserves'!FMX59),2)</f>
        <v>#DIV/0!</v>
      </c>
      <c r="FMW55" s="194" t="e">
        <f>ROUND(FMW46/ABS('Change in reserves'!FMY59),2)</f>
        <v>#DIV/0!</v>
      </c>
      <c r="FMX55" s="194" t="e">
        <f>ROUND(FMX46/ABS('Change in reserves'!FMZ59),2)</f>
        <v>#DIV/0!</v>
      </c>
      <c r="FMY55" s="194" t="e">
        <f>ROUND(FMY46/ABS('Change in reserves'!FNA59),2)</f>
        <v>#DIV/0!</v>
      </c>
      <c r="FMZ55" s="194" t="e">
        <f>ROUND(FMZ46/ABS('Change in reserves'!FNB59),2)</f>
        <v>#DIV/0!</v>
      </c>
      <c r="FNA55" s="194" t="e">
        <f>ROUND(FNA46/ABS('Change in reserves'!FNC59),2)</f>
        <v>#DIV/0!</v>
      </c>
      <c r="FNB55" s="194" t="e">
        <f>ROUND(FNB46/ABS('Change in reserves'!FND59),2)</f>
        <v>#DIV/0!</v>
      </c>
      <c r="FNC55" s="194" t="e">
        <f>ROUND(FNC46/ABS('Change in reserves'!FNE59),2)</f>
        <v>#DIV/0!</v>
      </c>
      <c r="FND55" s="194" t="e">
        <f>ROUND(FND46/ABS('Change in reserves'!FNF59),2)</f>
        <v>#DIV/0!</v>
      </c>
      <c r="FNE55" s="194" t="e">
        <f>ROUND(FNE46/ABS('Change in reserves'!FNG59),2)</f>
        <v>#DIV/0!</v>
      </c>
      <c r="FNF55" s="194" t="e">
        <f>ROUND(FNF46/ABS('Change in reserves'!FNH59),2)</f>
        <v>#DIV/0!</v>
      </c>
      <c r="FNG55" s="194" t="e">
        <f>ROUND(FNG46/ABS('Change in reserves'!FNI59),2)</f>
        <v>#DIV/0!</v>
      </c>
      <c r="FNH55" s="194" t="e">
        <f>ROUND(FNH46/ABS('Change in reserves'!FNJ59),2)</f>
        <v>#DIV/0!</v>
      </c>
      <c r="FNI55" s="194" t="e">
        <f>ROUND(FNI46/ABS('Change in reserves'!FNK59),2)</f>
        <v>#DIV/0!</v>
      </c>
      <c r="FNJ55" s="194" t="e">
        <f>ROUND(FNJ46/ABS('Change in reserves'!FNL59),2)</f>
        <v>#DIV/0!</v>
      </c>
      <c r="FNK55" s="194" t="e">
        <f>ROUND(FNK46/ABS('Change in reserves'!FNM59),2)</f>
        <v>#DIV/0!</v>
      </c>
      <c r="FNL55" s="194" t="e">
        <f>ROUND(FNL46/ABS('Change in reserves'!FNN59),2)</f>
        <v>#DIV/0!</v>
      </c>
      <c r="FNM55" s="194" t="e">
        <f>ROUND(FNM46/ABS('Change in reserves'!FNO59),2)</f>
        <v>#DIV/0!</v>
      </c>
      <c r="FNN55" s="194" t="e">
        <f>ROUND(FNN46/ABS('Change in reserves'!FNP59),2)</f>
        <v>#DIV/0!</v>
      </c>
      <c r="FNO55" s="194" t="e">
        <f>ROUND(FNO46/ABS('Change in reserves'!FNQ59),2)</f>
        <v>#DIV/0!</v>
      </c>
      <c r="FNP55" s="194" t="e">
        <f>ROUND(FNP46/ABS('Change in reserves'!FNR59),2)</f>
        <v>#DIV/0!</v>
      </c>
      <c r="FNQ55" s="194" t="e">
        <f>ROUND(FNQ46/ABS('Change in reserves'!FNS59),2)</f>
        <v>#DIV/0!</v>
      </c>
      <c r="FNR55" s="194" t="e">
        <f>ROUND(FNR46/ABS('Change in reserves'!FNT59),2)</f>
        <v>#DIV/0!</v>
      </c>
      <c r="FNS55" s="194" t="e">
        <f>ROUND(FNS46/ABS('Change in reserves'!FNU59),2)</f>
        <v>#DIV/0!</v>
      </c>
      <c r="FNT55" s="194" t="e">
        <f>ROUND(FNT46/ABS('Change in reserves'!FNV59),2)</f>
        <v>#DIV/0!</v>
      </c>
      <c r="FNU55" s="194" t="e">
        <f>ROUND(FNU46/ABS('Change in reserves'!FNW59),2)</f>
        <v>#DIV/0!</v>
      </c>
      <c r="FNV55" s="194" t="e">
        <f>ROUND(FNV46/ABS('Change in reserves'!FNX59),2)</f>
        <v>#DIV/0!</v>
      </c>
      <c r="FNW55" s="194" t="e">
        <f>ROUND(FNW46/ABS('Change in reserves'!FNY59),2)</f>
        <v>#DIV/0!</v>
      </c>
      <c r="FNX55" s="194" t="e">
        <f>ROUND(FNX46/ABS('Change in reserves'!FNZ59),2)</f>
        <v>#DIV/0!</v>
      </c>
      <c r="FNY55" s="194" t="e">
        <f>ROUND(FNY46/ABS('Change in reserves'!FOA59),2)</f>
        <v>#DIV/0!</v>
      </c>
      <c r="FNZ55" s="194" t="e">
        <f>ROUND(FNZ46/ABS('Change in reserves'!FOB59),2)</f>
        <v>#DIV/0!</v>
      </c>
      <c r="FOA55" s="194" t="e">
        <f>ROUND(FOA46/ABS('Change in reserves'!FOC59),2)</f>
        <v>#DIV/0!</v>
      </c>
      <c r="FOB55" s="194" t="e">
        <f>ROUND(FOB46/ABS('Change in reserves'!FOD59),2)</f>
        <v>#DIV/0!</v>
      </c>
      <c r="FOC55" s="194" t="e">
        <f>ROUND(FOC46/ABS('Change in reserves'!FOE59),2)</f>
        <v>#DIV/0!</v>
      </c>
      <c r="FOD55" s="194" t="e">
        <f>ROUND(FOD46/ABS('Change in reserves'!FOF59),2)</f>
        <v>#DIV/0!</v>
      </c>
      <c r="FOE55" s="194" t="e">
        <f>ROUND(FOE46/ABS('Change in reserves'!FOG59),2)</f>
        <v>#DIV/0!</v>
      </c>
      <c r="FOF55" s="194" t="e">
        <f>ROUND(FOF46/ABS('Change in reserves'!FOH59),2)</f>
        <v>#DIV/0!</v>
      </c>
      <c r="FOG55" s="194" t="e">
        <f>ROUND(FOG46/ABS('Change in reserves'!FOI59),2)</f>
        <v>#DIV/0!</v>
      </c>
      <c r="FOH55" s="194" t="e">
        <f>ROUND(FOH46/ABS('Change in reserves'!FOJ59),2)</f>
        <v>#DIV/0!</v>
      </c>
      <c r="FOI55" s="194" t="e">
        <f>ROUND(FOI46/ABS('Change in reserves'!FOK59),2)</f>
        <v>#DIV/0!</v>
      </c>
      <c r="FOJ55" s="194" t="e">
        <f>ROUND(FOJ46/ABS('Change in reserves'!FOL59),2)</f>
        <v>#DIV/0!</v>
      </c>
      <c r="FOK55" s="194" t="e">
        <f>ROUND(FOK46/ABS('Change in reserves'!FOM59),2)</f>
        <v>#DIV/0!</v>
      </c>
      <c r="FOL55" s="194" t="e">
        <f>ROUND(FOL46/ABS('Change in reserves'!FON59),2)</f>
        <v>#DIV/0!</v>
      </c>
      <c r="FOM55" s="194" t="e">
        <f>ROUND(FOM46/ABS('Change in reserves'!FOO59),2)</f>
        <v>#DIV/0!</v>
      </c>
      <c r="FON55" s="194" t="e">
        <f>ROUND(FON46/ABS('Change in reserves'!FOP59),2)</f>
        <v>#DIV/0!</v>
      </c>
      <c r="FOO55" s="194" t="e">
        <f>ROUND(FOO46/ABS('Change in reserves'!FOQ59),2)</f>
        <v>#DIV/0!</v>
      </c>
      <c r="FOP55" s="194" t="e">
        <f>ROUND(FOP46/ABS('Change in reserves'!FOR59),2)</f>
        <v>#DIV/0!</v>
      </c>
      <c r="FOQ55" s="194" t="e">
        <f>ROUND(FOQ46/ABS('Change in reserves'!FOS59),2)</f>
        <v>#DIV/0!</v>
      </c>
      <c r="FOR55" s="194" t="e">
        <f>ROUND(FOR46/ABS('Change in reserves'!FOT59),2)</f>
        <v>#DIV/0!</v>
      </c>
      <c r="FOS55" s="194" t="e">
        <f>ROUND(FOS46/ABS('Change in reserves'!FOU59),2)</f>
        <v>#DIV/0!</v>
      </c>
      <c r="FOT55" s="194" t="e">
        <f>ROUND(FOT46/ABS('Change in reserves'!FOV59),2)</f>
        <v>#DIV/0!</v>
      </c>
      <c r="FOU55" s="194" t="e">
        <f>ROUND(FOU46/ABS('Change in reserves'!FOW59),2)</f>
        <v>#DIV/0!</v>
      </c>
      <c r="FOV55" s="194" t="e">
        <f>ROUND(FOV46/ABS('Change in reserves'!FOX59),2)</f>
        <v>#DIV/0!</v>
      </c>
      <c r="FOW55" s="194" t="e">
        <f>ROUND(FOW46/ABS('Change in reserves'!FOY59),2)</f>
        <v>#DIV/0!</v>
      </c>
      <c r="FOX55" s="194" t="e">
        <f>ROUND(FOX46/ABS('Change in reserves'!FOZ59),2)</f>
        <v>#DIV/0!</v>
      </c>
      <c r="FOY55" s="194" t="e">
        <f>ROUND(FOY46/ABS('Change in reserves'!FPA59),2)</f>
        <v>#DIV/0!</v>
      </c>
      <c r="FOZ55" s="194" t="e">
        <f>ROUND(FOZ46/ABS('Change in reserves'!FPB59),2)</f>
        <v>#DIV/0!</v>
      </c>
      <c r="FPA55" s="194" t="e">
        <f>ROUND(FPA46/ABS('Change in reserves'!FPC59),2)</f>
        <v>#DIV/0!</v>
      </c>
      <c r="FPB55" s="194" t="e">
        <f>ROUND(FPB46/ABS('Change in reserves'!FPD59),2)</f>
        <v>#DIV/0!</v>
      </c>
      <c r="FPC55" s="194" t="e">
        <f>ROUND(FPC46/ABS('Change in reserves'!FPE59),2)</f>
        <v>#DIV/0!</v>
      </c>
      <c r="FPD55" s="194" t="e">
        <f>ROUND(FPD46/ABS('Change in reserves'!FPF59),2)</f>
        <v>#DIV/0!</v>
      </c>
      <c r="FPE55" s="194" t="e">
        <f>ROUND(FPE46/ABS('Change in reserves'!FPG59),2)</f>
        <v>#DIV/0!</v>
      </c>
      <c r="FPF55" s="194" t="e">
        <f>ROUND(FPF46/ABS('Change in reserves'!FPH59),2)</f>
        <v>#DIV/0!</v>
      </c>
      <c r="FPG55" s="194" t="e">
        <f>ROUND(FPG46/ABS('Change in reserves'!FPI59),2)</f>
        <v>#DIV/0!</v>
      </c>
      <c r="FPH55" s="194" t="e">
        <f>ROUND(FPH46/ABS('Change in reserves'!FPJ59),2)</f>
        <v>#DIV/0!</v>
      </c>
      <c r="FPI55" s="194" t="e">
        <f>ROUND(FPI46/ABS('Change in reserves'!FPK59),2)</f>
        <v>#DIV/0!</v>
      </c>
      <c r="FPJ55" s="194" t="e">
        <f>ROUND(FPJ46/ABS('Change in reserves'!FPL59),2)</f>
        <v>#DIV/0!</v>
      </c>
      <c r="FPK55" s="194" t="e">
        <f>ROUND(FPK46/ABS('Change in reserves'!FPM59),2)</f>
        <v>#DIV/0!</v>
      </c>
      <c r="FPL55" s="194" t="e">
        <f>ROUND(FPL46/ABS('Change in reserves'!FPN59),2)</f>
        <v>#DIV/0!</v>
      </c>
      <c r="FPM55" s="194" t="e">
        <f>ROUND(FPM46/ABS('Change in reserves'!FPO59),2)</f>
        <v>#DIV/0!</v>
      </c>
      <c r="FPN55" s="194" t="e">
        <f>ROUND(FPN46/ABS('Change in reserves'!FPP59),2)</f>
        <v>#DIV/0!</v>
      </c>
      <c r="FPO55" s="194" t="e">
        <f>ROUND(FPO46/ABS('Change in reserves'!FPQ59),2)</f>
        <v>#DIV/0!</v>
      </c>
      <c r="FPP55" s="194" t="e">
        <f>ROUND(FPP46/ABS('Change in reserves'!FPR59),2)</f>
        <v>#DIV/0!</v>
      </c>
      <c r="FPQ55" s="194" t="e">
        <f>ROUND(FPQ46/ABS('Change in reserves'!FPS59),2)</f>
        <v>#DIV/0!</v>
      </c>
      <c r="FPR55" s="194" t="e">
        <f>ROUND(FPR46/ABS('Change in reserves'!FPT59),2)</f>
        <v>#DIV/0!</v>
      </c>
      <c r="FPS55" s="194" t="e">
        <f>ROUND(FPS46/ABS('Change in reserves'!FPU59),2)</f>
        <v>#DIV/0!</v>
      </c>
      <c r="FPT55" s="194" t="e">
        <f>ROUND(FPT46/ABS('Change in reserves'!FPV59),2)</f>
        <v>#DIV/0!</v>
      </c>
      <c r="FPU55" s="194" t="e">
        <f>ROUND(FPU46/ABS('Change in reserves'!FPW59),2)</f>
        <v>#DIV/0!</v>
      </c>
      <c r="FPV55" s="194" t="e">
        <f>ROUND(FPV46/ABS('Change in reserves'!FPX59),2)</f>
        <v>#DIV/0!</v>
      </c>
      <c r="FPW55" s="194" t="e">
        <f>ROUND(FPW46/ABS('Change in reserves'!FPY59),2)</f>
        <v>#DIV/0!</v>
      </c>
      <c r="FPX55" s="194" t="e">
        <f>ROUND(FPX46/ABS('Change in reserves'!FPZ59),2)</f>
        <v>#DIV/0!</v>
      </c>
      <c r="FPY55" s="194" t="e">
        <f>ROUND(FPY46/ABS('Change in reserves'!FQA59),2)</f>
        <v>#DIV/0!</v>
      </c>
      <c r="FPZ55" s="194" t="e">
        <f>ROUND(FPZ46/ABS('Change in reserves'!FQB59),2)</f>
        <v>#DIV/0!</v>
      </c>
      <c r="FQA55" s="194" t="e">
        <f>ROUND(FQA46/ABS('Change in reserves'!FQC59),2)</f>
        <v>#DIV/0!</v>
      </c>
      <c r="FQB55" s="194" t="e">
        <f>ROUND(FQB46/ABS('Change in reserves'!FQD59),2)</f>
        <v>#DIV/0!</v>
      </c>
      <c r="FQC55" s="194" t="e">
        <f>ROUND(FQC46/ABS('Change in reserves'!FQE59),2)</f>
        <v>#DIV/0!</v>
      </c>
      <c r="FQD55" s="194" t="e">
        <f>ROUND(FQD46/ABS('Change in reserves'!FQF59),2)</f>
        <v>#DIV/0!</v>
      </c>
      <c r="FQE55" s="194" t="e">
        <f>ROUND(FQE46/ABS('Change in reserves'!FQG59),2)</f>
        <v>#DIV/0!</v>
      </c>
      <c r="FQF55" s="194" t="e">
        <f>ROUND(FQF46/ABS('Change in reserves'!FQH59),2)</f>
        <v>#DIV/0!</v>
      </c>
      <c r="FQG55" s="194" t="e">
        <f>ROUND(FQG46/ABS('Change in reserves'!FQI59),2)</f>
        <v>#DIV/0!</v>
      </c>
      <c r="FQH55" s="194" t="e">
        <f>ROUND(FQH46/ABS('Change in reserves'!FQJ59),2)</f>
        <v>#DIV/0!</v>
      </c>
      <c r="FQI55" s="194" t="e">
        <f>ROUND(FQI46/ABS('Change in reserves'!FQK59),2)</f>
        <v>#DIV/0!</v>
      </c>
      <c r="FQJ55" s="194" t="e">
        <f>ROUND(FQJ46/ABS('Change in reserves'!FQL59),2)</f>
        <v>#DIV/0!</v>
      </c>
      <c r="FQK55" s="194" t="e">
        <f>ROUND(FQK46/ABS('Change in reserves'!FQM59),2)</f>
        <v>#DIV/0!</v>
      </c>
      <c r="FQL55" s="194" t="e">
        <f>ROUND(FQL46/ABS('Change in reserves'!FQN59),2)</f>
        <v>#DIV/0!</v>
      </c>
      <c r="FQM55" s="194" t="e">
        <f>ROUND(FQM46/ABS('Change in reserves'!FQO59),2)</f>
        <v>#DIV/0!</v>
      </c>
      <c r="FQN55" s="194" t="e">
        <f>ROUND(FQN46/ABS('Change in reserves'!FQP59),2)</f>
        <v>#DIV/0!</v>
      </c>
      <c r="FQO55" s="194" t="e">
        <f>ROUND(FQO46/ABS('Change in reserves'!FQQ59),2)</f>
        <v>#DIV/0!</v>
      </c>
      <c r="FQP55" s="194" t="e">
        <f>ROUND(FQP46/ABS('Change in reserves'!FQR59),2)</f>
        <v>#DIV/0!</v>
      </c>
      <c r="FQQ55" s="194" t="e">
        <f>ROUND(FQQ46/ABS('Change in reserves'!FQS59),2)</f>
        <v>#DIV/0!</v>
      </c>
      <c r="FQR55" s="194" t="e">
        <f>ROUND(FQR46/ABS('Change in reserves'!FQT59),2)</f>
        <v>#DIV/0!</v>
      </c>
      <c r="FQS55" s="194" t="e">
        <f>ROUND(FQS46/ABS('Change in reserves'!FQU59),2)</f>
        <v>#DIV/0!</v>
      </c>
      <c r="FQT55" s="194" t="e">
        <f>ROUND(FQT46/ABS('Change in reserves'!FQV59),2)</f>
        <v>#DIV/0!</v>
      </c>
      <c r="FQU55" s="194" t="e">
        <f>ROUND(FQU46/ABS('Change in reserves'!FQW59),2)</f>
        <v>#DIV/0!</v>
      </c>
      <c r="FQV55" s="194" t="e">
        <f>ROUND(FQV46/ABS('Change in reserves'!FQX59),2)</f>
        <v>#DIV/0!</v>
      </c>
      <c r="FQW55" s="194" t="e">
        <f>ROUND(FQW46/ABS('Change in reserves'!FQY59),2)</f>
        <v>#DIV/0!</v>
      </c>
      <c r="FQX55" s="194" t="e">
        <f>ROUND(FQX46/ABS('Change in reserves'!FQZ59),2)</f>
        <v>#DIV/0!</v>
      </c>
      <c r="FQY55" s="194" t="e">
        <f>ROUND(FQY46/ABS('Change in reserves'!FRA59),2)</f>
        <v>#DIV/0!</v>
      </c>
      <c r="FQZ55" s="194" t="e">
        <f>ROUND(FQZ46/ABS('Change in reserves'!FRB59),2)</f>
        <v>#DIV/0!</v>
      </c>
      <c r="FRA55" s="194" t="e">
        <f>ROUND(FRA46/ABS('Change in reserves'!FRC59),2)</f>
        <v>#DIV/0!</v>
      </c>
      <c r="FRB55" s="194" t="e">
        <f>ROUND(FRB46/ABS('Change in reserves'!FRD59),2)</f>
        <v>#DIV/0!</v>
      </c>
      <c r="FRC55" s="194" t="e">
        <f>ROUND(FRC46/ABS('Change in reserves'!FRE59),2)</f>
        <v>#DIV/0!</v>
      </c>
      <c r="FRD55" s="194" t="e">
        <f>ROUND(FRD46/ABS('Change in reserves'!FRF59),2)</f>
        <v>#DIV/0!</v>
      </c>
      <c r="FRE55" s="194" t="e">
        <f>ROUND(FRE46/ABS('Change in reserves'!FRG59),2)</f>
        <v>#DIV/0!</v>
      </c>
      <c r="FRF55" s="194" t="e">
        <f>ROUND(FRF46/ABS('Change in reserves'!FRH59),2)</f>
        <v>#DIV/0!</v>
      </c>
      <c r="FRG55" s="194" t="e">
        <f>ROUND(FRG46/ABS('Change in reserves'!FRI59),2)</f>
        <v>#DIV/0!</v>
      </c>
      <c r="FRH55" s="194" t="e">
        <f>ROUND(FRH46/ABS('Change in reserves'!FRJ59),2)</f>
        <v>#DIV/0!</v>
      </c>
      <c r="FRI55" s="194" t="e">
        <f>ROUND(FRI46/ABS('Change in reserves'!FRK59),2)</f>
        <v>#DIV/0!</v>
      </c>
      <c r="FRJ55" s="194" t="e">
        <f>ROUND(FRJ46/ABS('Change in reserves'!FRL59),2)</f>
        <v>#DIV/0!</v>
      </c>
      <c r="FRK55" s="194" t="e">
        <f>ROUND(FRK46/ABS('Change in reserves'!FRM59),2)</f>
        <v>#DIV/0!</v>
      </c>
      <c r="FRL55" s="194" t="e">
        <f>ROUND(FRL46/ABS('Change in reserves'!FRN59),2)</f>
        <v>#DIV/0!</v>
      </c>
      <c r="FRM55" s="194" t="e">
        <f>ROUND(FRM46/ABS('Change in reserves'!FRO59),2)</f>
        <v>#DIV/0!</v>
      </c>
      <c r="FRN55" s="194" t="e">
        <f>ROUND(FRN46/ABS('Change in reserves'!FRP59),2)</f>
        <v>#DIV/0!</v>
      </c>
      <c r="FRO55" s="194" t="e">
        <f>ROUND(FRO46/ABS('Change in reserves'!FRQ59),2)</f>
        <v>#DIV/0!</v>
      </c>
      <c r="FRP55" s="194" t="e">
        <f>ROUND(FRP46/ABS('Change in reserves'!FRR59),2)</f>
        <v>#DIV/0!</v>
      </c>
      <c r="FRQ55" s="194" t="e">
        <f>ROUND(FRQ46/ABS('Change in reserves'!FRS59),2)</f>
        <v>#DIV/0!</v>
      </c>
      <c r="FRR55" s="194" t="e">
        <f>ROUND(FRR46/ABS('Change in reserves'!FRT59),2)</f>
        <v>#DIV/0!</v>
      </c>
      <c r="FRS55" s="194" t="e">
        <f>ROUND(FRS46/ABS('Change in reserves'!FRU59),2)</f>
        <v>#DIV/0!</v>
      </c>
      <c r="FRT55" s="194" t="e">
        <f>ROUND(FRT46/ABS('Change in reserves'!FRV59),2)</f>
        <v>#DIV/0!</v>
      </c>
      <c r="FRU55" s="194" t="e">
        <f>ROUND(FRU46/ABS('Change in reserves'!FRW59),2)</f>
        <v>#DIV/0!</v>
      </c>
      <c r="FRV55" s="194" t="e">
        <f>ROUND(FRV46/ABS('Change in reserves'!FRX59),2)</f>
        <v>#DIV/0!</v>
      </c>
      <c r="FRW55" s="194" t="e">
        <f>ROUND(FRW46/ABS('Change in reserves'!FRY59),2)</f>
        <v>#DIV/0!</v>
      </c>
      <c r="FRX55" s="194" t="e">
        <f>ROUND(FRX46/ABS('Change in reserves'!FRZ59),2)</f>
        <v>#DIV/0!</v>
      </c>
      <c r="FRY55" s="194" t="e">
        <f>ROUND(FRY46/ABS('Change in reserves'!FSA59),2)</f>
        <v>#DIV/0!</v>
      </c>
      <c r="FRZ55" s="194" t="e">
        <f>ROUND(FRZ46/ABS('Change in reserves'!FSB59),2)</f>
        <v>#DIV/0!</v>
      </c>
      <c r="FSA55" s="194" t="e">
        <f>ROUND(FSA46/ABS('Change in reserves'!FSC59),2)</f>
        <v>#DIV/0!</v>
      </c>
      <c r="FSB55" s="194" t="e">
        <f>ROUND(FSB46/ABS('Change in reserves'!FSD59),2)</f>
        <v>#DIV/0!</v>
      </c>
      <c r="FSC55" s="194" t="e">
        <f>ROUND(FSC46/ABS('Change in reserves'!FSE59),2)</f>
        <v>#DIV/0!</v>
      </c>
      <c r="FSD55" s="194" t="e">
        <f>ROUND(FSD46/ABS('Change in reserves'!FSF59),2)</f>
        <v>#DIV/0!</v>
      </c>
      <c r="FSE55" s="194" t="e">
        <f>ROUND(FSE46/ABS('Change in reserves'!FSG59),2)</f>
        <v>#DIV/0!</v>
      </c>
      <c r="FSF55" s="194" t="e">
        <f>ROUND(FSF46/ABS('Change in reserves'!FSH59),2)</f>
        <v>#DIV/0!</v>
      </c>
      <c r="FSG55" s="194" t="e">
        <f>ROUND(FSG46/ABS('Change in reserves'!FSI59),2)</f>
        <v>#DIV/0!</v>
      </c>
      <c r="FSH55" s="194" t="e">
        <f>ROUND(FSH46/ABS('Change in reserves'!FSJ59),2)</f>
        <v>#DIV/0!</v>
      </c>
      <c r="FSI55" s="194" t="e">
        <f>ROUND(FSI46/ABS('Change in reserves'!FSK59),2)</f>
        <v>#DIV/0!</v>
      </c>
      <c r="FSJ55" s="194" t="e">
        <f>ROUND(FSJ46/ABS('Change in reserves'!FSL59),2)</f>
        <v>#DIV/0!</v>
      </c>
      <c r="FSK55" s="194" t="e">
        <f>ROUND(FSK46/ABS('Change in reserves'!FSM59),2)</f>
        <v>#DIV/0!</v>
      </c>
      <c r="FSL55" s="194" t="e">
        <f>ROUND(FSL46/ABS('Change in reserves'!FSN59),2)</f>
        <v>#DIV/0!</v>
      </c>
      <c r="FSM55" s="194" t="e">
        <f>ROUND(FSM46/ABS('Change in reserves'!FSO59),2)</f>
        <v>#DIV/0!</v>
      </c>
      <c r="FSN55" s="194" t="e">
        <f>ROUND(FSN46/ABS('Change in reserves'!FSP59),2)</f>
        <v>#DIV/0!</v>
      </c>
      <c r="FSO55" s="194" t="e">
        <f>ROUND(FSO46/ABS('Change in reserves'!FSQ59),2)</f>
        <v>#DIV/0!</v>
      </c>
      <c r="FSP55" s="194" t="e">
        <f>ROUND(FSP46/ABS('Change in reserves'!FSR59),2)</f>
        <v>#DIV/0!</v>
      </c>
      <c r="FSQ55" s="194" t="e">
        <f>ROUND(FSQ46/ABS('Change in reserves'!FSS59),2)</f>
        <v>#DIV/0!</v>
      </c>
      <c r="FSR55" s="194" t="e">
        <f>ROUND(FSR46/ABS('Change in reserves'!FST59),2)</f>
        <v>#DIV/0!</v>
      </c>
      <c r="FSS55" s="194" t="e">
        <f>ROUND(FSS46/ABS('Change in reserves'!FSU59),2)</f>
        <v>#DIV/0!</v>
      </c>
      <c r="FST55" s="194" t="e">
        <f>ROUND(FST46/ABS('Change in reserves'!FSV59),2)</f>
        <v>#DIV/0!</v>
      </c>
      <c r="FSU55" s="194" t="e">
        <f>ROUND(FSU46/ABS('Change in reserves'!FSW59),2)</f>
        <v>#DIV/0!</v>
      </c>
      <c r="FSV55" s="194" t="e">
        <f>ROUND(FSV46/ABS('Change in reserves'!FSX59),2)</f>
        <v>#DIV/0!</v>
      </c>
      <c r="FSW55" s="194" t="e">
        <f>ROUND(FSW46/ABS('Change in reserves'!FSY59),2)</f>
        <v>#DIV/0!</v>
      </c>
      <c r="FSX55" s="194" t="e">
        <f>ROUND(FSX46/ABS('Change in reserves'!FSZ59),2)</f>
        <v>#DIV/0!</v>
      </c>
      <c r="FSY55" s="194" t="e">
        <f>ROUND(FSY46/ABS('Change in reserves'!FTA59),2)</f>
        <v>#DIV/0!</v>
      </c>
      <c r="FSZ55" s="194" t="e">
        <f>ROUND(FSZ46/ABS('Change in reserves'!FTB59),2)</f>
        <v>#DIV/0!</v>
      </c>
      <c r="FTA55" s="194" t="e">
        <f>ROUND(FTA46/ABS('Change in reserves'!FTC59),2)</f>
        <v>#DIV/0!</v>
      </c>
      <c r="FTB55" s="194" t="e">
        <f>ROUND(FTB46/ABS('Change in reserves'!FTD59),2)</f>
        <v>#DIV/0!</v>
      </c>
      <c r="FTC55" s="194" t="e">
        <f>ROUND(FTC46/ABS('Change in reserves'!FTE59),2)</f>
        <v>#DIV/0!</v>
      </c>
      <c r="FTD55" s="194" t="e">
        <f>ROUND(FTD46/ABS('Change in reserves'!FTF59),2)</f>
        <v>#DIV/0!</v>
      </c>
      <c r="FTE55" s="194" t="e">
        <f>ROUND(FTE46/ABS('Change in reserves'!FTG59),2)</f>
        <v>#DIV/0!</v>
      </c>
      <c r="FTF55" s="194" t="e">
        <f>ROUND(FTF46/ABS('Change in reserves'!FTH59),2)</f>
        <v>#DIV/0!</v>
      </c>
      <c r="FTG55" s="194" t="e">
        <f>ROUND(FTG46/ABS('Change in reserves'!FTI59),2)</f>
        <v>#DIV/0!</v>
      </c>
      <c r="FTH55" s="194" t="e">
        <f>ROUND(FTH46/ABS('Change in reserves'!FTJ59),2)</f>
        <v>#DIV/0!</v>
      </c>
      <c r="FTI55" s="194" t="e">
        <f>ROUND(FTI46/ABS('Change in reserves'!FTK59),2)</f>
        <v>#DIV/0!</v>
      </c>
      <c r="FTJ55" s="194" t="e">
        <f>ROUND(FTJ46/ABS('Change in reserves'!FTL59),2)</f>
        <v>#DIV/0!</v>
      </c>
      <c r="FTK55" s="194" t="e">
        <f>ROUND(FTK46/ABS('Change in reserves'!FTM59),2)</f>
        <v>#DIV/0!</v>
      </c>
      <c r="FTL55" s="194" t="e">
        <f>ROUND(FTL46/ABS('Change in reserves'!FTN59),2)</f>
        <v>#DIV/0!</v>
      </c>
      <c r="FTM55" s="194" t="e">
        <f>ROUND(FTM46/ABS('Change in reserves'!FTO59),2)</f>
        <v>#DIV/0!</v>
      </c>
      <c r="FTN55" s="194" t="e">
        <f>ROUND(FTN46/ABS('Change in reserves'!FTP59),2)</f>
        <v>#DIV/0!</v>
      </c>
      <c r="FTO55" s="194" t="e">
        <f>ROUND(FTO46/ABS('Change in reserves'!FTQ59),2)</f>
        <v>#DIV/0!</v>
      </c>
      <c r="FTP55" s="194" t="e">
        <f>ROUND(FTP46/ABS('Change in reserves'!FTR59),2)</f>
        <v>#DIV/0!</v>
      </c>
      <c r="FTQ55" s="194" t="e">
        <f>ROUND(FTQ46/ABS('Change in reserves'!FTS59),2)</f>
        <v>#DIV/0!</v>
      </c>
      <c r="FTR55" s="194" t="e">
        <f>ROUND(FTR46/ABS('Change in reserves'!FTT59),2)</f>
        <v>#DIV/0!</v>
      </c>
      <c r="FTS55" s="194" t="e">
        <f>ROUND(FTS46/ABS('Change in reserves'!FTU59),2)</f>
        <v>#DIV/0!</v>
      </c>
      <c r="FTT55" s="194" t="e">
        <f>ROUND(FTT46/ABS('Change in reserves'!FTV59),2)</f>
        <v>#DIV/0!</v>
      </c>
      <c r="FTU55" s="194" t="e">
        <f>ROUND(FTU46/ABS('Change in reserves'!FTW59),2)</f>
        <v>#DIV/0!</v>
      </c>
      <c r="FTV55" s="194" t="e">
        <f>ROUND(FTV46/ABS('Change in reserves'!FTX59),2)</f>
        <v>#DIV/0!</v>
      </c>
      <c r="FTW55" s="194" t="e">
        <f>ROUND(FTW46/ABS('Change in reserves'!FTY59),2)</f>
        <v>#DIV/0!</v>
      </c>
      <c r="FTX55" s="194" t="e">
        <f>ROUND(FTX46/ABS('Change in reserves'!FTZ59),2)</f>
        <v>#DIV/0!</v>
      </c>
      <c r="FTY55" s="194" t="e">
        <f>ROUND(FTY46/ABS('Change in reserves'!FUA59),2)</f>
        <v>#DIV/0!</v>
      </c>
      <c r="FTZ55" s="194" t="e">
        <f>ROUND(FTZ46/ABS('Change in reserves'!FUB59),2)</f>
        <v>#DIV/0!</v>
      </c>
      <c r="FUA55" s="194" t="e">
        <f>ROUND(FUA46/ABS('Change in reserves'!FUC59),2)</f>
        <v>#DIV/0!</v>
      </c>
      <c r="FUB55" s="194" t="e">
        <f>ROUND(FUB46/ABS('Change in reserves'!FUD59),2)</f>
        <v>#DIV/0!</v>
      </c>
      <c r="FUC55" s="194" t="e">
        <f>ROUND(FUC46/ABS('Change in reserves'!FUE59),2)</f>
        <v>#DIV/0!</v>
      </c>
      <c r="FUD55" s="194" t="e">
        <f>ROUND(FUD46/ABS('Change in reserves'!FUF59),2)</f>
        <v>#DIV/0!</v>
      </c>
      <c r="FUE55" s="194" t="e">
        <f>ROUND(FUE46/ABS('Change in reserves'!FUG59),2)</f>
        <v>#DIV/0!</v>
      </c>
      <c r="FUF55" s="194" t="e">
        <f>ROUND(FUF46/ABS('Change in reserves'!FUH59),2)</f>
        <v>#DIV/0!</v>
      </c>
      <c r="FUG55" s="194" t="e">
        <f>ROUND(FUG46/ABS('Change in reserves'!FUI59),2)</f>
        <v>#DIV/0!</v>
      </c>
      <c r="FUH55" s="194" t="e">
        <f>ROUND(FUH46/ABS('Change in reserves'!FUJ59),2)</f>
        <v>#DIV/0!</v>
      </c>
      <c r="FUI55" s="194" t="e">
        <f>ROUND(FUI46/ABS('Change in reserves'!FUK59),2)</f>
        <v>#DIV/0!</v>
      </c>
      <c r="FUJ55" s="194" t="e">
        <f>ROUND(FUJ46/ABS('Change in reserves'!FUL59),2)</f>
        <v>#DIV/0!</v>
      </c>
      <c r="FUK55" s="194" t="e">
        <f>ROUND(FUK46/ABS('Change in reserves'!FUM59),2)</f>
        <v>#DIV/0!</v>
      </c>
      <c r="FUL55" s="194" t="e">
        <f>ROUND(FUL46/ABS('Change in reserves'!FUN59),2)</f>
        <v>#DIV/0!</v>
      </c>
      <c r="FUM55" s="194" t="e">
        <f>ROUND(FUM46/ABS('Change in reserves'!FUO59),2)</f>
        <v>#DIV/0!</v>
      </c>
      <c r="FUN55" s="194" t="e">
        <f>ROUND(FUN46/ABS('Change in reserves'!FUP59),2)</f>
        <v>#DIV/0!</v>
      </c>
      <c r="FUO55" s="194" t="e">
        <f>ROUND(FUO46/ABS('Change in reserves'!FUQ59),2)</f>
        <v>#DIV/0!</v>
      </c>
      <c r="FUP55" s="194" t="e">
        <f>ROUND(FUP46/ABS('Change in reserves'!FUR59),2)</f>
        <v>#DIV/0!</v>
      </c>
      <c r="FUQ55" s="194" t="e">
        <f>ROUND(FUQ46/ABS('Change in reserves'!FUS59),2)</f>
        <v>#DIV/0!</v>
      </c>
      <c r="FUR55" s="194" t="e">
        <f>ROUND(FUR46/ABS('Change in reserves'!FUT59),2)</f>
        <v>#DIV/0!</v>
      </c>
      <c r="FUS55" s="194" t="e">
        <f>ROUND(FUS46/ABS('Change in reserves'!FUU59),2)</f>
        <v>#DIV/0!</v>
      </c>
      <c r="FUT55" s="194" t="e">
        <f>ROUND(FUT46/ABS('Change in reserves'!FUV59),2)</f>
        <v>#DIV/0!</v>
      </c>
      <c r="FUU55" s="194" t="e">
        <f>ROUND(FUU46/ABS('Change in reserves'!FUW59),2)</f>
        <v>#DIV/0!</v>
      </c>
      <c r="FUV55" s="194" t="e">
        <f>ROUND(FUV46/ABS('Change in reserves'!FUX59),2)</f>
        <v>#DIV/0!</v>
      </c>
      <c r="FUW55" s="194" t="e">
        <f>ROUND(FUW46/ABS('Change in reserves'!FUY59),2)</f>
        <v>#DIV/0!</v>
      </c>
      <c r="FUX55" s="194" t="e">
        <f>ROUND(FUX46/ABS('Change in reserves'!FUZ59),2)</f>
        <v>#DIV/0!</v>
      </c>
      <c r="FUY55" s="194" t="e">
        <f>ROUND(FUY46/ABS('Change in reserves'!FVA59),2)</f>
        <v>#DIV/0!</v>
      </c>
      <c r="FUZ55" s="194" t="e">
        <f>ROUND(FUZ46/ABS('Change in reserves'!FVB59),2)</f>
        <v>#DIV/0!</v>
      </c>
      <c r="FVA55" s="194" t="e">
        <f>ROUND(FVA46/ABS('Change in reserves'!FVC59),2)</f>
        <v>#DIV/0!</v>
      </c>
      <c r="FVB55" s="194" t="e">
        <f>ROUND(FVB46/ABS('Change in reserves'!FVD59),2)</f>
        <v>#DIV/0!</v>
      </c>
      <c r="FVC55" s="194" t="e">
        <f>ROUND(FVC46/ABS('Change in reserves'!FVE59),2)</f>
        <v>#DIV/0!</v>
      </c>
      <c r="FVD55" s="194" t="e">
        <f>ROUND(FVD46/ABS('Change in reserves'!FVF59),2)</f>
        <v>#DIV/0!</v>
      </c>
      <c r="FVE55" s="194" t="e">
        <f>ROUND(FVE46/ABS('Change in reserves'!FVG59),2)</f>
        <v>#DIV/0!</v>
      </c>
      <c r="FVF55" s="194" t="e">
        <f>ROUND(FVF46/ABS('Change in reserves'!FVH59),2)</f>
        <v>#DIV/0!</v>
      </c>
      <c r="FVG55" s="194" t="e">
        <f>ROUND(FVG46/ABS('Change in reserves'!FVI59),2)</f>
        <v>#DIV/0!</v>
      </c>
      <c r="FVH55" s="194" t="e">
        <f>ROUND(FVH46/ABS('Change in reserves'!FVJ59),2)</f>
        <v>#DIV/0!</v>
      </c>
      <c r="FVI55" s="194" t="e">
        <f>ROUND(FVI46/ABS('Change in reserves'!FVK59),2)</f>
        <v>#DIV/0!</v>
      </c>
      <c r="FVJ55" s="194" t="e">
        <f>ROUND(FVJ46/ABS('Change in reserves'!FVL59),2)</f>
        <v>#DIV/0!</v>
      </c>
      <c r="FVK55" s="194" t="e">
        <f>ROUND(FVK46/ABS('Change in reserves'!FVM59),2)</f>
        <v>#DIV/0!</v>
      </c>
      <c r="FVL55" s="194" t="e">
        <f>ROUND(FVL46/ABS('Change in reserves'!FVN59),2)</f>
        <v>#DIV/0!</v>
      </c>
      <c r="FVM55" s="194" t="e">
        <f>ROUND(FVM46/ABS('Change in reserves'!FVO59),2)</f>
        <v>#DIV/0!</v>
      </c>
      <c r="FVN55" s="194" t="e">
        <f>ROUND(FVN46/ABS('Change in reserves'!FVP59),2)</f>
        <v>#DIV/0!</v>
      </c>
      <c r="FVO55" s="194" t="e">
        <f>ROUND(FVO46/ABS('Change in reserves'!FVQ59),2)</f>
        <v>#DIV/0!</v>
      </c>
      <c r="FVP55" s="194" t="e">
        <f>ROUND(FVP46/ABS('Change in reserves'!FVR59),2)</f>
        <v>#DIV/0!</v>
      </c>
      <c r="FVQ55" s="194" t="e">
        <f>ROUND(FVQ46/ABS('Change in reserves'!FVS59),2)</f>
        <v>#DIV/0!</v>
      </c>
      <c r="FVR55" s="194" t="e">
        <f>ROUND(FVR46/ABS('Change in reserves'!FVT59),2)</f>
        <v>#DIV/0!</v>
      </c>
      <c r="FVS55" s="194" t="e">
        <f>ROUND(FVS46/ABS('Change in reserves'!FVU59),2)</f>
        <v>#DIV/0!</v>
      </c>
      <c r="FVT55" s="194" t="e">
        <f>ROUND(FVT46/ABS('Change in reserves'!FVV59),2)</f>
        <v>#DIV/0!</v>
      </c>
      <c r="FVU55" s="194" t="e">
        <f>ROUND(FVU46/ABS('Change in reserves'!FVW59),2)</f>
        <v>#DIV/0!</v>
      </c>
      <c r="FVV55" s="194" t="e">
        <f>ROUND(FVV46/ABS('Change in reserves'!FVX59),2)</f>
        <v>#DIV/0!</v>
      </c>
      <c r="FVW55" s="194" t="e">
        <f>ROUND(FVW46/ABS('Change in reserves'!FVY59),2)</f>
        <v>#DIV/0!</v>
      </c>
      <c r="FVX55" s="194" t="e">
        <f>ROUND(FVX46/ABS('Change in reserves'!FVZ59),2)</f>
        <v>#DIV/0!</v>
      </c>
      <c r="FVY55" s="194" t="e">
        <f>ROUND(FVY46/ABS('Change in reserves'!FWA59),2)</f>
        <v>#DIV/0!</v>
      </c>
      <c r="FVZ55" s="194" t="e">
        <f>ROUND(FVZ46/ABS('Change in reserves'!FWB59),2)</f>
        <v>#DIV/0!</v>
      </c>
      <c r="FWA55" s="194" t="e">
        <f>ROUND(FWA46/ABS('Change in reserves'!FWC59),2)</f>
        <v>#DIV/0!</v>
      </c>
      <c r="FWB55" s="194" t="e">
        <f>ROUND(FWB46/ABS('Change in reserves'!FWD59),2)</f>
        <v>#DIV/0!</v>
      </c>
      <c r="FWC55" s="194" t="e">
        <f>ROUND(FWC46/ABS('Change in reserves'!FWE59),2)</f>
        <v>#DIV/0!</v>
      </c>
      <c r="FWD55" s="194" t="e">
        <f>ROUND(FWD46/ABS('Change in reserves'!FWF59),2)</f>
        <v>#DIV/0!</v>
      </c>
      <c r="FWE55" s="194" t="e">
        <f>ROUND(FWE46/ABS('Change in reserves'!FWG59),2)</f>
        <v>#DIV/0!</v>
      </c>
      <c r="FWF55" s="194" t="e">
        <f>ROUND(FWF46/ABS('Change in reserves'!FWH59),2)</f>
        <v>#DIV/0!</v>
      </c>
      <c r="FWG55" s="194" t="e">
        <f>ROUND(FWG46/ABS('Change in reserves'!FWI59),2)</f>
        <v>#DIV/0!</v>
      </c>
      <c r="FWH55" s="194" t="e">
        <f>ROUND(FWH46/ABS('Change in reserves'!FWJ59),2)</f>
        <v>#DIV/0!</v>
      </c>
      <c r="FWI55" s="194" t="e">
        <f>ROUND(FWI46/ABS('Change in reserves'!FWK59),2)</f>
        <v>#DIV/0!</v>
      </c>
      <c r="FWJ55" s="194" t="e">
        <f>ROUND(FWJ46/ABS('Change in reserves'!FWL59),2)</f>
        <v>#DIV/0!</v>
      </c>
      <c r="FWK55" s="194" t="e">
        <f>ROUND(FWK46/ABS('Change in reserves'!FWM59),2)</f>
        <v>#DIV/0!</v>
      </c>
      <c r="FWL55" s="194" t="e">
        <f>ROUND(FWL46/ABS('Change in reserves'!FWN59),2)</f>
        <v>#DIV/0!</v>
      </c>
      <c r="FWM55" s="194" t="e">
        <f>ROUND(FWM46/ABS('Change in reserves'!FWO59),2)</f>
        <v>#DIV/0!</v>
      </c>
      <c r="FWN55" s="194" t="e">
        <f>ROUND(FWN46/ABS('Change in reserves'!FWP59),2)</f>
        <v>#DIV/0!</v>
      </c>
      <c r="FWO55" s="194" t="e">
        <f>ROUND(FWO46/ABS('Change in reserves'!FWQ59),2)</f>
        <v>#DIV/0!</v>
      </c>
      <c r="FWP55" s="194" t="e">
        <f>ROUND(FWP46/ABS('Change in reserves'!FWR59),2)</f>
        <v>#DIV/0!</v>
      </c>
      <c r="FWQ55" s="194" t="e">
        <f>ROUND(FWQ46/ABS('Change in reserves'!FWS59),2)</f>
        <v>#DIV/0!</v>
      </c>
      <c r="FWR55" s="194" t="e">
        <f>ROUND(FWR46/ABS('Change in reserves'!FWT59),2)</f>
        <v>#DIV/0!</v>
      </c>
      <c r="FWS55" s="194" t="e">
        <f>ROUND(FWS46/ABS('Change in reserves'!FWU59),2)</f>
        <v>#DIV/0!</v>
      </c>
      <c r="FWT55" s="194" t="e">
        <f>ROUND(FWT46/ABS('Change in reserves'!FWV59),2)</f>
        <v>#DIV/0!</v>
      </c>
      <c r="FWU55" s="194" t="e">
        <f>ROUND(FWU46/ABS('Change in reserves'!FWW59),2)</f>
        <v>#DIV/0!</v>
      </c>
      <c r="FWV55" s="194" t="e">
        <f>ROUND(FWV46/ABS('Change in reserves'!FWX59),2)</f>
        <v>#DIV/0!</v>
      </c>
      <c r="FWW55" s="194" t="e">
        <f>ROUND(FWW46/ABS('Change in reserves'!FWY59),2)</f>
        <v>#DIV/0!</v>
      </c>
      <c r="FWX55" s="194" t="e">
        <f>ROUND(FWX46/ABS('Change in reserves'!FWZ59),2)</f>
        <v>#DIV/0!</v>
      </c>
      <c r="FWY55" s="194" t="e">
        <f>ROUND(FWY46/ABS('Change in reserves'!FXA59),2)</f>
        <v>#DIV/0!</v>
      </c>
      <c r="FWZ55" s="194" t="e">
        <f>ROUND(FWZ46/ABS('Change in reserves'!FXB59),2)</f>
        <v>#DIV/0!</v>
      </c>
      <c r="FXA55" s="194" t="e">
        <f>ROUND(FXA46/ABS('Change in reserves'!FXC59),2)</f>
        <v>#DIV/0!</v>
      </c>
      <c r="FXB55" s="194" t="e">
        <f>ROUND(FXB46/ABS('Change in reserves'!FXD59),2)</f>
        <v>#DIV/0!</v>
      </c>
      <c r="FXC55" s="194" t="e">
        <f>ROUND(FXC46/ABS('Change in reserves'!FXE59),2)</f>
        <v>#DIV/0!</v>
      </c>
      <c r="FXD55" s="194" t="e">
        <f>ROUND(FXD46/ABS('Change in reserves'!FXF59),2)</f>
        <v>#DIV/0!</v>
      </c>
      <c r="FXE55" s="194" t="e">
        <f>ROUND(FXE46/ABS('Change in reserves'!FXG59),2)</f>
        <v>#DIV/0!</v>
      </c>
      <c r="FXF55" s="194" t="e">
        <f>ROUND(FXF46/ABS('Change in reserves'!FXH59),2)</f>
        <v>#DIV/0!</v>
      </c>
      <c r="FXG55" s="194" t="e">
        <f>ROUND(FXG46/ABS('Change in reserves'!FXI59),2)</f>
        <v>#DIV/0!</v>
      </c>
      <c r="FXH55" s="194" t="e">
        <f>ROUND(FXH46/ABS('Change in reserves'!FXJ59),2)</f>
        <v>#DIV/0!</v>
      </c>
      <c r="FXI55" s="194" t="e">
        <f>ROUND(FXI46/ABS('Change in reserves'!FXK59),2)</f>
        <v>#DIV/0!</v>
      </c>
      <c r="FXJ55" s="194" t="e">
        <f>ROUND(FXJ46/ABS('Change in reserves'!FXL59),2)</f>
        <v>#DIV/0!</v>
      </c>
      <c r="FXK55" s="194" t="e">
        <f>ROUND(FXK46/ABS('Change in reserves'!FXM59),2)</f>
        <v>#DIV/0!</v>
      </c>
      <c r="FXL55" s="194" t="e">
        <f>ROUND(FXL46/ABS('Change in reserves'!FXN59),2)</f>
        <v>#DIV/0!</v>
      </c>
      <c r="FXM55" s="194" t="e">
        <f>ROUND(FXM46/ABS('Change in reserves'!FXO59),2)</f>
        <v>#DIV/0!</v>
      </c>
      <c r="FXN55" s="194" t="e">
        <f>ROUND(FXN46/ABS('Change in reserves'!FXP59),2)</f>
        <v>#DIV/0!</v>
      </c>
      <c r="FXO55" s="194" t="e">
        <f>ROUND(FXO46/ABS('Change in reserves'!FXQ59),2)</f>
        <v>#DIV/0!</v>
      </c>
      <c r="FXP55" s="194" t="e">
        <f>ROUND(FXP46/ABS('Change in reserves'!FXR59),2)</f>
        <v>#DIV/0!</v>
      </c>
      <c r="FXQ55" s="194" t="e">
        <f>ROUND(FXQ46/ABS('Change in reserves'!FXS59),2)</f>
        <v>#DIV/0!</v>
      </c>
      <c r="FXR55" s="194" t="e">
        <f>ROUND(FXR46/ABS('Change in reserves'!FXT59),2)</f>
        <v>#DIV/0!</v>
      </c>
      <c r="FXS55" s="194" t="e">
        <f>ROUND(FXS46/ABS('Change in reserves'!FXU59),2)</f>
        <v>#DIV/0!</v>
      </c>
      <c r="FXT55" s="194" t="e">
        <f>ROUND(FXT46/ABS('Change in reserves'!FXV59),2)</f>
        <v>#DIV/0!</v>
      </c>
      <c r="FXU55" s="194" t="e">
        <f>ROUND(FXU46/ABS('Change in reserves'!FXW59),2)</f>
        <v>#DIV/0!</v>
      </c>
      <c r="FXV55" s="194" t="e">
        <f>ROUND(FXV46/ABS('Change in reserves'!FXX59),2)</f>
        <v>#DIV/0!</v>
      </c>
      <c r="FXW55" s="194" t="e">
        <f>ROUND(FXW46/ABS('Change in reserves'!FXY59),2)</f>
        <v>#DIV/0!</v>
      </c>
      <c r="FXX55" s="194" t="e">
        <f>ROUND(FXX46/ABS('Change in reserves'!FXZ59),2)</f>
        <v>#DIV/0!</v>
      </c>
      <c r="FXY55" s="194" t="e">
        <f>ROUND(FXY46/ABS('Change in reserves'!FYA59),2)</f>
        <v>#DIV/0!</v>
      </c>
      <c r="FXZ55" s="194" t="e">
        <f>ROUND(FXZ46/ABS('Change in reserves'!FYB59),2)</f>
        <v>#DIV/0!</v>
      </c>
      <c r="FYA55" s="194" t="e">
        <f>ROUND(FYA46/ABS('Change in reserves'!FYC59),2)</f>
        <v>#DIV/0!</v>
      </c>
      <c r="FYB55" s="194" t="e">
        <f>ROUND(FYB46/ABS('Change in reserves'!FYD59),2)</f>
        <v>#DIV/0!</v>
      </c>
      <c r="FYC55" s="194" t="e">
        <f>ROUND(FYC46/ABS('Change in reserves'!FYE59),2)</f>
        <v>#DIV/0!</v>
      </c>
      <c r="FYD55" s="194" t="e">
        <f>ROUND(FYD46/ABS('Change in reserves'!FYF59),2)</f>
        <v>#DIV/0!</v>
      </c>
      <c r="FYE55" s="194" t="e">
        <f>ROUND(FYE46/ABS('Change in reserves'!FYG59),2)</f>
        <v>#DIV/0!</v>
      </c>
      <c r="FYF55" s="194" t="e">
        <f>ROUND(FYF46/ABS('Change in reserves'!FYH59),2)</f>
        <v>#DIV/0!</v>
      </c>
      <c r="FYG55" s="194" t="e">
        <f>ROUND(FYG46/ABS('Change in reserves'!FYI59),2)</f>
        <v>#DIV/0!</v>
      </c>
      <c r="FYH55" s="194" t="e">
        <f>ROUND(FYH46/ABS('Change in reserves'!FYJ59),2)</f>
        <v>#DIV/0!</v>
      </c>
      <c r="FYI55" s="194" t="e">
        <f>ROUND(FYI46/ABS('Change in reserves'!FYK59),2)</f>
        <v>#DIV/0!</v>
      </c>
      <c r="FYJ55" s="194" t="e">
        <f>ROUND(FYJ46/ABS('Change in reserves'!FYL59),2)</f>
        <v>#DIV/0!</v>
      </c>
      <c r="FYK55" s="194" t="e">
        <f>ROUND(FYK46/ABS('Change in reserves'!FYM59),2)</f>
        <v>#DIV/0!</v>
      </c>
      <c r="FYL55" s="194" t="e">
        <f>ROUND(FYL46/ABS('Change in reserves'!FYN59),2)</f>
        <v>#DIV/0!</v>
      </c>
      <c r="FYM55" s="194" t="e">
        <f>ROUND(FYM46/ABS('Change in reserves'!FYO59),2)</f>
        <v>#DIV/0!</v>
      </c>
      <c r="FYN55" s="194" t="e">
        <f>ROUND(FYN46/ABS('Change in reserves'!FYP59),2)</f>
        <v>#DIV/0!</v>
      </c>
      <c r="FYO55" s="194" t="e">
        <f>ROUND(FYO46/ABS('Change in reserves'!FYQ59),2)</f>
        <v>#DIV/0!</v>
      </c>
      <c r="FYP55" s="194" t="e">
        <f>ROUND(FYP46/ABS('Change in reserves'!FYR59),2)</f>
        <v>#DIV/0!</v>
      </c>
      <c r="FYQ55" s="194" t="e">
        <f>ROUND(FYQ46/ABS('Change in reserves'!FYS59),2)</f>
        <v>#DIV/0!</v>
      </c>
      <c r="FYR55" s="194" t="e">
        <f>ROUND(FYR46/ABS('Change in reserves'!FYT59),2)</f>
        <v>#DIV/0!</v>
      </c>
      <c r="FYS55" s="194" t="e">
        <f>ROUND(FYS46/ABS('Change in reserves'!FYU59),2)</f>
        <v>#DIV/0!</v>
      </c>
      <c r="FYT55" s="194" t="e">
        <f>ROUND(FYT46/ABS('Change in reserves'!FYV59),2)</f>
        <v>#DIV/0!</v>
      </c>
      <c r="FYU55" s="194" t="e">
        <f>ROUND(FYU46/ABS('Change in reserves'!FYW59),2)</f>
        <v>#DIV/0!</v>
      </c>
      <c r="FYV55" s="194" t="e">
        <f>ROUND(FYV46/ABS('Change in reserves'!FYX59),2)</f>
        <v>#DIV/0!</v>
      </c>
      <c r="FYW55" s="194" t="e">
        <f>ROUND(FYW46/ABS('Change in reserves'!FYY59),2)</f>
        <v>#DIV/0!</v>
      </c>
      <c r="FYX55" s="194" t="e">
        <f>ROUND(FYX46/ABS('Change in reserves'!FYZ59),2)</f>
        <v>#DIV/0!</v>
      </c>
      <c r="FYY55" s="194" t="e">
        <f>ROUND(FYY46/ABS('Change in reserves'!FZA59),2)</f>
        <v>#DIV/0!</v>
      </c>
      <c r="FYZ55" s="194" t="e">
        <f>ROUND(FYZ46/ABS('Change in reserves'!FZB59),2)</f>
        <v>#DIV/0!</v>
      </c>
      <c r="FZA55" s="194" t="e">
        <f>ROUND(FZA46/ABS('Change in reserves'!FZC59),2)</f>
        <v>#DIV/0!</v>
      </c>
      <c r="FZB55" s="194" t="e">
        <f>ROUND(FZB46/ABS('Change in reserves'!FZD59),2)</f>
        <v>#DIV/0!</v>
      </c>
      <c r="FZC55" s="194" t="e">
        <f>ROUND(FZC46/ABS('Change in reserves'!FZE59),2)</f>
        <v>#DIV/0!</v>
      </c>
      <c r="FZD55" s="194" t="e">
        <f>ROUND(FZD46/ABS('Change in reserves'!FZF59),2)</f>
        <v>#DIV/0!</v>
      </c>
      <c r="FZE55" s="194" t="e">
        <f>ROUND(FZE46/ABS('Change in reserves'!FZG59),2)</f>
        <v>#DIV/0!</v>
      </c>
      <c r="FZF55" s="194" t="e">
        <f>ROUND(FZF46/ABS('Change in reserves'!FZH59),2)</f>
        <v>#DIV/0!</v>
      </c>
      <c r="FZG55" s="194" t="e">
        <f>ROUND(FZG46/ABS('Change in reserves'!FZI59),2)</f>
        <v>#DIV/0!</v>
      </c>
      <c r="FZH55" s="194" t="e">
        <f>ROUND(FZH46/ABS('Change in reserves'!FZJ59),2)</f>
        <v>#DIV/0!</v>
      </c>
      <c r="FZI55" s="194" t="e">
        <f>ROUND(FZI46/ABS('Change in reserves'!FZK59),2)</f>
        <v>#DIV/0!</v>
      </c>
      <c r="FZJ55" s="194" t="e">
        <f>ROUND(FZJ46/ABS('Change in reserves'!FZL59),2)</f>
        <v>#DIV/0!</v>
      </c>
      <c r="FZK55" s="194" t="e">
        <f>ROUND(FZK46/ABS('Change in reserves'!FZM59),2)</f>
        <v>#DIV/0!</v>
      </c>
      <c r="FZL55" s="194" t="e">
        <f>ROUND(FZL46/ABS('Change in reserves'!FZN59),2)</f>
        <v>#DIV/0!</v>
      </c>
      <c r="FZM55" s="194" t="e">
        <f>ROUND(FZM46/ABS('Change in reserves'!FZO59),2)</f>
        <v>#DIV/0!</v>
      </c>
      <c r="FZN55" s="194" t="e">
        <f>ROUND(FZN46/ABS('Change in reserves'!FZP59),2)</f>
        <v>#DIV/0!</v>
      </c>
      <c r="FZO55" s="194" t="e">
        <f>ROUND(FZO46/ABS('Change in reserves'!FZQ59),2)</f>
        <v>#DIV/0!</v>
      </c>
      <c r="FZP55" s="194" t="e">
        <f>ROUND(FZP46/ABS('Change in reserves'!FZR59),2)</f>
        <v>#DIV/0!</v>
      </c>
      <c r="FZQ55" s="194" t="e">
        <f>ROUND(FZQ46/ABS('Change in reserves'!FZS59),2)</f>
        <v>#DIV/0!</v>
      </c>
      <c r="FZR55" s="194" t="e">
        <f>ROUND(FZR46/ABS('Change in reserves'!FZT59),2)</f>
        <v>#DIV/0!</v>
      </c>
      <c r="FZS55" s="194" t="e">
        <f>ROUND(FZS46/ABS('Change in reserves'!FZU59),2)</f>
        <v>#DIV/0!</v>
      </c>
      <c r="FZT55" s="194" t="e">
        <f>ROUND(FZT46/ABS('Change in reserves'!FZV59),2)</f>
        <v>#DIV/0!</v>
      </c>
      <c r="FZU55" s="194" t="e">
        <f>ROUND(FZU46/ABS('Change in reserves'!FZW59),2)</f>
        <v>#DIV/0!</v>
      </c>
      <c r="FZV55" s="194" t="e">
        <f>ROUND(FZV46/ABS('Change in reserves'!FZX59),2)</f>
        <v>#DIV/0!</v>
      </c>
      <c r="FZW55" s="194" t="e">
        <f>ROUND(FZW46/ABS('Change in reserves'!FZY59),2)</f>
        <v>#DIV/0!</v>
      </c>
      <c r="FZX55" s="194" t="e">
        <f>ROUND(FZX46/ABS('Change in reserves'!FZZ59),2)</f>
        <v>#DIV/0!</v>
      </c>
      <c r="FZY55" s="194" t="e">
        <f>ROUND(FZY46/ABS('Change in reserves'!GAA59),2)</f>
        <v>#DIV/0!</v>
      </c>
      <c r="FZZ55" s="194" t="e">
        <f>ROUND(FZZ46/ABS('Change in reserves'!GAB59),2)</f>
        <v>#DIV/0!</v>
      </c>
      <c r="GAA55" s="194" t="e">
        <f>ROUND(GAA46/ABS('Change in reserves'!GAC59),2)</f>
        <v>#DIV/0!</v>
      </c>
      <c r="GAB55" s="194" t="e">
        <f>ROUND(GAB46/ABS('Change in reserves'!GAD59),2)</f>
        <v>#DIV/0!</v>
      </c>
      <c r="GAC55" s="194" t="e">
        <f>ROUND(GAC46/ABS('Change in reserves'!GAE59),2)</f>
        <v>#DIV/0!</v>
      </c>
      <c r="GAD55" s="194" t="e">
        <f>ROUND(GAD46/ABS('Change in reserves'!GAF59),2)</f>
        <v>#DIV/0!</v>
      </c>
      <c r="GAE55" s="194" t="e">
        <f>ROUND(GAE46/ABS('Change in reserves'!GAG59),2)</f>
        <v>#DIV/0!</v>
      </c>
      <c r="GAF55" s="194" t="e">
        <f>ROUND(GAF46/ABS('Change in reserves'!GAH59),2)</f>
        <v>#DIV/0!</v>
      </c>
      <c r="GAG55" s="194" t="e">
        <f>ROUND(GAG46/ABS('Change in reserves'!GAI59),2)</f>
        <v>#DIV/0!</v>
      </c>
      <c r="GAH55" s="194" t="e">
        <f>ROUND(GAH46/ABS('Change in reserves'!GAJ59),2)</f>
        <v>#DIV/0!</v>
      </c>
      <c r="GAI55" s="194" t="e">
        <f>ROUND(GAI46/ABS('Change in reserves'!GAK59),2)</f>
        <v>#DIV/0!</v>
      </c>
      <c r="GAJ55" s="194" t="e">
        <f>ROUND(GAJ46/ABS('Change in reserves'!GAL59),2)</f>
        <v>#DIV/0!</v>
      </c>
      <c r="GAK55" s="194" t="e">
        <f>ROUND(GAK46/ABS('Change in reserves'!GAM59),2)</f>
        <v>#DIV/0!</v>
      </c>
      <c r="GAL55" s="194" t="e">
        <f>ROUND(GAL46/ABS('Change in reserves'!GAN59),2)</f>
        <v>#DIV/0!</v>
      </c>
      <c r="GAM55" s="194" t="e">
        <f>ROUND(GAM46/ABS('Change in reserves'!GAO59),2)</f>
        <v>#DIV/0!</v>
      </c>
      <c r="GAN55" s="194" t="e">
        <f>ROUND(GAN46/ABS('Change in reserves'!GAP59),2)</f>
        <v>#DIV/0!</v>
      </c>
      <c r="GAO55" s="194" t="e">
        <f>ROUND(GAO46/ABS('Change in reserves'!GAQ59),2)</f>
        <v>#DIV/0!</v>
      </c>
      <c r="GAP55" s="194" t="e">
        <f>ROUND(GAP46/ABS('Change in reserves'!GAR59),2)</f>
        <v>#DIV/0!</v>
      </c>
      <c r="GAQ55" s="194" t="e">
        <f>ROUND(GAQ46/ABS('Change in reserves'!GAS59),2)</f>
        <v>#DIV/0!</v>
      </c>
      <c r="GAR55" s="194" t="e">
        <f>ROUND(GAR46/ABS('Change in reserves'!GAT59),2)</f>
        <v>#DIV/0!</v>
      </c>
      <c r="GAS55" s="194" t="e">
        <f>ROUND(GAS46/ABS('Change in reserves'!GAU59),2)</f>
        <v>#DIV/0!</v>
      </c>
      <c r="GAT55" s="194" t="e">
        <f>ROUND(GAT46/ABS('Change in reserves'!GAV59),2)</f>
        <v>#DIV/0!</v>
      </c>
      <c r="GAU55" s="194" t="e">
        <f>ROUND(GAU46/ABS('Change in reserves'!GAW59),2)</f>
        <v>#DIV/0!</v>
      </c>
      <c r="GAV55" s="194" t="e">
        <f>ROUND(GAV46/ABS('Change in reserves'!GAX59),2)</f>
        <v>#DIV/0!</v>
      </c>
      <c r="GAW55" s="194" t="e">
        <f>ROUND(GAW46/ABS('Change in reserves'!GAY59),2)</f>
        <v>#DIV/0!</v>
      </c>
      <c r="GAX55" s="194" t="e">
        <f>ROUND(GAX46/ABS('Change in reserves'!GAZ59),2)</f>
        <v>#DIV/0!</v>
      </c>
      <c r="GAY55" s="194" t="e">
        <f>ROUND(GAY46/ABS('Change in reserves'!GBA59),2)</f>
        <v>#DIV/0!</v>
      </c>
      <c r="GAZ55" s="194" t="e">
        <f>ROUND(GAZ46/ABS('Change in reserves'!GBB59),2)</f>
        <v>#DIV/0!</v>
      </c>
      <c r="GBA55" s="194" t="e">
        <f>ROUND(GBA46/ABS('Change in reserves'!GBC59),2)</f>
        <v>#DIV/0!</v>
      </c>
      <c r="GBB55" s="194" t="e">
        <f>ROUND(GBB46/ABS('Change in reserves'!GBD59),2)</f>
        <v>#DIV/0!</v>
      </c>
      <c r="GBC55" s="194" t="e">
        <f>ROUND(GBC46/ABS('Change in reserves'!GBE59),2)</f>
        <v>#DIV/0!</v>
      </c>
      <c r="GBD55" s="194" t="e">
        <f>ROUND(GBD46/ABS('Change in reserves'!GBF59),2)</f>
        <v>#DIV/0!</v>
      </c>
      <c r="GBE55" s="194" t="e">
        <f>ROUND(GBE46/ABS('Change in reserves'!GBG59),2)</f>
        <v>#DIV/0!</v>
      </c>
      <c r="GBF55" s="194" t="e">
        <f>ROUND(GBF46/ABS('Change in reserves'!GBH59),2)</f>
        <v>#DIV/0!</v>
      </c>
      <c r="GBG55" s="194" t="e">
        <f>ROUND(GBG46/ABS('Change in reserves'!GBI59),2)</f>
        <v>#DIV/0!</v>
      </c>
      <c r="GBH55" s="194" t="e">
        <f>ROUND(GBH46/ABS('Change in reserves'!GBJ59),2)</f>
        <v>#DIV/0!</v>
      </c>
      <c r="GBI55" s="194" t="e">
        <f>ROUND(GBI46/ABS('Change in reserves'!GBK59),2)</f>
        <v>#DIV/0!</v>
      </c>
      <c r="GBJ55" s="194" t="e">
        <f>ROUND(GBJ46/ABS('Change in reserves'!GBL59),2)</f>
        <v>#DIV/0!</v>
      </c>
      <c r="GBK55" s="194" t="e">
        <f>ROUND(GBK46/ABS('Change in reserves'!GBM59),2)</f>
        <v>#DIV/0!</v>
      </c>
      <c r="GBL55" s="194" t="e">
        <f>ROUND(GBL46/ABS('Change in reserves'!GBN59),2)</f>
        <v>#DIV/0!</v>
      </c>
      <c r="GBM55" s="194" t="e">
        <f>ROUND(GBM46/ABS('Change in reserves'!GBO59),2)</f>
        <v>#DIV/0!</v>
      </c>
      <c r="GBN55" s="194" t="e">
        <f>ROUND(GBN46/ABS('Change in reserves'!GBP59),2)</f>
        <v>#DIV/0!</v>
      </c>
      <c r="GBO55" s="194" t="e">
        <f>ROUND(GBO46/ABS('Change in reserves'!GBQ59),2)</f>
        <v>#DIV/0!</v>
      </c>
      <c r="GBP55" s="194" t="e">
        <f>ROUND(GBP46/ABS('Change in reserves'!GBR59),2)</f>
        <v>#DIV/0!</v>
      </c>
      <c r="GBQ55" s="194" t="e">
        <f>ROUND(GBQ46/ABS('Change in reserves'!GBS59),2)</f>
        <v>#DIV/0!</v>
      </c>
      <c r="GBR55" s="194" t="e">
        <f>ROUND(GBR46/ABS('Change in reserves'!GBT59),2)</f>
        <v>#DIV/0!</v>
      </c>
      <c r="GBS55" s="194" t="e">
        <f>ROUND(GBS46/ABS('Change in reserves'!GBU59),2)</f>
        <v>#DIV/0!</v>
      </c>
      <c r="GBT55" s="194" t="e">
        <f>ROUND(GBT46/ABS('Change in reserves'!GBV59),2)</f>
        <v>#DIV/0!</v>
      </c>
      <c r="GBU55" s="194" t="e">
        <f>ROUND(GBU46/ABS('Change in reserves'!GBW59),2)</f>
        <v>#DIV/0!</v>
      </c>
      <c r="GBV55" s="194" t="e">
        <f>ROUND(GBV46/ABS('Change in reserves'!GBX59),2)</f>
        <v>#DIV/0!</v>
      </c>
      <c r="GBW55" s="194" t="e">
        <f>ROUND(GBW46/ABS('Change in reserves'!GBY59),2)</f>
        <v>#DIV/0!</v>
      </c>
      <c r="GBX55" s="194" t="e">
        <f>ROUND(GBX46/ABS('Change in reserves'!GBZ59),2)</f>
        <v>#DIV/0!</v>
      </c>
      <c r="GBY55" s="194" t="e">
        <f>ROUND(GBY46/ABS('Change in reserves'!GCA59),2)</f>
        <v>#DIV/0!</v>
      </c>
      <c r="GBZ55" s="194" t="e">
        <f>ROUND(GBZ46/ABS('Change in reserves'!GCB59),2)</f>
        <v>#DIV/0!</v>
      </c>
      <c r="GCA55" s="194" t="e">
        <f>ROUND(GCA46/ABS('Change in reserves'!GCC59),2)</f>
        <v>#DIV/0!</v>
      </c>
      <c r="GCB55" s="194" t="e">
        <f>ROUND(GCB46/ABS('Change in reserves'!GCD59),2)</f>
        <v>#DIV/0!</v>
      </c>
      <c r="GCC55" s="194" t="e">
        <f>ROUND(GCC46/ABS('Change in reserves'!GCE59),2)</f>
        <v>#DIV/0!</v>
      </c>
      <c r="GCD55" s="194" t="e">
        <f>ROUND(GCD46/ABS('Change in reserves'!GCF59),2)</f>
        <v>#DIV/0!</v>
      </c>
      <c r="GCE55" s="194" t="e">
        <f>ROUND(GCE46/ABS('Change in reserves'!GCG59),2)</f>
        <v>#DIV/0!</v>
      </c>
      <c r="GCF55" s="194" t="e">
        <f>ROUND(GCF46/ABS('Change in reserves'!GCH59),2)</f>
        <v>#DIV/0!</v>
      </c>
      <c r="GCG55" s="194" t="e">
        <f>ROUND(GCG46/ABS('Change in reserves'!GCI59),2)</f>
        <v>#DIV/0!</v>
      </c>
      <c r="GCH55" s="194" t="e">
        <f>ROUND(GCH46/ABS('Change in reserves'!GCJ59),2)</f>
        <v>#DIV/0!</v>
      </c>
      <c r="GCI55" s="194" t="e">
        <f>ROUND(GCI46/ABS('Change in reserves'!GCK59),2)</f>
        <v>#DIV/0!</v>
      </c>
      <c r="GCJ55" s="194" t="e">
        <f>ROUND(GCJ46/ABS('Change in reserves'!GCL59),2)</f>
        <v>#DIV/0!</v>
      </c>
      <c r="GCK55" s="194" t="e">
        <f>ROUND(GCK46/ABS('Change in reserves'!GCM59),2)</f>
        <v>#DIV/0!</v>
      </c>
      <c r="GCL55" s="194" t="e">
        <f>ROUND(GCL46/ABS('Change in reserves'!GCN59),2)</f>
        <v>#DIV/0!</v>
      </c>
      <c r="GCM55" s="194" t="e">
        <f>ROUND(GCM46/ABS('Change in reserves'!GCO59),2)</f>
        <v>#DIV/0!</v>
      </c>
      <c r="GCN55" s="194" t="e">
        <f>ROUND(GCN46/ABS('Change in reserves'!GCP59),2)</f>
        <v>#DIV/0!</v>
      </c>
      <c r="GCO55" s="194" t="e">
        <f>ROUND(GCO46/ABS('Change in reserves'!GCQ59),2)</f>
        <v>#DIV/0!</v>
      </c>
      <c r="GCP55" s="194" t="e">
        <f>ROUND(GCP46/ABS('Change in reserves'!GCR59),2)</f>
        <v>#DIV/0!</v>
      </c>
      <c r="GCQ55" s="194" t="e">
        <f>ROUND(GCQ46/ABS('Change in reserves'!GCS59),2)</f>
        <v>#DIV/0!</v>
      </c>
      <c r="GCR55" s="194" t="e">
        <f>ROUND(GCR46/ABS('Change in reserves'!GCT59),2)</f>
        <v>#DIV/0!</v>
      </c>
      <c r="GCS55" s="194" t="e">
        <f>ROUND(GCS46/ABS('Change in reserves'!GCU59),2)</f>
        <v>#DIV/0!</v>
      </c>
      <c r="GCT55" s="194" t="e">
        <f>ROUND(GCT46/ABS('Change in reserves'!GCV59),2)</f>
        <v>#DIV/0!</v>
      </c>
      <c r="GCU55" s="194" t="e">
        <f>ROUND(GCU46/ABS('Change in reserves'!GCW59),2)</f>
        <v>#DIV/0!</v>
      </c>
      <c r="GCV55" s="194" t="e">
        <f>ROUND(GCV46/ABS('Change in reserves'!GCX59),2)</f>
        <v>#DIV/0!</v>
      </c>
      <c r="GCW55" s="194" t="e">
        <f>ROUND(GCW46/ABS('Change in reserves'!GCY59),2)</f>
        <v>#DIV/0!</v>
      </c>
      <c r="GCX55" s="194" t="e">
        <f>ROUND(GCX46/ABS('Change in reserves'!GCZ59),2)</f>
        <v>#DIV/0!</v>
      </c>
      <c r="GCY55" s="194" t="e">
        <f>ROUND(GCY46/ABS('Change in reserves'!GDA59),2)</f>
        <v>#DIV/0!</v>
      </c>
      <c r="GCZ55" s="194" t="e">
        <f>ROUND(GCZ46/ABS('Change in reserves'!GDB59),2)</f>
        <v>#DIV/0!</v>
      </c>
      <c r="GDA55" s="194" t="e">
        <f>ROUND(GDA46/ABS('Change in reserves'!GDC59),2)</f>
        <v>#DIV/0!</v>
      </c>
      <c r="GDB55" s="194" t="e">
        <f>ROUND(GDB46/ABS('Change in reserves'!GDD59),2)</f>
        <v>#DIV/0!</v>
      </c>
      <c r="GDC55" s="194" t="e">
        <f>ROUND(GDC46/ABS('Change in reserves'!GDE59),2)</f>
        <v>#DIV/0!</v>
      </c>
      <c r="GDD55" s="194" t="e">
        <f>ROUND(GDD46/ABS('Change in reserves'!GDF59),2)</f>
        <v>#DIV/0!</v>
      </c>
      <c r="GDE55" s="194" t="e">
        <f>ROUND(GDE46/ABS('Change in reserves'!GDG59),2)</f>
        <v>#DIV/0!</v>
      </c>
      <c r="GDF55" s="194" t="e">
        <f>ROUND(GDF46/ABS('Change in reserves'!GDH59),2)</f>
        <v>#DIV/0!</v>
      </c>
      <c r="GDG55" s="194" t="e">
        <f>ROUND(GDG46/ABS('Change in reserves'!GDI59),2)</f>
        <v>#DIV/0!</v>
      </c>
      <c r="GDH55" s="194" t="e">
        <f>ROUND(GDH46/ABS('Change in reserves'!GDJ59),2)</f>
        <v>#DIV/0!</v>
      </c>
      <c r="GDI55" s="194" t="e">
        <f>ROUND(GDI46/ABS('Change in reserves'!GDK59),2)</f>
        <v>#DIV/0!</v>
      </c>
      <c r="GDJ55" s="194" t="e">
        <f>ROUND(GDJ46/ABS('Change in reserves'!GDL59),2)</f>
        <v>#DIV/0!</v>
      </c>
      <c r="GDK55" s="194" t="e">
        <f>ROUND(GDK46/ABS('Change in reserves'!GDM59),2)</f>
        <v>#DIV/0!</v>
      </c>
      <c r="GDL55" s="194" t="e">
        <f>ROUND(GDL46/ABS('Change in reserves'!GDN59),2)</f>
        <v>#DIV/0!</v>
      </c>
      <c r="GDM55" s="194" t="e">
        <f>ROUND(GDM46/ABS('Change in reserves'!GDO59),2)</f>
        <v>#DIV/0!</v>
      </c>
      <c r="GDN55" s="194" t="e">
        <f>ROUND(GDN46/ABS('Change in reserves'!GDP59),2)</f>
        <v>#DIV/0!</v>
      </c>
      <c r="GDO55" s="194" t="e">
        <f>ROUND(GDO46/ABS('Change in reserves'!GDQ59),2)</f>
        <v>#DIV/0!</v>
      </c>
      <c r="GDP55" s="194" t="e">
        <f>ROUND(GDP46/ABS('Change in reserves'!GDR59),2)</f>
        <v>#DIV/0!</v>
      </c>
      <c r="GDQ55" s="194" t="e">
        <f>ROUND(GDQ46/ABS('Change in reserves'!GDS59),2)</f>
        <v>#DIV/0!</v>
      </c>
      <c r="GDR55" s="194" t="e">
        <f>ROUND(GDR46/ABS('Change in reserves'!GDT59),2)</f>
        <v>#DIV/0!</v>
      </c>
      <c r="GDS55" s="194" t="e">
        <f>ROUND(GDS46/ABS('Change in reserves'!GDU59),2)</f>
        <v>#DIV/0!</v>
      </c>
      <c r="GDT55" s="194" t="e">
        <f>ROUND(GDT46/ABS('Change in reserves'!GDV59),2)</f>
        <v>#DIV/0!</v>
      </c>
      <c r="GDU55" s="194" t="e">
        <f>ROUND(GDU46/ABS('Change in reserves'!GDW59),2)</f>
        <v>#DIV/0!</v>
      </c>
      <c r="GDV55" s="194" t="e">
        <f>ROUND(GDV46/ABS('Change in reserves'!GDX59),2)</f>
        <v>#DIV/0!</v>
      </c>
      <c r="GDW55" s="194" t="e">
        <f>ROUND(GDW46/ABS('Change in reserves'!GDY59),2)</f>
        <v>#DIV/0!</v>
      </c>
      <c r="GDX55" s="194" t="e">
        <f>ROUND(GDX46/ABS('Change in reserves'!GDZ59),2)</f>
        <v>#DIV/0!</v>
      </c>
      <c r="GDY55" s="194" t="e">
        <f>ROUND(GDY46/ABS('Change in reserves'!GEA59),2)</f>
        <v>#DIV/0!</v>
      </c>
      <c r="GDZ55" s="194" t="e">
        <f>ROUND(GDZ46/ABS('Change in reserves'!GEB59),2)</f>
        <v>#DIV/0!</v>
      </c>
      <c r="GEA55" s="194" t="e">
        <f>ROUND(GEA46/ABS('Change in reserves'!GEC59),2)</f>
        <v>#DIV/0!</v>
      </c>
      <c r="GEB55" s="194" t="e">
        <f>ROUND(GEB46/ABS('Change in reserves'!GED59),2)</f>
        <v>#DIV/0!</v>
      </c>
      <c r="GEC55" s="194" t="e">
        <f>ROUND(GEC46/ABS('Change in reserves'!GEE59),2)</f>
        <v>#DIV/0!</v>
      </c>
      <c r="GED55" s="194" t="e">
        <f>ROUND(GED46/ABS('Change in reserves'!GEF59),2)</f>
        <v>#DIV/0!</v>
      </c>
      <c r="GEE55" s="194" t="e">
        <f>ROUND(GEE46/ABS('Change in reserves'!GEG59),2)</f>
        <v>#DIV/0!</v>
      </c>
      <c r="GEF55" s="194" t="e">
        <f>ROUND(GEF46/ABS('Change in reserves'!GEH59),2)</f>
        <v>#DIV/0!</v>
      </c>
      <c r="GEG55" s="194" t="e">
        <f>ROUND(GEG46/ABS('Change in reserves'!GEI59),2)</f>
        <v>#DIV/0!</v>
      </c>
      <c r="GEH55" s="194" t="e">
        <f>ROUND(GEH46/ABS('Change in reserves'!GEJ59),2)</f>
        <v>#DIV/0!</v>
      </c>
      <c r="GEI55" s="194" t="e">
        <f>ROUND(GEI46/ABS('Change in reserves'!GEK59),2)</f>
        <v>#DIV/0!</v>
      </c>
      <c r="GEJ55" s="194" t="e">
        <f>ROUND(GEJ46/ABS('Change in reserves'!GEL59),2)</f>
        <v>#DIV/0!</v>
      </c>
      <c r="GEK55" s="194" t="e">
        <f>ROUND(GEK46/ABS('Change in reserves'!GEM59),2)</f>
        <v>#DIV/0!</v>
      </c>
      <c r="GEL55" s="194" t="e">
        <f>ROUND(GEL46/ABS('Change in reserves'!GEN59),2)</f>
        <v>#DIV/0!</v>
      </c>
      <c r="GEM55" s="194" t="e">
        <f>ROUND(GEM46/ABS('Change in reserves'!GEO59),2)</f>
        <v>#DIV/0!</v>
      </c>
      <c r="GEN55" s="194" t="e">
        <f>ROUND(GEN46/ABS('Change in reserves'!GEP59),2)</f>
        <v>#DIV/0!</v>
      </c>
      <c r="GEO55" s="194" t="e">
        <f>ROUND(GEO46/ABS('Change in reserves'!GEQ59),2)</f>
        <v>#DIV/0!</v>
      </c>
      <c r="GEP55" s="194" t="e">
        <f>ROUND(GEP46/ABS('Change in reserves'!GER59),2)</f>
        <v>#DIV/0!</v>
      </c>
      <c r="GEQ55" s="194" t="e">
        <f>ROUND(GEQ46/ABS('Change in reserves'!GES59),2)</f>
        <v>#DIV/0!</v>
      </c>
      <c r="GER55" s="194" t="e">
        <f>ROUND(GER46/ABS('Change in reserves'!GET59),2)</f>
        <v>#DIV/0!</v>
      </c>
      <c r="GES55" s="194" t="e">
        <f>ROUND(GES46/ABS('Change in reserves'!GEU59),2)</f>
        <v>#DIV/0!</v>
      </c>
      <c r="GET55" s="194" t="e">
        <f>ROUND(GET46/ABS('Change in reserves'!GEV59),2)</f>
        <v>#DIV/0!</v>
      </c>
      <c r="GEU55" s="194" t="e">
        <f>ROUND(GEU46/ABS('Change in reserves'!GEW59),2)</f>
        <v>#DIV/0!</v>
      </c>
      <c r="GEV55" s="194" t="e">
        <f>ROUND(GEV46/ABS('Change in reserves'!GEX59),2)</f>
        <v>#DIV/0!</v>
      </c>
      <c r="GEW55" s="194" t="e">
        <f>ROUND(GEW46/ABS('Change in reserves'!GEY59),2)</f>
        <v>#DIV/0!</v>
      </c>
      <c r="GEX55" s="194" t="e">
        <f>ROUND(GEX46/ABS('Change in reserves'!GEZ59),2)</f>
        <v>#DIV/0!</v>
      </c>
      <c r="GEY55" s="194" t="e">
        <f>ROUND(GEY46/ABS('Change in reserves'!GFA59),2)</f>
        <v>#DIV/0!</v>
      </c>
      <c r="GEZ55" s="194" t="e">
        <f>ROUND(GEZ46/ABS('Change in reserves'!GFB59),2)</f>
        <v>#DIV/0!</v>
      </c>
      <c r="GFA55" s="194" t="e">
        <f>ROUND(GFA46/ABS('Change in reserves'!GFC59),2)</f>
        <v>#DIV/0!</v>
      </c>
      <c r="GFB55" s="194" t="e">
        <f>ROUND(GFB46/ABS('Change in reserves'!GFD59),2)</f>
        <v>#DIV/0!</v>
      </c>
      <c r="GFC55" s="194" t="e">
        <f>ROUND(GFC46/ABS('Change in reserves'!GFE59),2)</f>
        <v>#DIV/0!</v>
      </c>
      <c r="GFD55" s="194" t="e">
        <f>ROUND(GFD46/ABS('Change in reserves'!GFF59),2)</f>
        <v>#DIV/0!</v>
      </c>
      <c r="GFE55" s="194" t="e">
        <f>ROUND(GFE46/ABS('Change in reserves'!GFG59),2)</f>
        <v>#DIV/0!</v>
      </c>
      <c r="GFF55" s="194" t="e">
        <f>ROUND(GFF46/ABS('Change in reserves'!GFH59),2)</f>
        <v>#DIV/0!</v>
      </c>
      <c r="GFG55" s="194" t="e">
        <f>ROUND(GFG46/ABS('Change in reserves'!GFI59),2)</f>
        <v>#DIV/0!</v>
      </c>
      <c r="GFH55" s="194" t="e">
        <f>ROUND(GFH46/ABS('Change in reserves'!GFJ59),2)</f>
        <v>#DIV/0!</v>
      </c>
      <c r="GFI55" s="194" t="e">
        <f>ROUND(GFI46/ABS('Change in reserves'!GFK59),2)</f>
        <v>#DIV/0!</v>
      </c>
      <c r="GFJ55" s="194" t="e">
        <f>ROUND(GFJ46/ABS('Change in reserves'!GFL59),2)</f>
        <v>#DIV/0!</v>
      </c>
      <c r="GFK55" s="194" t="e">
        <f>ROUND(GFK46/ABS('Change in reserves'!GFM59),2)</f>
        <v>#DIV/0!</v>
      </c>
      <c r="GFL55" s="194" t="e">
        <f>ROUND(GFL46/ABS('Change in reserves'!GFN59),2)</f>
        <v>#DIV/0!</v>
      </c>
      <c r="GFM55" s="194" t="e">
        <f>ROUND(GFM46/ABS('Change in reserves'!GFO59),2)</f>
        <v>#DIV/0!</v>
      </c>
      <c r="GFN55" s="194" t="e">
        <f>ROUND(GFN46/ABS('Change in reserves'!GFP59),2)</f>
        <v>#DIV/0!</v>
      </c>
      <c r="GFO55" s="194" t="e">
        <f>ROUND(GFO46/ABS('Change in reserves'!GFQ59),2)</f>
        <v>#DIV/0!</v>
      </c>
      <c r="GFP55" s="194" t="e">
        <f>ROUND(GFP46/ABS('Change in reserves'!GFR59),2)</f>
        <v>#DIV/0!</v>
      </c>
      <c r="GFQ55" s="194" t="e">
        <f>ROUND(GFQ46/ABS('Change in reserves'!GFS59),2)</f>
        <v>#DIV/0!</v>
      </c>
      <c r="GFR55" s="194" t="e">
        <f>ROUND(GFR46/ABS('Change in reserves'!GFT59),2)</f>
        <v>#DIV/0!</v>
      </c>
      <c r="GFS55" s="194" t="e">
        <f>ROUND(GFS46/ABS('Change in reserves'!GFU59),2)</f>
        <v>#DIV/0!</v>
      </c>
      <c r="GFT55" s="194" t="e">
        <f>ROUND(GFT46/ABS('Change in reserves'!GFV59),2)</f>
        <v>#DIV/0!</v>
      </c>
      <c r="GFU55" s="194" t="e">
        <f>ROUND(GFU46/ABS('Change in reserves'!GFW59),2)</f>
        <v>#DIV/0!</v>
      </c>
      <c r="GFV55" s="194" t="e">
        <f>ROUND(GFV46/ABS('Change in reserves'!GFX59),2)</f>
        <v>#DIV/0!</v>
      </c>
      <c r="GFW55" s="194" t="e">
        <f>ROUND(GFW46/ABS('Change in reserves'!GFY59),2)</f>
        <v>#DIV/0!</v>
      </c>
      <c r="GFX55" s="194" t="e">
        <f>ROUND(GFX46/ABS('Change in reserves'!GFZ59),2)</f>
        <v>#DIV/0!</v>
      </c>
      <c r="GFY55" s="194" t="e">
        <f>ROUND(GFY46/ABS('Change in reserves'!GGA59),2)</f>
        <v>#DIV/0!</v>
      </c>
      <c r="GFZ55" s="194" t="e">
        <f>ROUND(GFZ46/ABS('Change in reserves'!GGB59),2)</f>
        <v>#DIV/0!</v>
      </c>
      <c r="GGA55" s="194" t="e">
        <f>ROUND(GGA46/ABS('Change in reserves'!GGC59),2)</f>
        <v>#DIV/0!</v>
      </c>
      <c r="GGB55" s="194" t="e">
        <f>ROUND(GGB46/ABS('Change in reserves'!GGD59),2)</f>
        <v>#DIV/0!</v>
      </c>
      <c r="GGC55" s="194" t="e">
        <f>ROUND(GGC46/ABS('Change in reserves'!GGE59),2)</f>
        <v>#DIV/0!</v>
      </c>
      <c r="GGD55" s="194" t="e">
        <f>ROUND(GGD46/ABS('Change in reserves'!GGF59),2)</f>
        <v>#DIV/0!</v>
      </c>
      <c r="GGE55" s="194" t="e">
        <f>ROUND(GGE46/ABS('Change in reserves'!GGG59),2)</f>
        <v>#DIV/0!</v>
      </c>
      <c r="GGF55" s="194" t="e">
        <f>ROUND(GGF46/ABS('Change in reserves'!GGH59),2)</f>
        <v>#DIV/0!</v>
      </c>
      <c r="GGG55" s="194" t="e">
        <f>ROUND(GGG46/ABS('Change in reserves'!GGI59),2)</f>
        <v>#DIV/0!</v>
      </c>
      <c r="GGH55" s="194" t="e">
        <f>ROUND(GGH46/ABS('Change in reserves'!GGJ59),2)</f>
        <v>#DIV/0!</v>
      </c>
      <c r="GGI55" s="194" t="e">
        <f>ROUND(GGI46/ABS('Change in reserves'!GGK59),2)</f>
        <v>#DIV/0!</v>
      </c>
      <c r="GGJ55" s="194" t="e">
        <f>ROUND(GGJ46/ABS('Change in reserves'!GGL59),2)</f>
        <v>#DIV/0!</v>
      </c>
      <c r="GGK55" s="194" t="e">
        <f>ROUND(GGK46/ABS('Change in reserves'!GGM59),2)</f>
        <v>#DIV/0!</v>
      </c>
      <c r="GGL55" s="194" t="e">
        <f>ROUND(GGL46/ABS('Change in reserves'!GGN59),2)</f>
        <v>#DIV/0!</v>
      </c>
      <c r="GGM55" s="194" t="e">
        <f>ROUND(GGM46/ABS('Change in reserves'!GGO59),2)</f>
        <v>#DIV/0!</v>
      </c>
      <c r="GGN55" s="194" t="e">
        <f>ROUND(GGN46/ABS('Change in reserves'!GGP59),2)</f>
        <v>#DIV/0!</v>
      </c>
      <c r="GGO55" s="194" t="e">
        <f>ROUND(GGO46/ABS('Change in reserves'!GGQ59),2)</f>
        <v>#DIV/0!</v>
      </c>
      <c r="GGP55" s="194" t="e">
        <f>ROUND(GGP46/ABS('Change in reserves'!GGR59),2)</f>
        <v>#DIV/0!</v>
      </c>
      <c r="GGQ55" s="194" t="e">
        <f>ROUND(GGQ46/ABS('Change in reserves'!GGS59),2)</f>
        <v>#DIV/0!</v>
      </c>
      <c r="GGR55" s="194" t="e">
        <f>ROUND(GGR46/ABS('Change in reserves'!GGT59),2)</f>
        <v>#DIV/0!</v>
      </c>
      <c r="GGS55" s="194" t="e">
        <f>ROUND(GGS46/ABS('Change in reserves'!GGU59),2)</f>
        <v>#DIV/0!</v>
      </c>
      <c r="GGT55" s="194" t="e">
        <f>ROUND(GGT46/ABS('Change in reserves'!GGV59),2)</f>
        <v>#DIV/0!</v>
      </c>
      <c r="GGU55" s="194" t="e">
        <f>ROUND(GGU46/ABS('Change in reserves'!GGW59),2)</f>
        <v>#DIV/0!</v>
      </c>
      <c r="GGV55" s="194" t="e">
        <f>ROUND(GGV46/ABS('Change in reserves'!GGX59),2)</f>
        <v>#DIV/0!</v>
      </c>
      <c r="GGW55" s="194" t="e">
        <f>ROUND(GGW46/ABS('Change in reserves'!GGY59),2)</f>
        <v>#DIV/0!</v>
      </c>
      <c r="GGX55" s="194" t="e">
        <f>ROUND(GGX46/ABS('Change in reserves'!GGZ59),2)</f>
        <v>#DIV/0!</v>
      </c>
      <c r="GGY55" s="194" t="e">
        <f>ROUND(GGY46/ABS('Change in reserves'!GHA59),2)</f>
        <v>#DIV/0!</v>
      </c>
      <c r="GGZ55" s="194" t="e">
        <f>ROUND(GGZ46/ABS('Change in reserves'!GHB59),2)</f>
        <v>#DIV/0!</v>
      </c>
      <c r="GHA55" s="194" t="e">
        <f>ROUND(GHA46/ABS('Change in reserves'!GHC59),2)</f>
        <v>#DIV/0!</v>
      </c>
      <c r="GHB55" s="194" t="e">
        <f>ROUND(GHB46/ABS('Change in reserves'!GHD59),2)</f>
        <v>#DIV/0!</v>
      </c>
      <c r="GHC55" s="194" t="e">
        <f>ROUND(GHC46/ABS('Change in reserves'!GHE59),2)</f>
        <v>#DIV/0!</v>
      </c>
      <c r="GHD55" s="194" t="e">
        <f>ROUND(GHD46/ABS('Change in reserves'!GHF59),2)</f>
        <v>#DIV/0!</v>
      </c>
      <c r="GHE55" s="194" t="e">
        <f>ROUND(GHE46/ABS('Change in reserves'!GHG59),2)</f>
        <v>#DIV/0!</v>
      </c>
      <c r="GHF55" s="194" t="e">
        <f>ROUND(GHF46/ABS('Change in reserves'!GHH59),2)</f>
        <v>#DIV/0!</v>
      </c>
      <c r="GHG55" s="194" t="e">
        <f>ROUND(GHG46/ABS('Change in reserves'!GHI59),2)</f>
        <v>#DIV/0!</v>
      </c>
      <c r="GHH55" s="194" t="e">
        <f>ROUND(GHH46/ABS('Change in reserves'!GHJ59),2)</f>
        <v>#DIV/0!</v>
      </c>
      <c r="GHI55" s="194" t="e">
        <f>ROUND(GHI46/ABS('Change in reserves'!GHK59),2)</f>
        <v>#DIV/0!</v>
      </c>
      <c r="GHJ55" s="194" t="e">
        <f>ROUND(GHJ46/ABS('Change in reserves'!GHL59),2)</f>
        <v>#DIV/0!</v>
      </c>
      <c r="GHK55" s="194" t="e">
        <f>ROUND(GHK46/ABS('Change in reserves'!GHM59),2)</f>
        <v>#DIV/0!</v>
      </c>
      <c r="GHL55" s="194" t="e">
        <f>ROUND(GHL46/ABS('Change in reserves'!GHN59),2)</f>
        <v>#DIV/0!</v>
      </c>
      <c r="GHM55" s="194" t="e">
        <f>ROUND(GHM46/ABS('Change in reserves'!GHO59),2)</f>
        <v>#DIV/0!</v>
      </c>
      <c r="GHN55" s="194" t="e">
        <f>ROUND(GHN46/ABS('Change in reserves'!GHP59),2)</f>
        <v>#DIV/0!</v>
      </c>
      <c r="GHO55" s="194" t="e">
        <f>ROUND(GHO46/ABS('Change in reserves'!GHQ59),2)</f>
        <v>#DIV/0!</v>
      </c>
      <c r="GHP55" s="194" t="e">
        <f>ROUND(GHP46/ABS('Change in reserves'!GHR59),2)</f>
        <v>#DIV/0!</v>
      </c>
      <c r="GHQ55" s="194" t="e">
        <f>ROUND(GHQ46/ABS('Change in reserves'!GHS59),2)</f>
        <v>#DIV/0!</v>
      </c>
      <c r="GHR55" s="194" t="e">
        <f>ROUND(GHR46/ABS('Change in reserves'!GHT59),2)</f>
        <v>#DIV/0!</v>
      </c>
      <c r="GHS55" s="194" t="e">
        <f>ROUND(GHS46/ABS('Change in reserves'!GHU59),2)</f>
        <v>#DIV/0!</v>
      </c>
      <c r="GHT55" s="194" t="e">
        <f>ROUND(GHT46/ABS('Change in reserves'!GHV59),2)</f>
        <v>#DIV/0!</v>
      </c>
      <c r="GHU55" s="194" t="e">
        <f>ROUND(GHU46/ABS('Change in reserves'!GHW59),2)</f>
        <v>#DIV/0!</v>
      </c>
      <c r="GHV55" s="194" t="e">
        <f>ROUND(GHV46/ABS('Change in reserves'!GHX59),2)</f>
        <v>#DIV/0!</v>
      </c>
      <c r="GHW55" s="194" t="e">
        <f>ROUND(GHW46/ABS('Change in reserves'!GHY59),2)</f>
        <v>#DIV/0!</v>
      </c>
      <c r="GHX55" s="194" t="e">
        <f>ROUND(GHX46/ABS('Change in reserves'!GHZ59),2)</f>
        <v>#DIV/0!</v>
      </c>
      <c r="GHY55" s="194" t="e">
        <f>ROUND(GHY46/ABS('Change in reserves'!GIA59),2)</f>
        <v>#DIV/0!</v>
      </c>
      <c r="GHZ55" s="194" t="e">
        <f>ROUND(GHZ46/ABS('Change in reserves'!GIB59),2)</f>
        <v>#DIV/0!</v>
      </c>
      <c r="GIA55" s="194" t="e">
        <f>ROUND(GIA46/ABS('Change in reserves'!GIC59),2)</f>
        <v>#DIV/0!</v>
      </c>
      <c r="GIB55" s="194" t="e">
        <f>ROUND(GIB46/ABS('Change in reserves'!GID59),2)</f>
        <v>#DIV/0!</v>
      </c>
      <c r="GIC55" s="194" t="e">
        <f>ROUND(GIC46/ABS('Change in reserves'!GIE59),2)</f>
        <v>#DIV/0!</v>
      </c>
      <c r="GID55" s="194" t="e">
        <f>ROUND(GID46/ABS('Change in reserves'!GIF59),2)</f>
        <v>#DIV/0!</v>
      </c>
      <c r="GIE55" s="194" t="e">
        <f>ROUND(GIE46/ABS('Change in reserves'!GIG59),2)</f>
        <v>#DIV/0!</v>
      </c>
      <c r="GIF55" s="194" t="e">
        <f>ROUND(GIF46/ABS('Change in reserves'!GIH59),2)</f>
        <v>#DIV/0!</v>
      </c>
      <c r="GIG55" s="194" t="e">
        <f>ROUND(GIG46/ABS('Change in reserves'!GII59),2)</f>
        <v>#DIV/0!</v>
      </c>
      <c r="GIH55" s="194" t="e">
        <f>ROUND(GIH46/ABS('Change in reserves'!GIJ59),2)</f>
        <v>#DIV/0!</v>
      </c>
      <c r="GII55" s="194" t="e">
        <f>ROUND(GII46/ABS('Change in reserves'!GIK59),2)</f>
        <v>#DIV/0!</v>
      </c>
      <c r="GIJ55" s="194" t="e">
        <f>ROUND(GIJ46/ABS('Change in reserves'!GIL59),2)</f>
        <v>#DIV/0!</v>
      </c>
      <c r="GIK55" s="194" t="e">
        <f>ROUND(GIK46/ABS('Change in reserves'!GIM59),2)</f>
        <v>#DIV/0!</v>
      </c>
      <c r="GIL55" s="194" t="e">
        <f>ROUND(GIL46/ABS('Change in reserves'!GIN59),2)</f>
        <v>#DIV/0!</v>
      </c>
      <c r="GIM55" s="194" t="e">
        <f>ROUND(GIM46/ABS('Change in reserves'!GIO59),2)</f>
        <v>#DIV/0!</v>
      </c>
      <c r="GIN55" s="194" t="e">
        <f>ROUND(GIN46/ABS('Change in reserves'!GIP59),2)</f>
        <v>#DIV/0!</v>
      </c>
      <c r="GIO55" s="194" t="e">
        <f>ROUND(GIO46/ABS('Change in reserves'!GIQ59),2)</f>
        <v>#DIV/0!</v>
      </c>
      <c r="GIP55" s="194" t="e">
        <f>ROUND(GIP46/ABS('Change in reserves'!GIR59),2)</f>
        <v>#DIV/0!</v>
      </c>
      <c r="GIQ55" s="194" t="e">
        <f>ROUND(GIQ46/ABS('Change in reserves'!GIS59),2)</f>
        <v>#DIV/0!</v>
      </c>
      <c r="GIR55" s="194" t="e">
        <f>ROUND(GIR46/ABS('Change in reserves'!GIT59),2)</f>
        <v>#DIV/0!</v>
      </c>
      <c r="GIS55" s="194" t="e">
        <f>ROUND(GIS46/ABS('Change in reserves'!GIU59),2)</f>
        <v>#DIV/0!</v>
      </c>
      <c r="GIT55" s="194" t="e">
        <f>ROUND(GIT46/ABS('Change in reserves'!GIV59),2)</f>
        <v>#DIV/0!</v>
      </c>
      <c r="GIU55" s="194" t="e">
        <f>ROUND(GIU46/ABS('Change in reserves'!GIW59),2)</f>
        <v>#DIV/0!</v>
      </c>
      <c r="GIV55" s="194" t="e">
        <f>ROUND(GIV46/ABS('Change in reserves'!GIX59),2)</f>
        <v>#DIV/0!</v>
      </c>
      <c r="GIW55" s="194" t="e">
        <f>ROUND(GIW46/ABS('Change in reserves'!GIY59),2)</f>
        <v>#DIV/0!</v>
      </c>
      <c r="GIX55" s="194" t="e">
        <f>ROUND(GIX46/ABS('Change in reserves'!GIZ59),2)</f>
        <v>#DIV/0!</v>
      </c>
      <c r="GIY55" s="194" t="e">
        <f>ROUND(GIY46/ABS('Change in reserves'!GJA59),2)</f>
        <v>#DIV/0!</v>
      </c>
      <c r="GIZ55" s="194" t="e">
        <f>ROUND(GIZ46/ABS('Change in reserves'!GJB59),2)</f>
        <v>#DIV/0!</v>
      </c>
      <c r="GJA55" s="194" t="e">
        <f>ROUND(GJA46/ABS('Change in reserves'!GJC59),2)</f>
        <v>#DIV/0!</v>
      </c>
      <c r="GJB55" s="194" t="e">
        <f>ROUND(GJB46/ABS('Change in reserves'!GJD59),2)</f>
        <v>#DIV/0!</v>
      </c>
      <c r="GJC55" s="194" t="e">
        <f>ROUND(GJC46/ABS('Change in reserves'!GJE59),2)</f>
        <v>#DIV/0!</v>
      </c>
      <c r="GJD55" s="194" t="e">
        <f>ROUND(GJD46/ABS('Change in reserves'!GJF59),2)</f>
        <v>#DIV/0!</v>
      </c>
      <c r="GJE55" s="194" t="e">
        <f>ROUND(GJE46/ABS('Change in reserves'!GJG59),2)</f>
        <v>#DIV/0!</v>
      </c>
      <c r="GJF55" s="194" t="e">
        <f>ROUND(GJF46/ABS('Change in reserves'!GJH59),2)</f>
        <v>#DIV/0!</v>
      </c>
      <c r="GJG55" s="194" t="e">
        <f>ROUND(GJG46/ABS('Change in reserves'!GJI59),2)</f>
        <v>#DIV/0!</v>
      </c>
      <c r="GJH55" s="194" t="e">
        <f>ROUND(GJH46/ABS('Change in reserves'!GJJ59),2)</f>
        <v>#DIV/0!</v>
      </c>
      <c r="GJI55" s="194" t="e">
        <f>ROUND(GJI46/ABS('Change in reserves'!GJK59),2)</f>
        <v>#DIV/0!</v>
      </c>
      <c r="GJJ55" s="194" t="e">
        <f>ROUND(GJJ46/ABS('Change in reserves'!GJL59),2)</f>
        <v>#DIV/0!</v>
      </c>
      <c r="GJK55" s="194" t="e">
        <f>ROUND(GJK46/ABS('Change in reserves'!GJM59),2)</f>
        <v>#DIV/0!</v>
      </c>
      <c r="GJL55" s="194" t="e">
        <f>ROUND(GJL46/ABS('Change in reserves'!GJN59),2)</f>
        <v>#DIV/0!</v>
      </c>
      <c r="GJM55" s="194" t="e">
        <f>ROUND(GJM46/ABS('Change in reserves'!GJO59),2)</f>
        <v>#DIV/0!</v>
      </c>
      <c r="GJN55" s="194" t="e">
        <f>ROUND(GJN46/ABS('Change in reserves'!GJP59),2)</f>
        <v>#DIV/0!</v>
      </c>
      <c r="GJO55" s="194" t="e">
        <f>ROUND(GJO46/ABS('Change in reserves'!GJQ59),2)</f>
        <v>#DIV/0!</v>
      </c>
      <c r="GJP55" s="194" t="e">
        <f>ROUND(GJP46/ABS('Change in reserves'!GJR59),2)</f>
        <v>#DIV/0!</v>
      </c>
      <c r="GJQ55" s="194" t="e">
        <f>ROUND(GJQ46/ABS('Change in reserves'!GJS59),2)</f>
        <v>#DIV/0!</v>
      </c>
      <c r="GJR55" s="194" t="e">
        <f>ROUND(GJR46/ABS('Change in reserves'!GJT59),2)</f>
        <v>#DIV/0!</v>
      </c>
      <c r="GJS55" s="194" t="e">
        <f>ROUND(GJS46/ABS('Change in reserves'!GJU59),2)</f>
        <v>#DIV/0!</v>
      </c>
      <c r="GJT55" s="194" t="e">
        <f>ROUND(GJT46/ABS('Change in reserves'!GJV59),2)</f>
        <v>#DIV/0!</v>
      </c>
      <c r="GJU55" s="194" t="e">
        <f>ROUND(GJU46/ABS('Change in reserves'!GJW59),2)</f>
        <v>#DIV/0!</v>
      </c>
      <c r="GJV55" s="194" t="e">
        <f>ROUND(GJV46/ABS('Change in reserves'!GJX59),2)</f>
        <v>#DIV/0!</v>
      </c>
      <c r="GJW55" s="194" t="e">
        <f>ROUND(GJW46/ABS('Change in reserves'!GJY59),2)</f>
        <v>#DIV/0!</v>
      </c>
      <c r="GJX55" s="194" t="e">
        <f>ROUND(GJX46/ABS('Change in reserves'!GJZ59),2)</f>
        <v>#DIV/0!</v>
      </c>
      <c r="GJY55" s="194" t="e">
        <f>ROUND(GJY46/ABS('Change in reserves'!GKA59),2)</f>
        <v>#DIV/0!</v>
      </c>
      <c r="GJZ55" s="194" t="e">
        <f>ROUND(GJZ46/ABS('Change in reserves'!GKB59),2)</f>
        <v>#DIV/0!</v>
      </c>
      <c r="GKA55" s="194" t="e">
        <f>ROUND(GKA46/ABS('Change in reserves'!GKC59),2)</f>
        <v>#DIV/0!</v>
      </c>
      <c r="GKB55" s="194" t="e">
        <f>ROUND(GKB46/ABS('Change in reserves'!GKD59),2)</f>
        <v>#DIV/0!</v>
      </c>
      <c r="GKC55" s="194" t="e">
        <f>ROUND(GKC46/ABS('Change in reserves'!GKE59),2)</f>
        <v>#DIV/0!</v>
      </c>
      <c r="GKD55" s="194" t="e">
        <f>ROUND(GKD46/ABS('Change in reserves'!GKF59),2)</f>
        <v>#DIV/0!</v>
      </c>
      <c r="GKE55" s="194" t="e">
        <f>ROUND(GKE46/ABS('Change in reserves'!GKG59),2)</f>
        <v>#DIV/0!</v>
      </c>
      <c r="GKF55" s="194" t="e">
        <f>ROUND(GKF46/ABS('Change in reserves'!GKH59),2)</f>
        <v>#DIV/0!</v>
      </c>
      <c r="GKG55" s="194" t="e">
        <f>ROUND(GKG46/ABS('Change in reserves'!GKI59),2)</f>
        <v>#DIV/0!</v>
      </c>
      <c r="GKH55" s="194" t="e">
        <f>ROUND(GKH46/ABS('Change in reserves'!GKJ59),2)</f>
        <v>#DIV/0!</v>
      </c>
      <c r="GKI55" s="194" t="e">
        <f>ROUND(GKI46/ABS('Change in reserves'!GKK59),2)</f>
        <v>#DIV/0!</v>
      </c>
      <c r="GKJ55" s="194" t="e">
        <f>ROUND(GKJ46/ABS('Change in reserves'!GKL59),2)</f>
        <v>#DIV/0!</v>
      </c>
      <c r="GKK55" s="194" t="e">
        <f>ROUND(GKK46/ABS('Change in reserves'!GKM59),2)</f>
        <v>#DIV/0!</v>
      </c>
      <c r="GKL55" s="194" t="e">
        <f>ROUND(GKL46/ABS('Change in reserves'!GKN59),2)</f>
        <v>#DIV/0!</v>
      </c>
      <c r="GKM55" s="194" t="e">
        <f>ROUND(GKM46/ABS('Change in reserves'!GKO59),2)</f>
        <v>#DIV/0!</v>
      </c>
      <c r="GKN55" s="194" t="e">
        <f>ROUND(GKN46/ABS('Change in reserves'!GKP59),2)</f>
        <v>#DIV/0!</v>
      </c>
      <c r="GKO55" s="194" t="e">
        <f>ROUND(GKO46/ABS('Change in reserves'!GKQ59),2)</f>
        <v>#DIV/0!</v>
      </c>
      <c r="GKP55" s="194" t="e">
        <f>ROUND(GKP46/ABS('Change in reserves'!GKR59),2)</f>
        <v>#DIV/0!</v>
      </c>
      <c r="GKQ55" s="194" t="e">
        <f>ROUND(GKQ46/ABS('Change in reserves'!GKS59),2)</f>
        <v>#DIV/0!</v>
      </c>
      <c r="GKR55" s="194" t="e">
        <f>ROUND(GKR46/ABS('Change in reserves'!GKT59),2)</f>
        <v>#DIV/0!</v>
      </c>
      <c r="GKS55" s="194" t="e">
        <f>ROUND(GKS46/ABS('Change in reserves'!GKU59),2)</f>
        <v>#DIV/0!</v>
      </c>
      <c r="GKT55" s="194" t="e">
        <f>ROUND(GKT46/ABS('Change in reserves'!GKV59),2)</f>
        <v>#DIV/0!</v>
      </c>
      <c r="GKU55" s="194" t="e">
        <f>ROUND(GKU46/ABS('Change in reserves'!GKW59),2)</f>
        <v>#DIV/0!</v>
      </c>
      <c r="GKV55" s="194" t="e">
        <f>ROUND(GKV46/ABS('Change in reserves'!GKX59),2)</f>
        <v>#DIV/0!</v>
      </c>
      <c r="GKW55" s="194" t="e">
        <f>ROUND(GKW46/ABS('Change in reserves'!GKY59),2)</f>
        <v>#DIV/0!</v>
      </c>
      <c r="GKX55" s="194" t="e">
        <f>ROUND(GKX46/ABS('Change in reserves'!GKZ59),2)</f>
        <v>#DIV/0!</v>
      </c>
      <c r="GKY55" s="194" t="e">
        <f>ROUND(GKY46/ABS('Change in reserves'!GLA59),2)</f>
        <v>#DIV/0!</v>
      </c>
      <c r="GKZ55" s="194" t="e">
        <f>ROUND(GKZ46/ABS('Change in reserves'!GLB59),2)</f>
        <v>#DIV/0!</v>
      </c>
      <c r="GLA55" s="194" t="e">
        <f>ROUND(GLA46/ABS('Change in reserves'!GLC59),2)</f>
        <v>#DIV/0!</v>
      </c>
      <c r="GLB55" s="194" t="e">
        <f>ROUND(GLB46/ABS('Change in reserves'!GLD59),2)</f>
        <v>#DIV/0!</v>
      </c>
      <c r="GLC55" s="194" t="e">
        <f>ROUND(GLC46/ABS('Change in reserves'!GLE59),2)</f>
        <v>#DIV/0!</v>
      </c>
      <c r="GLD55" s="194" t="e">
        <f>ROUND(GLD46/ABS('Change in reserves'!GLF59),2)</f>
        <v>#DIV/0!</v>
      </c>
      <c r="GLE55" s="194" t="e">
        <f>ROUND(GLE46/ABS('Change in reserves'!GLG59),2)</f>
        <v>#DIV/0!</v>
      </c>
      <c r="GLF55" s="194" t="e">
        <f>ROUND(GLF46/ABS('Change in reserves'!GLH59),2)</f>
        <v>#DIV/0!</v>
      </c>
      <c r="GLG55" s="194" t="e">
        <f>ROUND(GLG46/ABS('Change in reserves'!GLI59),2)</f>
        <v>#DIV/0!</v>
      </c>
      <c r="GLH55" s="194" t="e">
        <f>ROUND(GLH46/ABS('Change in reserves'!GLJ59),2)</f>
        <v>#DIV/0!</v>
      </c>
      <c r="GLI55" s="194" t="e">
        <f>ROUND(GLI46/ABS('Change in reserves'!GLK59),2)</f>
        <v>#DIV/0!</v>
      </c>
      <c r="GLJ55" s="194" t="e">
        <f>ROUND(GLJ46/ABS('Change in reserves'!GLL59),2)</f>
        <v>#DIV/0!</v>
      </c>
      <c r="GLK55" s="194" t="e">
        <f>ROUND(GLK46/ABS('Change in reserves'!GLM59),2)</f>
        <v>#DIV/0!</v>
      </c>
      <c r="GLL55" s="194" t="e">
        <f>ROUND(GLL46/ABS('Change in reserves'!GLN59),2)</f>
        <v>#DIV/0!</v>
      </c>
      <c r="GLM55" s="194" t="e">
        <f>ROUND(GLM46/ABS('Change in reserves'!GLO59),2)</f>
        <v>#DIV/0!</v>
      </c>
      <c r="GLN55" s="194" t="e">
        <f>ROUND(GLN46/ABS('Change in reserves'!GLP59),2)</f>
        <v>#DIV/0!</v>
      </c>
      <c r="GLO55" s="194" t="e">
        <f>ROUND(GLO46/ABS('Change in reserves'!GLQ59),2)</f>
        <v>#DIV/0!</v>
      </c>
      <c r="GLP55" s="194" t="e">
        <f>ROUND(GLP46/ABS('Change in reserves'!GLR59),2)</f>
        <v>#DIV/0!</v>
      </c>
      <c r="GLQ55" s="194" t="e">
        <f>ROUND(GLQ46/ABS('Change in reserves'!GLS59),2)</f>
        <v>#DIV/0!</v>
      </c>
      <c r="GLR55" s="194" t="e">
        <f>ROUND(GLR46/ABS('Change in reserves'!GLT59),2)</f>
        <v>#DIV/0!</v>
      </c>
      <c r="GLS55" s="194" t="e">
        <f>ROUND(GLS46/ABS('Change in reserves'!GLU59),2)</f>
        <v>#DIV/0!</v>
      </c>
      <c r="GLT55" s="194" t="e">
        <f>ROUND(GLT46/ABS('Change in reserves'!GLV59),2)</f>
        <v>#DIV/0!</v>
      </c>
      <c r="GLU55" s="194" t="e">
        <f>ROUND(GLU46/ABS('Change in reserves'!GLW59),2)</f>
        <v>#DIV/0!</v>
      </c>
      <c r="GLV55" s="194" t="e">
        <f>ROUND(GLV46/ABS('Change in reserves'!GLX59),2)</f>
        <v>#DIV/0!</v>
      </c>
      <c r="GLW55" s="194" t="e">
        <f>ROUND(GLW46/ABS('Change in reserves'!GLY59),2)</f>
        <v>#DIV/0!</v>
      </c>
      <c r="GLX55" s="194" t="e">
        <f>ROUND(GLX46/ABS('Change in reserves'!GLZ59),2)</f>
        <v>#DIV/0!</v>
      </c>
      <c r="GLY55" s="194" t="e">
        <f>ROUND(GLY46/ABS('Change in reserves'!GMA59),2)</f>
        <v>#DIV/0!</v>
      </c>
      <c r="GLZ55" s="194" t="e">
        <f>ROUND(GLZ46/ABS('Change in reserves'!GMB59),2)</f>
        <v>#DIV/0!</v>
      </c>
      <c r="GMA55" s="194" t="e">
        <f>ROUND(GMA46/ABS('Change in reserves'!GMC59),2)</f>
        <v>#DIV/0!</v>
      </c>
      <c r="GMB55" s="194" t="e">
        <f>ROUND(GMB46/ABS('Change in reserves'!GMD59),2)</f>
        <v>#DIV/0!</v>
      </c>
      <c r="GMC55" s="194" t="e">
        <f>ROUND(GMC46/ABS('Change in reserves'!GME59),2)</f>
        <v>#DIV/0!</v>
      </c>
      <c r="GMD55" s="194" t="e">
        <f>ROUND(GMD46/ABS('Change in reserves'!GMF59),2)</f>
        <v>#DIV/0!</v>
      </c>
      <c r="GME55" s="194" t="e">
        <f>ROUND(GME46/ABS('Change in reserves'!GMG59),2)</f>
        <v>#DIV/0!</v>
      </c>
      <c r="GMF55" s="194" t="e">
        <f>ROUND(GMF46/ABS('Change in reserves'!GMH59),2)</f>
        <v>#DIV/0!</v>
      </c>
      <c r="GMG55" s="194" t="e">
        <f>ROUND(GMG46/ABS('Change in reserves'!GMI59),2)</f>
        <v>#DIV/0!</v>
      </c>
      <c r="GMH55" s="194" t="e">
        <f>ROUND(GMH46/ABS('Change in reserves'!GMJ59),2)</f>
        <v>#DIV/0!</v>
      </c>
      <c r="GMI55" s="194" t="e">
        <f>ROUND(GMI46/ABS('Change in reserves'!GMK59),2)</f>
        <v>#DIV/0!</v>
      </c>
      <c r="GMJ55" s="194" t="e">
        <f>ROUND(GMJ46/ABS('Change in reserves'!GML59),2)</f>
        <v>#DIV/0!</v>
      </c>
      <c r="GMK55" s="194" t="e">
        <f>ROUND(GMK46/ABS('Change in reserves'!GMM59),2)</f>
        <v>#DIV/0!</v>
      </c>
      <c r="GML55" s="194" t="e">
        <f>ROUND(GML46/ABS('Change in reserves'!GMN59),2)</f>
        <v>#DIV/0!</v>
      </c>
      <c r="GMM55" s="194" t="e">
        <f>ROUND(GMM46/ABS('Change in reserves'!GMO59),2)</f>
        <v>#DIV/0!</v>
      </c>
      <c r="GMN55" s="194" t="e">
        <f>ROUND(GMN46/ABS('Change in reserves'!GMP59),2)</f>
        <v>#DIV/0!</v>
      </c>
      <c r="GMO55" s="194" t="e">
        <f>ROUND(GMO46/ABS('Change in reserves'!GMQ59),2)</f>
        <v>#DIV/0!</v>
      </c>
      <c r="GMP55" s="194" t="e">
        <f>ROUND(GMP46/ABS('Change in reserves'!GMR59),2)</f>
        <v>#DIV/0!</v>
      </c>
      <c r="GMQ55" s="194" t="e">
        <f>ROUND(GMQ46/ABS('Change in reserves'!GMS59),2)</f>
        <v>#DIV/0!</v>
      </c>
      <c r="GMR55" s="194" t="e">
        <f>ROUND(GMR46/ABS('Change in reserves'!GMT59),2)</f>
        <v>#DIV/0!</v>
      </c>
      <c r="GMS55" s="194" t="e">
        <f>ROUND(GMS46/ABS('Change in reserves'!GMU59),2)</f>
        <v>#DIV/0!</v>
      </c>
      <c r="GMT55" s="194" t="e">
        <f>ROUND(GMT46/ABS('Change in reserves'!GMV59),2)</f>
        <v>#DIV/0!</v>
      </c>
      <c r="GMU55" s="194" t="e">
        <f>ROUND(GMU46/ABS('Change in reserves'!GMW59),2)</f>
        <v>#DIV/0!</v>
      </c>
      <c r="GMV55" s="194" t="e">
        <f>ROUND(GMV46/ABS('Change in reserves'!GMX59),2)</f>
        <v>#DIV/0!</v>
      </c>
      <c r="GMW55" s="194" t="e">
        <f>ROUND(GMW46/ABS('Change in reserves'!GMY59),2)</f>
        <v>#DIV/0!</v>
      </c>
      <c r="GMX55" s="194" t="e">
        <f>ROUND(GMX46/ABS('Change in reserves'!GMZ59),2)</f>
        <v>#DIV/0!</v>
      </c>
      <c r="GMY55" s="194" t="e">
        <f>ROUND(GMY46/ABS('Change in reserves'!GNA59),2)</f>
        <v>#DIV/0!</v>
      </c>
      <c r="GMZ55" s="194" t="e">
        <f>ROUND(GMZ46/ABS('Change in reserves'!GNB59),2)</f>
        <v>#DIV/0!</v>
      </c>
      <c r="GNA55" s="194" t="e">
        <f>ROUND(GNA46/ABS('Change in reserves'!GNC59),2)</f>
        <v>#DIV/0!</v>
      </c>
      <c r="GNB55" s="194" t="e">
        <f>ROUND(GNB46/ABS('Change in reserves'!GND59),2)</f>
        <v>#DIV/0!</v>
      </c>
      <c r="GNC55" s="194" t="e">
        <f>ROUND(GNC46/ABS('Change in reserves'!GNE59),2)</f>
        <v>#DIV/0!</v>
      </c>
      <c r="GND55" s="194" t="e">
        <f>ROUND(GND46/ABS('Change in reserves'!GNF59),2)</f>
        <v>#DIV/0!</v>
      </c>
      <c r="GNE55" s="194" t="e">
        <f>ROUND(GNE46/ABS('Change in reserves'!GNG59),2)</f>
        <v>#DIV/0!</v>
      </c>
      <c r="GNF55" s="194" t="e">
        <f>ROUND(GNF46/ABS('Change in reserves'!GNH59),2)</f>
        <v>#DIV/0!</v>
      </c>
      <c r="GNG55" s="194" t="e">
        <f>ROUND(GNG46/ABS('Change in reserves'!GNI59),2)</f>
        <v>#DIV/0!</v>
      </c>
      <c r="GNH55" s="194" t="e">
        <f>ROUND(GNH46/ABS('Change in reserves'!GNJ59),2)</f>
        <v>#DIV/0!</v>
      </c>
      <c r="GNI55" s="194" t="e">
        <f>ROUND(GNI46/ABS('Change in reserves'!GNK59),2)</f>
        <v>#DIV/0!</v>
      </c>
      <c r="GNJ55" s="194" t="e">
        <f>ROUND(GNJ46/ABS('Change in reserves'!GNL59),2)</f>
        <v>#DIV/0!</v>
      </c>
      <c r="GNK55" s="194" t="e">
        <f>ROUND(GNK46/ABS('Change in reserves'!GNM59),2)</f>
        <v>#DIV/0!</v>
      </c>
      <c r="GNL55" s="194" t="e">
        <f>ROUND(GNL46/ABS('Change in reserves'!GNN59),2)</f>
        <v>#DIV/0!</v>
      </c>
      <c r="GNM55" s="194" t="e">
        <f>ROUND(GNM46/ABS('Change in reserves'!GNO59),2)</f>
        <v>#DIV/0!</v>
      </c>
      <c r="GNN55" s="194" t="e">
        <f>ROUND(GNN46/ABS('Change in reserves'!GNP59),2)</f>
        <v>#DIV/0!</v>
      </c>
      <c r="GNO55" s="194" t="e">
        <f>ROUND(GNO46/ABS('Change in reserves'!GNQ59),2)</f>
        <v>#DIV/0!</v>
      </c>
      <c r="GNP55" s="194" t="e">
        <f>ROUND(GNP46/ABS('Change in reserves'!GNR59),2)</f>
        <v>#DIV/0!</v>
      </c>
      <c r="GNQ55" s="194" t="e">
        <f>ROUND(GNQ46/ABS('Change in reserves'!GNS59),2)</f>
        <v>#DIV/0!</v>
      </c>
      <c r="GNR55" s="194" t="e">
        <f>ROUND(GNR46/ABS('Change in reserves'!GNT59),2)</f>
        <v>#DIV/0!</v>
      </c>
      <c r="GNS55" s="194" t="e">
        <f>ROUND(GNS46/ABS('Change in reserves'!GNU59),2)</f>
        <v>#DIV/0!</v>
      </c>
      <c r="GNT55" s="194" t="e">
        <f>ROUND(GNT46/ABS('Change in reserves'!GNV59),2)</f>
        <v>#DIV/0!</v>
      </c>
      <c r="GNU55" s="194" t="e">
        <f>ROUND(GNU46/ABS('Change in reserves'!GNW59),2)</f>
        <v>#DIV/0!</v>
      </c>
      <c r="GNV55" s="194" t="e">
        <f>ROUND(GNV46/ABS('Change in reserves'!GNX59),2)</f>
        <v>#DIV/0!</v>
      </c>
      <c r="GNW55" s="194" t="e">
        <f>ROUND(GNW46/ABS('Change in reserves'!GNY59),2)</f>
        <v>#DIV/0!</v>
      </c>
      <c r="GNX55" s="194" t="e">
        <f>ROUND(GNX46/ABS('Change in reserves'!GNZ59),2)</f>
        <v>#DIV/0!</v>
      </c>
      <c r="GNY55" s="194" t="e">
        <f>ROUND(GNY46/ABS('Change in reserves'!GOA59),2)</f>
        <v>#DIV/0!</v>
      </c>
      <c r="GNZ55" s="194" t="e">
        <f>ROUND(GNZ46/ABS('Change in reserves'!GOB59),2)</f>
        <v>#DIV/0!</v>
      </c>
      <c r="GOA55" s="194" t="e">
        <f>ROUND(GOA46/ABS('Change in reserves'!GOC59),2)</f>
        <v>#DIV/0!</v>
      </c>
      <c r="GOB55" s="194" t="e">
        <f>ROUND(GOB46/ABS('Change in reserves'!GOD59),2)</f>
        <v>#DIV/0!</v>
      </c>
      <c r="GOC55" s="194" t="e">
        <f>ROUND(GOC46/ABS('Change in reserves'!GOE59),2)</f>
        <v>#DIV/0!</v>
      </c>
      <c r="GOD55" s="194" t="e">
        <f>ROUND(GOD46/ABS('Change in reserves'!GOF59),2)</f>
        <v>#DIV/0!</v>
      </c>
      <c r="GOE55" s="194" t="e">
        <f>ROUND(GOE46/ABS('Change in reserves'!GOG59),2)</f>
        <v>#DIV/0!</v>
      </c>
      <c r="GOF55" s="194" t="e">
        <f>ROUND(GOF46/ABS('Change in reserves'!GOH59),2)</f>
        <v>#DIV/0!</v>
      </c>
      <c r="GOG55" s="194" t="e">
        <f>ROUND(GOG46/ABS('Change in reserves'!GOI59),2)</f>
        <v>#DIV/0!</v>
      </c>
      <c r="GOH55" s="194" t="e">
        <f>ROUND(GOH46/ABS('Change in reserves'!GOJ59),2)</f>
        <v>#DIV/0!</v>
      </c>
      <c r="GOI55" s="194" t="e">
        <f>ROUND(GOI46/ABS('Change in reserves'!GOK59),2)</f>
        <v>#DIV/0!</v>
      </c>
      <c r="GOJ55" s="194" t="e">
        <f>ROUND(GOJ46/ABS('Change in reserves'!GOL59),2)</f>
        <v>#DIV/0!</v>
      </c>
      <c r="GOK55" s="194" t="e">
        <f>ROUND(GOK46/ABS('Change in reserves'!GOM59),2)</f>
        <v>#DIV/0!</v>
      </c>
      <c r="GOL55" s="194" t="e">
        <f>ROUND(GOL46/ABS('Change in reserves'!GON59),2)</f>
        <v>#DIV/0!</v>
      </c>
      <c r="GOM55" s="194" t="e">
        <f>ROUND(GOM46/ABS('Change in reserves'!GOO59),2)</f>
        <v>#DIV/0!</v>
      </c>
      <c r="GON55" s="194" t="e">
        <f>ROUND(GON46/ABS('Change in reserves'!GOP59),2)</f>
        <v>#DIV/0!</v>
      </c>
      <c r="GOO55" s="194" t="e">
        <f>ROUND(GOO46/ABS('Change in reserves'!GOQ59),2)</f>
        <v>#DIV/0!</v>
      </c>
      <c r="GOP55" s="194" t="e">
        <f>ROUND(GOP46/ABS('Change in reserves'!GOR59),2)</f>
        <v>#DIV/0!</v>
      </c>
      <c r="GOQ55" s="194" t="e">
        <f>ROUND(GOQ46/ABS('Change in reserves'!GOS59),2)</f>
        <v>#DIV/0!</v>
      </c>
      <c r="GOR55" s="194" t="e">
        <f>ROUND(GOR46/ABS('Change in reserves'!GOT59),2)</f>
        <v>#DIV/0!</v>
      </c>
      <c r="GOS55" s="194" t="e">
        <f>ROUND(GOS46/ABS('Change in reserves'!GOU59),2)</f>
        <v>#DIV/0!</v>
      </c>
      <c r="GOT55" s="194" t="e">
        <f>ROUND(GOT46/ABS('Change in reserves'!GOV59),2)</f>
        <v>#DIV/0!</v>
      </c>
      <c r="GOU55" s="194" t="e">
        <f>ROUND(GOU46/ABS('Change in reserves'!GOW59),2)</f>
        <v>#DIV/0!</v>
      </c>
      <c r="GOV55" s="194" t="e">
        <f>ROUND(GOV46/ABS('Change in reserves'!GOX59),2)</f>
        <v>#DIV/0!</v>
      </c>
      <c r="GOW55" s="194" t="e">
        <f>ROUND(GOW46/ABS('Change in reserves'!GOY59),2)</f>
        <v>#DIV/0!</v>
      </c>
      <c r="GOX55" s="194" t="e">
        <f>ROUND(GOX46/ABS('Change in reserves'!GOZ59),2)</f>
        <v>#DIV/0!</v>
      </c>
      <c r="GOY55" s="194" t="e">
        <f>ROUND(GOY46/ABS('Change in reserves'!GPA59),2)</f>
        <v>#DIV/0!</v>
      </c>
      <c r="GOZ55" s="194" t="e">
        <f>ROUND(GOZ46/ABS('Change in reserves'!GPB59),2)</f>
        <v>#DIV/0!</v>
      </c>
      <c r="GPA55" s="194" t="e">
        <f>ROUND(GPA46/ABS('Change in reserves'!GPC59),2)</f>
        <v>#DIV/0!</v>
      </c>
      <c r="GPB55" s="194" t="e">
        <f>ROUND(GPB46/ABS('Change in reserves'!GPD59),2)</f>
        <v>#DIV/0!</v>
      </c>
      <c r="GPC55" s="194" t="e">
        <f>ROUND(GPC46/ABS('Change in reserves'!GPE59),2)</f>
        <v>#DIV/0!</v>
      </c>
      <c r="GPD55" s="194" t="e">
        <f>ROUND(GPD46/ABS('Change in reserves'!GPF59),2)</f>
        <v>#DIV/0!</v>
      </c>
      <c r="GPE55" s="194" t="e">
        <f>ROUND(GPE46/ABS('Change in reserves'!GPG59),2)</f>
        <v>#DIV/0!</v>
      </c>
      <c r="GPF55" s="194" t="e">
        <f>ROUND(GPF46/ABS('Change in reserves'!GPH59),2)</f>
        <v>#DIV/0!</v>
      </c>
      <c r="GPG55" s="194" t="e">
        <f>ROUND(GPG46/ABS('Change in reserves'!GPI59),2)</f>
        <v>#DIV/0!</v>
      </c>
      <c r="GPH55" s="194" t="e">
        <f>ROUND(GPH46/ABS('Change in reserves'!GPJ59),2)</f>
        <v>#DIV/0!</v>
      </c>
      <c r="GPI55" s="194" t="e">
        <f>ROUND(GPI46/ABS('Change in reserves'!GPK59),2)</f>
        <v>#DIV/0!</v>
      </c>
      <c r="GPJ55" s="194" t="e">
        <f>ROUND(GPJ46/ABS('Change in reserves'!GPL59),2)</f>
        <v>#DIV/0!</v>
      </c>
      <c r="GPK55" s="194" t="e">
        <f>ROUND(GPK46/ABS('Change in reserves'!GPM59),2)</f>
        <v>#DIV/0!</v>
      </c>
      <c r="GPL55" s="194" t="e">
        <f>ROUND(GPL46/ABS('Change in reserves'!GPN59),2)</f>
        <v>#DIV/0!</v>
      </c>
      <c r="GPM55" s="194" t="e">
        <f>ROUND(GPM46/ABS('Change in reserves'!GPO59),2)</f>
        <v>#DIV/0!</v>
      </c>
      <c r="GPN55" s="194" t="e">
        <f>ROUND(GPN46/ABS('Change in reserves'!GPP59),2)</f>
        <v>#DIV/0!</v>
      </c>
      <c r="GPO55" s="194" t="e">
        <f>ROUND(GPO46/ABS('Change in reserves'!GPQ59),2)</f>
        <v>#DIV/0!</v>
      </c>
      <c r="GPP55" s="194" t="e">
        <f>ROUND(GPP46/ABS('Change in reserves'!GPR59),2)</f>
        <v>#DIV/0!</v>
      </c>
      <c r="GPQ55" s="194" t="e">
        <f>ROUND(GPQ46/ABS('Change in reserves'!GPS59),2)</f>
        <v>#DIV/0!</v>
      </c>
      <c r="GPR55" s="194" t="e">
        <f>ROUND(GPR46/ABS('Change in reserves'!GPT59),2)</f>
        <v>#DIV/0!</v>
      </c>
      <c r="GPS55" s="194" t="e">
        <f>ROUND(GPS46/ABS('Change in reserves'!GPU59),2)</f>
        <v>#DIV/0!</v>
      </c>
      <c r="GPT55" s="194" t="e">
        <f>ROUND(GPT46/ABS('Change in reserves'!GPV59),2)</f>
        <v>#DIV/0!</v>
      </c>
      <c r="GPU55" s="194" t="e">
        <f>ROUND(GPU46/ABS('Change in reserves'!GPW59),2)</f>
        <v>#DIV/0!</v>
      </c>
      <c r="GPV55" s="194" t="e">
        <f>ROUND(GPV46/ABS('Change in reserves'!GPX59),2)</f>
        <v>#DIV/0!</v>
      </c>
      <c r="GPW55" s="194" t="e">
        <f>ROUND(GPW46/ABS('Change in reserves'!GPY59),2)</f>
        <v>#DIV/0!</v>
      </c>
      <c r="GPX55" s="194" t="e">
        <f>ROUND(GPX46/ABS('Change in reserves'!GPZ59),2)</f>
        <v>#DIV/0!</v>
      </c>
      <c r="GPY55" s="194" t="e">
        <f>ROUND(GPY46/ABS('Change in reserves'!GQA59),2)</f>
        <v>#DIV/0!</v>
      </c>
      <c r="GPZ55" s="194" t="e">
        <f>ROUND(GPZ46/ABS('Change in reserves'!GQB59),2)</f>
        <v>#DIV/0!</v>
      </c>
      <c r="GQA55" s="194" t="e">
        <f>ROUND(GQA46/ABS('Change in reserves'!GQC59),2)</f>
        <v>#DIV/0!</v>
      </c>
      <c r="GQB55" s="194" t="e">
        <f>ROUND(GQB46/ABS('Change in reserves'!GQD59),2)</f>
        <v>#DIV/0!</v>
      </c>
      <c r="GQC55" s="194" t="e">
        <f>ROUND(GQC46/ABS('Change in reserves'!GQE59),2)</f>
        <v>#DIV/0!</v>
      </c>
      <c r="GQD55" s="194" t="e">
        <f>ROUND(GQD46/ABS('Change in reserves'!GQF59),2)</f>
        <v>#DIV/0!</v>
      </c>
      <c r="GQE55" s="194" t="e">
        <f>ROUND(GQE46/ABS('Change in reserves'!GQG59),2)</f>
        <v>#DIV/0!</v>
      </c>
      <c r="GQF55" s="194" t="e">
        <f>ROUND(GQF46/ABS('Change in reserves'!GQH59),2)</f>
        <v>#DIV/0!</v>
      </c>
      <c r="GQG55" s="194" t="e">
        <f>ROUND(GQG46/ABS('Change in reserves'!GQI59),2)</f>
        <v>#DIV/0!</v>
      </c>
      <c r="GQH55" s="194" t="e">
        <f>ROUND(GQH46/ABS('Change in reserves'!GQJ59),2)</f>
        <v>#DIV/0!</v>
      </c>
      <c r="GQI55" s="194" t="e">
        <f>ROUND(GQI46/ABS('Change in reserves'!GQK59),2)</f>
        <v>#DIV/0!</v>
      </c>
      <c r="GQJ55" s="194" t="e">
        <f>ROUND(GQJ46/ABS('Change in reserves'!GQL59),2)</f>
        <v>#DIV/0!</v>
      </c>
      <c r="GQK55" s="194" t="e">
        <f>ROUND(GQK46/ABS('Change in reserves'!GQM59),2)</f>
        <v>#DIV/0!</v>
      </c>
      <c r="GQL55" s="194" t="e">
        <f>ROUND(GQL46/ABS('Change in reserves'!GQN59),2)</f>
        <v>#DIV/0!</v>
      </c>
      <c r="GQM55" s="194" t="e">
        <f>ROUND(GQM46/ABS('Change in reserves'!GQO59),2)</f>
        <v>#DIV/0!</v>
      </c>
      <c r="GQN55" s="194" t="e">
        <f>ROUND(GQN46/ABS('Change in reserves'!GQP59),2)</f>
        <v>#DIV/0!</v>
      </c>
      <c r="GQO55" s="194" t="e">
        <f>ROUND(GQO46/ABS('Change in reserves'!GQQ59),2)</f>
        <v>#DIV/0!</v>
      </c>
      <c r="GQP55" s="194" t="e">
        <f>ROUND(GQP46/ABS('Change in reserves'!GQR59),2)</f>
        <v>#DIV/0!</v>
      </c>
      <c r="GQQ55" s="194" t="e">
        <f>ROUND(GQQ46/ABS('Change in reserves'!GQS59),2)</f>
        <v>#DIV/0!</v>
      </c>
      <c r="GQR55" s="194" t="e">
        <f>ROUND(GQR46/ABS('Change in reserves'!GQT59),2)</f>
        <v>#DIV/0!</v>
      </c>
      <c r="GQS55" s="194" t="e">
        <f>ROUND(GQS46/ABS('Change in reserves'!GQU59),2)</f>
        <v>#DIV/0!</v>
      </c>
      <c r="GQT55" s="194" t="e">
        <f>ROUND(GQT46/ABS('Change in reserves'!GQV59),2)</f>
        <v>#DIV/0!</v>
      </c>
      <c r="GQU55" s="194" t="e">
        <f>ROUND(GQU46/ABS('Change in reserves'!GQW59),2)</f>
        <v>#DIV/0!</v>
      </c>
      <c r="GQV55" s="194" t="e">
        <f>ROUND(GQV46/ABS('Change in reserves'!GQX59),2)</f>
        <v>#DIV/0!</v>
      </c>
      <c r="GQW55" s="194" t="e">
        <f>ROUND(GQW46/ABS('Change in reserves'!GQY59),2)</f>
        <v>#DIV/0!</v>
      </c>
      <c r="GQX55" s="194" t="e">
        <f>ROUND(GQX46/ABS('Change in reserves'!GQZ59),2)</f>
        <v>#DIV/0!</v>
      </c>
      <c r="GQY55" s="194" t="e">
        <f>ROUND(GQY46/ABS('Change in reserves'!GRA59),2)</f>
        <v>#DIV/0!</v>
      </c>
      <c r="GQZ55" s="194" t="e">
        <f>ROUND(GQZ46/ABS('Change in reserves'!GRB59),2)</f>
        <v>#DIV/0!</v>
      </c>
      <c r="GRA55" s="194" t="e">
        <f>ROUND(GRA46/ABS('Change in reserves'!GRC59),2)</f>
        <v>#DIV/0!</v>
      </c>
      <c r="GRB55" s="194" t="e">
        <f>ROUND(GRB46/ABS('Change in reserves'!GRD59),2)</f>
        <v>#DIV/0!</v>
      </c>
      <c r="GRC55" s="194" t="e">
        <f>ROUND(GRC46/ABS('Change in reserves'!GRE59),2)</f>
        <v>#DIV/0!</v>
      </c>
      <c r="GRD55" s="194" t="e">
        <f>ROUND(GRD46/ABS('Change in reserves'!GRF59),2)</f>
        <v>#DIV/0!</v>
      </c>
      <c r="GRE55" s="194" t="e">
        <f>ROUND(GRE46/ABS('Change in reserves'!GRG59),2)</f>
        <v>#DIV/0!</v>
      </c>
      <c r="GRF55" s="194" t="e">
        <f>ROUND(GRF46/ABS('Change in reserves'!GRH59),2)</f>
        <v>#DIV/0!</v>
      </c>
      <c r="GRG55" s="194" t="e">
        <f>ROUND(GRG46/ABS('Change in reserves'!GRI59),2)</f>
        <v>#DIV/0!</v>
      </c>
      <c r="GRH55" s="194" t="e">
        <f>ROUND(GRH46/ABS('Change in reserves'!GRJ59),2)</f>
        <v>#DIV/0!</v>
      </c>
      <c r="GRI55" s="194" t="e">
        <f>ROUND(GRI46/ABS('Change in reserves'!GRK59),2)</f>
        <v>#DIV/0!</v>
      </c>
      <c r="GRJ55" s="194" t="e">
        <f>ROUND(GRJ46/ABS('Change in reserves'!GRL59),2)</f>
        <v>#DIV/0!</v>
      </c>
      <c r="GRK55" s="194" t="e">
        <f>ROUND(GRK46/ABS('Change in reserves'!GRM59),2)</f>
        <v>#DIV/0!</v>
      </c>
      <c r="GRL55" s="194" t="e">
        <f>ROUND(GRL46/ABS('Change in reserves'!GRN59),2)</f>
        <v>#DIV/0!</v>
      </c>
      <c r="GRM55" s="194" t="e">
        <f>ROUND(GRM46/ABS('Change in reserves'!GRO59),2)</f>
        <v>#DIV/0!</v>
      </c>
      <c r="GRN55" s="194" t="e">
        <f>ROUND(GRN46/ABS('Change in reserves'!GRP59),2)</f>
        <v>#DIV/0!</v>
      </c>
      <c r="GRO55" s="194" t="e">
        <f>ROUND(GRO46/ABS('Change in reserves'!GRQ59),2)</f>
        <v>#DIV/0!</v>
      </c>
      <c r="GRP55" s="194" t="e">
        <f>ROUND(GRP46/ABS('Change in reserves'!GRR59),2)</f>
        <v>#DIV/0!</v>
      </c>
      <c r="GRQ55" s="194" t="e">
        <f>ROUND(GRQ46/ABS('Change in reserves'!GRS59),2)</f>
        <v>#DIV/0!</v>
      </c>
      <c r="GRR55" s="194" t="e">
        <f>ROUND(GRR46/ABS('Change in reserves'!GRT59),2)</f>
        <v>#DIV/0!</v>
      </c>
      <c r="GRS55" s="194" t="e">
        <f>ROUND(GRS46/ABS('Change in reserves'!GRU59),2)</f>
        <v>#DIV/0!</v>
      </c>
      <c r="GRT55" s="194" t="e">
        <f>ROUND(GRT46/ABS('Change in reserves'!GRV59),2)</f>
        <v>#DIV/0!</v>
      </c>
      <c r="GRU55" s="194" t="e">
        <f>ROUND(GRU46/ABS('Change in reserves'!GRW59),2)</f>
        <v>#DIV/0!</v>
      </c>
      <c r="GRV55" s="194" t="e">
        <f>ROUND(GRV46/ABS('Change in reserves'!GRX59),2)</f>
        <v>#DIV/0!</v>
      </c>
      <c r="GRW55" s="194" t="e">
        <f>ROUND(GRW46/ABS('Change in reserves'!GRY59),2)</f>
        <v>#DIV/0!</v>
      </c>
      <c r="GRX55" s="194" t="e">
        <f>ROUND(GRX46/ABS('Change in reserves'!GRZ59),2)</f>
        <v>#DIV/0!</v>
      </c>
      <c r="GRY55" s="194" t="e">
        <f>ROUND(GRY46/ABS('Change in reserves'!GSA59),2)</f>
        <v>#DIV/0!</v>
      </c>
      <c r="GRZ55" s="194" t="e">
        <f>ROUND(GRZ46/ABS('Change in reserves'!GSB59),2)</f>
        <v>#DIV/0!</v>
      </c>
      <c r="GSA55" s="194" t="e">
        <f>ROUND(GSA46/ABS('Change in reserves'!GSC59),2)</f>
        <v>#DIV/0!</v>
      </c>
      <c r="GSB55" s="194" t="e">
        <f>ROUND(GSB46/ABS('Change in reserves'!GSD59),2)</f>
        <v>#DIV/0!</v>
      </c>
      <c r="GSC55" s="194" t="e">
        <f>ROUND(GSC46/ABS('Change in reserves'!GSE59),2)</f>
        <v>#DIV/0!</v>
      </c>
      <c r="GSD55" s="194" t="e">
        <f>ROUND(GSD46/ABS('Change in reserves'!GSF59),2)</f>
        <v>#DIV/0!</v>
      </c>
      <c r="GSE55" s="194" t="e">
        <f>ROUND(GSE46/ABS('Change in reserves'!GSG59),2)</f>
        <v>#DIV/0!</v>
      </c>
      <c r="GSF55" s="194" t="e">
        <f>ROUND(GSF46/ABS('Change in reserves'!GSH59),2)</f>
        <v>#DIV/0!</v>
      </c>
      <c r="GSG55" s="194" t="e">
        <f>ROUND(GSG46/ABS('Change in reserves'!GSI59),2)</f>
        <v>#DIV/0!</v>
      </c>
      <c r="GSH55" s="194" t="e">
        <f>ROUND(GSH46/ABS('Change in reserves'!GSJ59),2)</f>
        <v>#DIV/0!</v>
      </c>
      <c r="GSI55" s="194" t="e">
        <f>ROUND(GSI46/ABS('Change in reserves'!GSK59),2)</f>
        <v>#DIV/0!</v>
      </c>
      <c r="GSJ55" s="194" t="e">
        <f>ROUND(GSJ46/ABS('Change in reserves'!GSL59),2)</f>
        <v>#DIV/0!</v>
      </c>
      <c r="GSK55" s="194" t="e">
        <f>ROUND(GSK46/ABS('Change in reserves'!GSM59),2)</f>
        <v>#DIV/0!</v>
      </c>
      <c r="GSL55" s="194" t="e">
        <f>ROUND(GSL46/ABS('Change in reserves'!GSN59),2)</f>
        <v>#DIV/0!</v>
      </c>
      <c r="GSM55" s="194" t="e">
        <f>ROUND(GSM46/ABS('Change in reserves'!GSO59),2)</f>
        <v>#DIV/0!</v>
      </c>
      <c r="GSN55" s="194" t="e">
        <f>ROUND(GSN46/ABS('Change in reserves'!GSP59),2)</f>
        <v>#DIV/0!</v>
      </c>
      <c r="GSO55" s="194" t="e">
        <f>ROUND(GSO46/ABS('Change in reserves'!GSQ59),2)</f>
        <v>#DIV/0!</v>
      </c>
      <c r="GSP55" s="194" t="e">
        <f>ROUND(GSP46/ABS('Change in reserves'!GSR59),2)</f>
        <v>#DIV/0!</v>
      </c>
      <c r="GSQ55" s="194" t="e">
        <f>ROUND(GSQ46/ABS('Change in reserves'!GSS59),2)</f>
        <v>#DIV/0!</v>
      </c>
      <c r="GSR55" s="194" t="e">
        <f>ROUND(GSR46/ABS('Change in reserves'!GST59),2)</f>
        <v>#DIV/0!</v>
      </c>
      <c r="GSS55" s="194" t="e">
        <f>ROUND(GSS46/ABS('Change in reserves'!GSU59),2)</f>
        <v>#DIV/0!</v>
      </c>
      <c r="GST55" s="194" t="e">
        <f>ROUND(GST46/ABS('Change in reserves'!GSV59),2)</f>
        <v>#DIV/0!</v>
      </c>
      <c r="GSU55" s="194" t="e">
        <f>ROUND(GSU46/ABS('Change in reserves'!GSW59),2)</f>
        <v>#DIV/0!</v>
      </c>
      <c r="GSV55" s="194" t="e">
        <f>ROUND(GSV46/ABS('Change in reserves'!GSX59),2)</f>
        <v>#DIV/0!</v>
      </c>
      <c r="GSW55" s="194" t="e">
        <f>ROUND(GSW46/ABS('Change in reserves'!GSY59),2)</f>
        <v>#DIV/0!</v>
      </c>
      <c r="GSX55" s="194" t="e">
        <f>ROUND(GSX46/ABS('Change in reserves'!GSZ59),2)</f>
        <v>#DIV/0!</v>
      </c>
      <c r="GSY55" s="194" t="e">
        <f>ROUND(GSY46/ABS('Change in reserves'!GTA59),2)</f>
        <v>#DIV/0!</v>
      </c>
      <c r="GSZ55" s="194" t="e">
        <f>ROUND(GSZ46/ABS('Change in reserves'!GTB59),2)</f>
        <v>#DIV/0!</v>
      </c>
      <c r="GTA55" s="194" t="e">
        <f>ROUND(GTA46/ABS('Change in reserves'!GTC59),2)</f>
        <v>#DIV/0!</v>
      </c>
      <c r="GTB55" s="194" t="e">
        <f>ROUND(GTB46/ABS('Change in reserves'!GTD59),2)</f>
        <v>#DIV/0!</v>
      </c>
      <c r="GTC55" s="194" t="e">
        <f>ROUND(GTC46/ABS('Change in reserves'!GTE59),2)</f>
        <v>#DIV/0!</v>
      </c>
      <c r="GTD55" s="194" t="e">
        <f>ROUND(GTD46/ABS('Change in reserves'!GTF59),2)</f>
        <v>#DIV/0!</v>
      </c>
      <c r="GTE55" s="194" t="e">
        <f>ROUND(GTE46/ABS('Change in reserves'!GTG59),2)</f>
        <v>#DIV/0!</v>
      </c>
      <c r="GTF55" s="194" t="e">
        <f>ROUND(GTF46/ABS('Change in reserves'!GTH59),2)</f>
        <v>#DIV/0!</v>
      </c>
      <c r="GTG55" s="194" t="e">
        <f>ROUND(GTG46/ABS('Change in reserves'!GTI59),2)</f>
        <v>#DIV/0!</v>
      </c>
      <c r="GTH55" s="194" t="e">
        <f>ROUND(GTH46/ABS('Change in reserves'!GTJ59),2)</f>
        <v>#DIV/0!</v>
      </c>
      <c r="GTI55" s="194" t="e">
        <f>ROUND(GTI46/ABS('Change in reserves'!GTK59),2)</f>
        <v>#DIV/0!</v>
      </c>
      <c r="GTJ55" s="194" t="e">
        <f>ROUND(GTJ46/ABS('Change in reserves'!GTL59),2)</f>
        <v>#DIV/0!</v>
      </c>
      <c r="GTK55" s="194" t="e">
        <f>ROUND(GTK46/ABS('Change in reserves'!GTM59),2)</f>
        <v>#DIV/0!</v>
      </c>
      <c r="GTL55" s="194" t="e">
        <f>ROUND(GTL46/ABS('Change in reserves'!GTN59),2)</f>
        <v>#DIV/0!</v>
      </c>
      <c r="GTM55" s="194" t="e">
        <f>ROUND(GTM46/ABS('Change in reserves'!GTO59),2)</f>
        <v>#DIV/0!</v>
      </c>
      <c r="GTN55" s="194" t="e">
        <f>ROUND(GTN46/ABS('Change in reserves'!GTP59),2)</f>
        <v>#DIV/0!</v>
      </c>
      <c r="GTO55" s="194" t="e">
        <f>ROUND(GTO46/ABS('Change in reserves'!GTQ59),2)</f>
        <v>#DIV/0!</v>
      </c>
      <c r="GTP55" s="194" t="e">
        <f>ROUND(GTP46/ABS('Change in reserves'!GTR59),2)</f>
        <v>#DIV/0!</v>
      </c>
      <c r="GTQ55" s="194" t="e">
        <f>ROUND(GTQ46/ABS('Change in reserves'!GTS59),2)</f>
        <v>#DIV/0!</v>
      </c>
      <c r="GTR55" s="194" t="e">
        <f>ROUND(GTR46/ABS('Change in reserves'!GTT59),2)</f>
        <v>#DIV/0!</v>
      </c>
      <c r="GTS55" s="194" t="e">
        <f>ROUND(GTS46/ABS('Change in reserves'!GTU59),2)</f>
        <v>#DIV/0!</v>
      </c>
      <c r="GTT55" s="194" t="e">
        <f>ROUND(GTT46/ABS('Change in reserves'!GTV59),2)</f>
        <v>#DIV/0!</v>
      </c>
      <c r="GTU55" s="194" t="e">
        <f>ROUND(GTU46/ABS('Change in reserves'!GTW59),2)</f>
        <v>#DIV/0!</v>
      </c>
      <c r="GTV55" s="194" t="e">
        <f>ROUND(GTV46/ABS('Change in reserves'!GTX59),2)</f>
        <v>#DIV/0!</v>
      </c>
      <c r="GTW55" s="194" t="e">
        <f>ROUND(GTW46/ABS('Change in reserves'!GTY59),2)</f>
        <v>#DIV/0!</v>
      </c>
      <c r="GTX55" s="194" t="e">
        <f>ROUND(GTX46/ABS('Change in reserves'!GTZ59),2)</f>
        <v>#DIV/0!</v>
      </c>
      <c r="GTY55" s="194" t="e">
        <f>ROUND(GTY46/ABS('Change in reserves'!GUA59),2)</f>
        <v>#DIV/0!</v>
      </c>
      <c r="GTZ55" s="194" t="e">
        <f>ROUND(GTZ46/ABS('Change in reserves'!GUB59),2)</f>
        <v>#DIV/0!</v>
      </c>
      <c r="GUA55" s="194" t="e">
        <f>ROUND(GUA46/ABS('Change in reserves'!GUC59),2)</f>
        <v>#DIV/0!</v>
      </c>
      <c r="GUB55" s="194" t="e">
        <f>ROUND(GUB46/ABS('Change in reserves'!GUD59),2)</f>
        <v>#DIV/0!</v>
      </c>
      <c r="GUC55" s="194" t="e">
        <f>ROUND(GUC46/ABS('Change in reserves'!GUE59),2)</f>
        <v>#DIV/0!</v>
      </c>
      <c r="GUD55" s="194" t="e">
        <f>ROUND(GUD46/ABS('Change in reserves'!GUF59),2)</f>
        <v>#DIV/0!</v>
      </c>
      <c r="GUE55" s="194" t="e">
        <f>ROUND(GUE46/ABS('Change in reserves'!GUG59),2)</f>
        <v>#DIV/0!</v>
      </c>
      <c r="GUF55" s="194" t="e">
        <f>ROUND(GUF46/ABS('Change in reserves'!GUH59),2)</f>
        <v>#DIV/0!</v>
      </c>
      <c r="GUG55" s="194" t="e">
        <f>ROUND(GUG46/ABS('Change in reserves'!GUI59),2)</f>
        <v>#DIV/0!</v>
      </c>
      <c r="GUH55" s="194" t="e">
        <f>ROUND(GUH46/ABS('Change in reserves'!GUJ59),2)</f>
        <v>#DIV/0!</v>
      </c>
      <c r="GUI55" s="194" t="e">
        <f>ROUND(GUI46/ABS('Change in reserves'!GUK59),2)</f>
        <v>#DIV/0!</v>
      </c>
      <c r="GUJ55" s="194" t="e">
        <f>ROUND(GUJ46/ABS('Change in reserves'!GUL59),2)</f>
        <v>#DIV/0!</v>
      </c>
      <c r="GUK55" s="194" t="e">
        <f>ROUND(GUK46/ABS('Change in reserves'!GUM59),2)</f>
        <v>#DIV/0!</v>
      </c>
      <c r="GUL55" s="194" t="e">
        <f>ROUND(GUL46/ABS('Change in reserves'!GUN59),2)</f>
        <v>#DIV/0!</v>
      </c>
      <c r="GUM55" s="194" t="e">
        <f>ROUND(GUM46/ABS('Change in reserves'!GUO59),2)</f>
        <v>#DIV/0!</v>
      </c>
      <c r="GUN55" s="194" t="e">
        <f>ROUND(GUN46/ABS('Change in reserves'!GUP59),2)</f>
        <v>#DIV/0!</v>
      </c>
      <c r="GUO55" s="194" t="e">
        <f>ROUND(GUO46/ABS('Change in reserves'!GUQ59),2)</f>
        <v>#DIV/0!</v>
      </c>
      <c r="GUP55" s="194" t="e">
        <f>ROUND(GUP46/ABS('Change in reserves'!GUR59),2)</f>
        <v>#DIV/0!</v>
      </c>
      <c r="GUQ55" s="194" t="e">
        <f>ROUND(GUQ46/ABS('Change in reserves'!GUS59),2)</f>
        <v>#DIV/0!</v>
      </c>
      <c r="GUR55" s="194" t="e">
        <f>ROUND(GUR46/ABS('Change in reserves'!GUT59),2)</f>
        <v>#DIV/0!</v>
      </c>
      <c r="GUS55" s="194" t="e">
        <f>ROUND(GUS46/ABS('Change in reserves'!GUU59),2)</f>
        <v>#DIV/0!</v>
      </c>
      <c r="GUT55" s="194" t="e">
        <f>ROUND(GUT46/ABS('Change in reserves'!GUV59),2)</f>
        <v>#DIV/0!</v>
      </c>
      <c r="GUU55" s="194" t="e">
        <f>ROUND(GUU46/ABS('Change in reserves'!GUW59),2)</f>
        <v>#DIV/0!</v>
      </c>
      <c r="GUV55" s="194" t="e">
        <f>ROUND(GUV46/ABS('Change in reserves'!GUX59),2)</f>
        <v>#DIV/0!</v>
      </c>
      <c r="GUW55" s="194" t="e">
        <f>ROUND(GUW46/ABS('Change in reserves'!GUY59),2)</f>
        <v>#DIV/0!</v>
      </c>
      <c r="GUX55" s="194" t="e">
        <f>ROUND(GUX46/ABS('Change in reserves'!GUZ59),2)</f>
        <v>#DIV/0!</v>
      </c>
      <c r="GUY55" s="194" t="e">
        <f>ROUND(GUY46/ABS('Change in reserves'!GVA59),2)</f>
        <v>#DIV/0!</v>
      </c>
      <c r="GUZ55" s="194" t="e">
        <f>ROUND(GUZ46/ABS('Change in reserves'!GVB59),2)</f>
        <v>#DIV/0!</v>
      </c>
      <c r="GVA55" s="194" t="e">
        <f>ROUND(GVA46/ABS('Change in reserves'!GVC59),2)</f>
        <v>#DIV/0!</v>
      </c>
      <c r="GVB55" s="194" t="e">
        <f>ROUND(GVB46/ABS('Change in reserves'!GVD59),2)</f>
        <v>#DIV/0!</v>
      </c>
      <c r="GVC55" s="194" t="e">
        <f>ROUND(GVC46/ABS('Change in reserves'!GVE59),2)</f>
        <v>#DIV/0!</v>
      </c>
      <c r="GVD55" s="194" t="e">
        <f>ROUND(GVD46/ABS('Change in reserves'!GVF59),2)</f>
        <v>#DIV/0!</v>
      </c>
      <c r="GVE55" s="194" t="e">
        <f>ROUND(GVE46/ABS('Change in reserves'!GVG59),2)</f>
        <v>#DIV/0!</v>
      </c>
      <c r="GVF55" s="194" t="e">
        <f>ROUND(GVF46/ABS('Change in reserves'!GVH59),2)</f>
        <v>#DIV/0!</v>
      </c>
      <c r="GVG55" s="194" t="e">
        <f>ROUND(GVG46/ABS('Change in reserves'!GVI59),2)</f>
        <v>#DIV/0!</v>
      </c>
      <c r="GVH55" s="194" t="e">
        <f>ROUND(GVH46/ABS('Change in reserves'!GVJ59),2)</f>
        <v>#DIV/0!</v>
      </c>
      <c r="GVI55" s="194" t="e">
        <f>ROUND(GVI46/ABS('Change in reserves'!GVK59),2)</f>
        <v>#DIV/0!</v>
      </c>
      <c r="GVJ55" s="194" t="e">
        <f>ROUND(GVJ46/ABS('Change in reserves'!GVL59),2)</f>
        <v>#DIV/0!</v>
      </c>
      <c r="GVK55" s="194" t="e">
        <f>ROUND(GVK46/ABS('Change in reserves'!GVM59),2)</f>
        <v>#DIV/0!</v>
      </c>
      <c r="GVL55" s="194" t="e">
        <f>ROUND(GVL46/ABS('Change in reserves'!GVN59),2)</f>
        <v>#DIV/0!</v>
      </c>
      <c r="GVM55" s="194" t="e">
        <f>ROUND(GVM46/ABS('Change in reserves'!GVO59),2)</f>
        <v>#DIV/0!</v>
      </c>
      <c r="GVN55" s="194" t="e">
        <f>ROUND(GVN46/ABS('Change in reserves'!GVP59),2)</f>
        <v>#DIV/0!</v>
      </c>
      <c r="GVO55" s="194" t="e">
        <f>ROUND(GVO46/ABS('Change in reserves'!GVQ59),2)</f>
        <v>#DIV/0!</v>
      </c>
      <c r="GVP55" s="194" t="e">
        <f>ROUND(GVP46/ABS('Change in reserves'!GVR59),2)</f>
        <v>#DIV/0!</v>
      </c>
      <c r="GVQ55" s="194" t="e">
        <f>ROUND(GVQ46/ABS('Change in reserves'!GVS59),2)</f>
        <v>#DIV/0!</v>
      </c>
      <c r="GVR55" s="194" t="e">
        <f>ROUND(GVR46/ABS('Change in reserves'!GVT59),2)</f>
        <v>#DIV/0!</v>
      </c>
      <c r="GVS55" s="194" t="e">
        <f>ROUND(GVS46/ABS('Change in reserves'!GVU59),2)</f>
        <v>#DIV/0!</v>
      </c>
      <c r="GVT55" s="194" t="e">
        <f>ROUND(GVT46/ABS('Change in reserves'!GVV59),2)</f>
        <v>#DIV/0!</v>
      </c>
      <c r="GVU55" s="194" t="e">
        <f>ROUND(GVU46/ABS('Change in reserves'!GVW59),2)</f>
        <v>#DIV/0!</v>
      </c>
      <c r="GVV55" s="194" t="e">
        <f>ROUND(GVV46/ABS('Change in reserves'!GVX59),2)</f>
        <v>#DIV/0!</v>
      </c>
      <c r="GVW55" s="194" t="e">
        <f>ROUND(GVW46/ABS('Change in reserves'!GVY59),2)</f>
        <v>#DIV/0!</v>
      </c>
      <c r="GVX55" s="194" t="e">
        <f>ROUND(GVX46/ABS('Change in reserves'!GVZ59),2)</f>
        <v>#DIV/0!</v>
      </c>
      <c r="GVY55" s="194" t="e">
        <f>ROUND(GVY46/ABS('Change in reserves'!GWA59),2)</f>
        <v>#DIV/0!</v>
      </c>
      <c r="GVZ55" s="194" t="e">
        <f>ROUND(GVZ46/ABS('Change in reserves'!GWB59),2)</f>
        <v>#DIV/0!</v>
      </c>
      <c r="GWA55" s="194" t="e">
        <f>ROUND(GWA46/ABS('Change in reserves'!GWC59),2)</f>
        <v>#DIV/0!</v>
      </c>
      <c r="GWB55" s="194" t="e">
        <f>ROUND(GWB46/ABS('Change in reserves'!GWD59),2)</f>
        <v>#DIV/0!</v>
      </c>
      <c r="GWC55" s="194" t="e">
        <f>ROUND(GWC46/ABS('Change in reserves'!GWE59),2)</f>
        <v>#DIV/0!</v>
      </c>
      <c r="GWD55" s="194" t="e">
        <f>ROUND(GWD46/ABS('Change in reserves'!GWF59),2)</f>
        <v>#DIV/0!</v>
      </c>
      <c r="GWE55" s="194" t="e">
        <f>ROUND(GWE46/ABS('Change in reserves'!GWG59),2)</f>
        <v>#DIV/0!</v>
      </c>
      <c r="GWF55" s="194" t="e">
        <f>ROUND(GWF46/ABS('Change in reserves'!GWH59),2)</f>
        <v>#DIV/0!</v>
      </c>
      <c r="GWG55" s="194" t="e">
        <f>ROUND(GWG46/ABS('Change in reserves'!GWI59),2)</f>
        <v>#DIV/0!</v>
      </c>
      <c r="GWH55" s="194" t="e">
        <f>ROUND(GWH46/ABS('Change in reserves'!GWJ59),2)</f>
        <v>#DIV/0!</v>
      </c>
      <c r="GWI55" s="194" t="e">
        <f>ROUND(GWI46/ABS('Change in reserves'!GWK59),2)</f>
        <v>#DIV/0!</v>
      </c>
      <c r="GWJ55" s="194" t="e">
        <f>ROUND(GWJ46/ABS('Change in reserves'!GWL59),2)</f>
        <v>#DIV/0!</v>
      </c>
      <c r="GWK55" s="194" t="e">
        <f>ROUND(GWK46/ABS('Change in reserves'!GWM59),2)</f>
        <v>#DIV/0!</v>
      </c>
      <c r="GWL55" s="194" t="e">
        <f>ROUND(GWL46/ABS('Change in reserves'!GWN59),2)</f>
        <v>#DIV/0!</v>
      </c>
      <c r="GWM55" s="194" t="e">
        <f>ROUND(GWM46/ABS('Change in reserves'!GWO59),2)</f>
        <v>#DIV/0!</v>
      </c>
      <c r="GWN55" s="194" t="e">
        <f>ROUND(GWN46/ABS('Change in reserves'!GWP59),2)</f>
        <v>#DIV/0!</v>
      </c>
      <c r="GWO55" s="194" t="e">
        <f>ROUND(GWO46/ABS('Change in reserves'!GWQ59),2)</f>
        <v>#DIV/0!</v>
      </c>
      <c r="GWP55" s="194" t="e">
        <f>ROUND(GWP46/ABS('Change in reserves'!GWR59),2)</f>
        <v>#DIV/0!</v>
      </c>
      <c r="GWQ55" s="194" t="e">
        <f>ROUND(GWQ46/ABS('Change in reserves'!GWS59),2)</f>
        <v>#DIV/0!</v>
      </c>
      <c r="GWR55" s="194" t="e">
        <f>ROUND(GWR46/ABS('Change in reserves'!GWT59),2)</f>
        <v>#DIV/0!</v>
      </c>
      <c r="GWS55" s="194" t="e">
        <f>ROUND(GWS46/ABS('Change in reserves'!GWU59),2)</f>
        <v>#DIV/0!</v>
      </c>
      <c r="GWT55" s="194" t="e">
        <f>ROUND(GWT46/ABS('Change in reserves'!GWV59),2)</f>
        <v>#DIV/0!</v>
      </c>
      <c r="GWU55" s="194" t="e">
        <f>ROUND(GWU46/ABS('Change in reserves'!GWW59),2)</f>
        <v>#DIV/0!</v>
      </c>
      <c r="GWV55" s="194" t="e">
        <f>ROUND(GWV46/ABS('Change in reserves'!GWX59),2)</f>
        <v>#DIV/0!</v>
      </c>
      <c r="GWW55" s="194" t="e">
        <f>ROUND(GWW46/ABS('Change in reserves'!GWY59),2)</f>
        <v>#DIV/0!</v>
      </c>
      <c r="GWX55" s="194" t="e">
        <f>ROUND(GWX46/ABS('Change in reserves'!GWZ59),2)</f>
        <v>#DIV/0!</v>
      </c>
      <c r="GWY55" s="194" t="e">
        <f>ROUND(GWY46/ABS('Change in reserves'!GXA59),2)</f>
        <v>#DIV/0!</v>
      </c>
      <c r="GWZ55" s="194" t="e">
        <f>ROUND(GWZ46/ABS('Change in reserves'!GXB59),2)</f>
        <v>#DIV/0!</v>
      </c>
      <c r="GXA55" s="194" t="e">
        <f>ROUND(GXA46/ABS('Change in reserves'!GXC59),2)</f>
        <v>#DIV/0!</v>
      </c>
      <c r="GXB55" s="194" t="e">
        <f>ROUND(GXB46/ABS('Change in reserves'!GXD59),2)</f>
        <v>#DIV/0!</v>
      </c>
      <c r="GXC55" s="194" t="e">
        <f>ROUND(GXC46/ABS('Change in reserves'!GXE59),2)</f>
        <v>#DIV/0!</v>
      </c>
      <c r="GXD55" s="194" t="e">
        <f>ROUND(GXD46/ABS('Change in reserves'!GXF59),2)</f>
        <v>#DIV/0!</v>
      </c>
      <c r="GXE55" s="194" t="e">
        <f>ROUND(GXE46/ABS('Change in reserves'!GXG59),2)</f>
        <v>#DIV/0!</v>
      </c>
      <c r="GXF55" s="194" t="e">
        <f>ROUND(GXF46/ABS('Change in reserves'!GXH59),2)</f>
        <v>#DIV/0!</v>
      </c>
      <c r="GXG55" s="194" t="e">
        <f>ROUND(GXG46/ABS('Change in reserves'!GXI59),2)</f>
        <v>#DIV/0!</v>
      </c>
      <c r="GXH55" s="194" t="e">
        <f>ROUND(GXH46/ABS('Change in reserves'!GXJ59),2)</f>
        <v>#DIV/0!</v>
      </c>
      <c r="GXI55" s="194" t="e">
        <f>ROUND(GXI46/ABS('Change in reserves'!GXK59),2)</f>
        <v>#DIV/0!</v>
      </c>
      <c r="GXJ55" s="194" t="e">
        <f>ROUND(GXJ46/ABS('Change in reserves'!GXL59),2)</f>
        <v>#DIV/0!</v>
      </c>
      <c r="GXK55" s="194" t="e">
        <f>ROUND(GXK46/ABS('Change in reserves'!GXM59),2)</f>
        <v>#DIV/0!</v>
      </c>
      <c r="GXL55" s="194" t="e">
        <f>ROUND(GXL46/ABS('Change in reserves'!GXN59),2)</f>
        <v>#DIV/0!</v>
      </c>
      <c r="GXM55" s="194" t="e">
        <f>ROUND(GXM46/ABS('Change in reserves'!GXO59),2)</f>
        <v>#DIV/0!</v>
      </c>
      <c r="GXN55" s="194" t="e">
        <f>ROUND(GXN46/ABS('Change in reserves'!GXP59),2)</f>
        <v>#DIV/0!</v>
      </c>
      <c r="GXO55" s="194" t="e">
        <f>ROUND(GXO46/ABS('Change in reserves'!GXQ59),2)</f>
        <v>#DIV/0!</v>
      </c>
      <c r="GXP55" s="194" t="e">
        <f>ROUND(GXP46/ABS('Change in reserves'!GXR59),2)</f>
        <v>#DIV/0!</v>
      </c>
      <c r="GXQ55" s="194" t="e">
        <f>ROUND(GXQ46/ABS('Change in reserves'!GXS59),2)</f>
        <v>#DIV/0!</v>
      </c>
      <c r="GXR55" s="194" t="e">
        <f>ROUND(GXR46/ABS('Change in reserves'!GXT59),2)</f>
        <v>#DIV/0!</v>
      </c>
      <c r="GXS55" s="194" t="e">
        <f>ROUND(GXS46/ABS('Change in reserves'!GXU59),2)</f>
        <v>#DIV/0!</v>
      </c>
      <c r="GXT55" s="194" t="e">
        <f>ROUND(GXT46/ABS('Change in reserves'!GXV59),2)</f>
        <v>#DIV/0!</v>
      </c>
      <c r="GXU55" s="194" t="e">
        <f>ROUND(GXU46/ABS('Change in reserves'!GXW59),2)</f>
        <v>#DIV/0!</v>
      </c>
      <c r="GXV55" s="194" t="e">
        <f>ROUND(GXV46/ABS('Change in reserves'!GXX59),2)</f>
        <v>#DIV/0!</v>
      </c>
      <c r="GXW55" s="194" t="e">
        <f>ROUND(GXW46/ABS('Change in reserves'!GXY59),2)</f>
        <v>#DIV/0!</v>
      </c>
      <c r="GXX55" s="194" t="e">
        <f>ROUND(GXX46/ABS('Change in reserves'!GXZ59),2)</f>
        <v>#DIV/0!</v>
      </c>
      <c r="GXY55" s="194" t="e">
        <f>ROUND(GXY46/ABS('Change in reserves'!GYA59),2)</f>
        <v>#DIV/0!</v>
      </c>
      <c r="GXZ55" s="194" t="e">
        <f>ROUND(GXZ46/ABS('Change in reserves'!GYB59),2)</f>
        <v>#DIV/0!</v>
      </c>
      <c r="GYA55" s="194" t="e">
        <f>ROUND(GYA46/ABS('Change in reserves'!GYC59),2)</f>
        <v>#DIV/0!</v>
      </c>
      <c r="GYB55" s="194" t="e">
        <f>ROUND(GYB46/ABS('Change in reserves'!GYD59),2)</f>
        <v>#DIV/0!</v>
      </c>
      <c r="GYC55" s="194" t="e">
        <f>ROUND(GYC46/ABS('Change in reserves'!GYE59),2)</f>
        <v>#DIV/0!</v>
      </c>
      <c r="GYD55" s="194" t="e">
        <f>ROUND(GYD46/ABS('Change in reserves'!GYF59),2)</f>
        <v>#DIV/0!</v>
      </c>
      <c r="GYE55" s="194" t="e">
        <f>ROUND(GYE46/ABS('Change in reserves'!GYG59),2)</f>
        <v>#DIV/0!</v>
      </c>
      <c r="GYF55" s="194" t="e">
        <f>ROUND(GYF46/ABS('Change in reserves'!GYH59),2)</f>
        <v>#DIV/0!</v>
      </c>
      <c r="GYG55" s="194" t="e">
        <f>ROUND(GYG46/ABS('Change in reserves'!GYI59),2)</f>
        <v>#DIV/0!</v>
      </c>
      <c r="GYH55" s="194" t="e">
        <f>ROUND(GYH46/ABS('Change in reserves'!GYJ59),2)</f>
        <v>#DIV/0!</v>
      </c>
      <c r="GYI55" s="194" t="e">
        <f>ROUND(GYI46/ABS('Change in reserves'!GYK59),2)</f>
        <v>#DIV/0!</v>
      </c>
      <c r="GYJ55" s="194" t="e">
        <f>ROUND(GYJ46/ABS('Change in reserves'!GYL59),2)</f>
        <v>#DIV/0!</v>
      </c>
      <c r="GYK55" s="194" t="e">
        <f>ROUND(GYK46/ABS('Change in reserves'!GYM59),2)</f>
        <v>#DIV/0!</v>
      </c>
      <c r="GYL55" s="194" t="e">
        <f>ROUND(GYL46/ABS('Change in reserves'!GYN59),2)</f>
        <v>#DIV/0!</v>
      </c>
      <c r="GYM55" s="194" t="e">
        <f>ROUND(GYM46/ABS('Change in reserves'!GYO59),2)</f>
        <v>#DIV/0!</v>
      </c>
      <c r="GYN55" s="194" t="e">
        <f>ROUND(GYN46/ABS('Change in reserves'!GYP59),2)</f>
        <v>#DIV/0!</v>
      </c>
      <c r="GYO55" s="194" t="e">
        <f>ROUND(GYO46/ABS('Change in reserves'!GYQ59),2)</f>
        <v>#DIV/0!</v>
      </c>
      <c r="GYP55" s="194" t="e">
        <f>ROUND(GYP46/ABS('Change in reserves'!GYR59),2)</f>
        <v>#DIV/0!</v>
      </c>
      <c r="GYQ55" s="194" t="e">
        <f>ROUND(GYQ46/ABS('Change in reserves'!GYS59),2)</f>
        <v>#DIV/0!</v>
      </c>
      <c r="GYR55" s="194" t="e">
        <f>ROUND(GYR46/ABS('Change in reserves'!GYT59),2)</f>
        <v>#DIV/0!</v>
      </c>
      <c r="GYS55" s="194" t="e">
        <f>ROUND(GYS46/ABS('Change in reserves'!GYU59),2)</f>
        <v>#DIV/0!</v>
      </c>
      <c r="GYT55" s="194" t="e">
        <f>ROUND(GYT46/ABS('Change in reserves'!GYV59),2)</f>
        <v>#DIV/0!</v>
      </c>
      <c r="GYU55" s="194" t="e">
        <f>ROUND(GYU46/ABS('Change in reserves'!GYW59),2)</f>
        <v>#DIV/0!</v>
      </c>
      <c r="GYV55" s="194" t="e">
        <f>ROUND(GYV46/ABS('Change in reserves'!GYX59),2)</f>
        <v>#DIV/0!</v>
      </c>
      <c r="GYW55" s="194" t="e">
        <f>ROUND(GYW46/ABS('Change in reserves'!GYY59),2)</f>
        <v>#DIV/0!</v>
      </c>
      <c r="GYX55" s="194" t="e">
        <f>ROUND(GYX46/ABS('Change in reserves'!GYZ59),2)</f>
        <v>#DIV/0!</v>
      </c>
      <c r="GYY55" s="194" t="e">
        <f>ROUND(GYY46/ABS('Change in reserves'!GZA59),2)</f>
        <v>#DIV/0!</v>
      </c>
      <c r="GYZ55" s="194" t="e">
        <f>ROUND(GYZ46/ABS('Change in reserves'!GZB59),2)</f>
        <v>#DIV/0!</v>
      </c>
      <c r="GZA55" s="194" t="e">
        <f>ROUND(GZA46/ABS('Change in reserves'!GZC59),2)</f>
        <v>#DIV/0!</v>
      </c>
      <c r="GZB55" s="194" t="e">
        <f>ROUND(GZB46/ABS('Change in reserves'!GZD59),2)</f>
        <v>#DIV/0!</v>
      </c>
      <c r="GZC55" s="194" t="e">
        <f>ROUND(GZC46/ABS('Change in reserves'!GZE59),2)</f>
        <v>#DIV/0!</v>
      </c>
      <c r="GZD55" s="194" t="e">
        <f>ROUND(GZD46/ABS('Change in reserves'!GZF59),2)</f>
        <v>#DIV/0!</v>
      </c>
      <c r="GZE55" s="194" t="e">
        <f>ROUND(GZE46/ABS('Change in reserves'!GZG59),2)</f>
        <v>#DIV/0!</v>
      </c>
      <c r="GZF55" s="194" t="e">
        <f>ROUND(GZF46/ABS('Change in reserves'!GZH59),2)</f>
        <v>#DIV/0!</v>
      </c>
      <c r="GZG55" s="194" t="e">
        <f>ROUND(GZG46/ABS('Change in reserves'!GZI59),2)</f>
        <v>#DIV/0!</v>
      </c>
      <c r="GZH55" s="194" t="e">
        <f>ROUND(GZH46/ABS('Change in reserves'!GZJ59),2)</f>
        <v>#DIV/0!</v>
      </c>
      <c r="GZI55" s="194" t="e">
        <f>ROUND(GZI46/ABS('Change in reserves'!GZK59),2)</f>
        <v>#DIV/0!</v>
      </c>
      <c r="GZJ55" s="194" t="e">
        <f>ROUND(GZJ46/ABS('Change in reserves'!GZL59),2)</f>
        <v>#DIV/0!</v>
      </c>
      <c r="GZK55" s="194" t="e">
        <f>ROUND(GZK46/ABS('Change in reserves'!GZM59),2)</f>
        <v>#DIV/0!</v>
      </c>
      <c r="GZL55" s="194" t="e">
        <f>ROUND(GZL46/ABS('Change in reserves'!GZN59),2)</f>
        <v>#DIV/0!</v>
      </c>
      <c r="GZM55" s="194" t="e">
        <f>ROUND(GZM46/ABS('Change in reserves'!GZO59),2)</f>
        <v>#DIV/0!</v>
      </c>
      <c r="GZN55" s="194" t="e">
        <f>ROUND(GZN46/ABS('Change in reserves'!GZP59),2)</f>
        <v>#DIV/0!</v>
      </c>
      <c r="GZO55" s="194" t="e">
        <f>ROUND(GZO46/ABS('Change in reserves'!GZQ59),2)</f>
        <v>#DIV/0!</v>
      </c>
      <c r="GZP55" s="194" t="e">
        <f>ROUND(GZP46/ABS('Change in reserves'!GZR59),2)</f>
        <v>#DIV/0!</v>
      </c>
      <c r="GZQ55" s="194" t="e">
        <f>ROUND(GZQ46/ABS('Change in reserves'!GZS59),2)</f>
        <v>#DIV/0!</v>
      </c>
      <c r="GZR55" s="194" t="e">
        <f>ROUND(GZR46/ABS('Change in reserves'!GZT59),2)</f>
        <v>#DIV/0!</v>
      </c>
      <c r="GZS55" s="194" t="e">
        <f>ROUND(GZS46/ABS('Change in reserves'!GZU59),2)</f>
        <v>#DIV/0!</v>
      </c>
      <c r="GZT55" s="194" t="e">
        <f>ROUND(GZT46/ABS('Change in reserves'!GZV59),2)</f>
        <v>#DIV/0!</v>
      </c>
      <c r="GZU55" s="194" t="e">
        <f>ROUND(GZU46/ABS('Change in reserves'!GZW59),2)</f>
        <v>#DIV/0!</v>
      </c>
      <c r="GZV55" s="194" t="e">
        <f>ROUND(GZV46/ABS('Change in reserves'!GZX59),2)</f>
        <v>#DIV/0!</v>
      </c>
      <c r="GZW55" s="194" t="e">
        <f>ROUND(GZW46/ABS('Change in reserves'!GZY59),2)</f>
        <v>#DIV/0!</v>
      </c>
      <c r="GZX55" s="194" t="e">
        <f>ROUND(GZX46/ABS('Change in reserves'!GZZ59),2)</f>
        <v>#DIV/0!</v>
      </c>
      <c r="GZY55" s="194" t="e">
        <f>ROUND(GZY46/ABS('Change in reserves'!HAA59),2)</f>
        <v>#DIV/0!</v>
      </c>
      <c r="GZZ55" s="194" t="e">
        <f>ROUND(GZZ46/ABS('Change in reserves'!HAB59),2)</f>
        <v>#DIV/0!</v>
      </c>
      <c r="HAA55" s="194" t="e">
        <f>ROUND(HAA46/ABS('Change in reserves'!HAC59),2)</f>
        <v>#DIV/0!</v>
      </c>
      <c r="HAB55" s="194" t="e">
        <f>ROUND(HAB46/ABS('Change in reserves'!HAD59),2)</f>
        <v>#DIV/0!</v>
      </c>
      <c r="HAC55" s="194" t="e">
        <f>ROUND(HAC46/ABS('Change in reserves'!HAE59),2)</f>
        <v>#DIV/0!</v>
      </c>
      <c r="HAD55" s="194" t="e">
        <f>ROUND(HAD46/ABS('Change in reserves'!HAF59),2)</f>
        <v>#DIV/0!</v>
      </c>
      <c r="HAE55" s="194" t="e">
        <f>ROUND(HAE46/ABS('Change in reserves'!HAG59),2)</f>
        <v>#DIV/0!</v>
      </c>
      <c r="HAF55" s="194" t="e">
        <f>ROUND(HAF46/ABS('Change in reserves'!HAH59),2)</f>
        <v>#DIV/0!</v>
      </c>
      <c r="HAG55" s="194" t="e">
        <f>ROUND(HAG46/ABS('Change in reserves'!HAI59),2)</f>
        <v>#DIV/0!</v>
      </c>
      <c r="HAH55" s="194" t="e">
        <f>ROUND(HAH46/ABS('Change in reserves'!HAJ59),2)</f>
        <v>#DIV/0!</v>
      </c>
      <c r="HAI55" s="194" t="e">
        <f>ROUND(HAI46/ABS('Change in reserves'!HAK59),2)</f>
        <v>#DIV/0!</v>
      </c>
      <c r="HAJ55" s="194" t="e">
        <f>ROUND(HAJ46/ABS('Change in reserves'!HAL59),2)</f>
        <v>#DIV/0!</v>
      </c>
      <c r="HAK55" s="194" t="e">
        <f>ROUND(HAK46/ABS('Change in reserves'!HAM59),2)</f>
        <v>#DIV/0!</v>
      </c>
      <c r="HAL55" s="194" t="e">
        <f>ROUND(HAL46/ABS('Change in reserves'!HAN59),2)</f>
        <v>#DIV/0!</v>
      </c>
      <c r="HAM55" s="194" t="e">
        <f>ROUND(HAM46/ABS('Change in reserves'!HAO59),2)</f>
        <v>#DIV/0!</v>
      </c>
      <c r="HAN55" s="194" t="e">
        <f>ROUND(HAN46/ABS('Change in reserves'!HAP59),2)</f>
        <v>#DIV/0!</v>
      </c>
      <c r="HAO55" s="194" t="e">
        <f>ROUND(HAO46/ABS('Change in reserves'!HAQ59),2)</f>
        <v>#DIV/0!</v>
      </c>
      <c r="HAP55" s="194" t="e">
        <f>ROUND(HAP46/ABS('Change in reserves'!HAR59),2)</f>
        <v>#DIV/0!</v>
      </c>
      <c r="HAQ55" s="194" t="e">
        <f>ROUND(HAQ46/ABS('Change in reserves'!HAS59),2)</f>
        <v>#DIV/0!</v>
      </c>
      <c r="HAR55" s="194" t="e">
        <f>ROUND(HAR46/ABS('Change in reserves'!HAT59),2)</f>
        <v>#DIV/0!</v>
      </c>
      <c r="HAS55" s="194" t="e">
        <f>ROUND(HAS46/ABS('Change in reserves'!HAU59),2)</f>
        <v>#DIV/0!</v>
      </c>
      <c r="HAT55" s="194" t="e">
        <f>ROUND(HAT46/ABS('Change in reserves'!HAV59),2)</f>
        <v>#DIV/0!</v>
      </c>
      <c r="HAU55" s="194" t="e">
        <f>ROUND(HAU46/ABS('Change in reserves'!HAW59),2)</f>
        <v>#DIV/0!</v>
      </c>
      <c r="HAV55" s="194" t="e">
        <f>ROUND(HAV46/ABS('Change in reserves'!HAX59),2)</f>
        <v>#DIV/0!</v>
      </c>
      <c r="HAW55" s="194" t="e">
        <f>ROUND(HAW46/ABS('Change in reserves'!HAY59),2)</f>
        <v>#DIV/0!</v>
      </c>
      <c r="HAX55" s="194" t="e">
        <f>ROUND(HAX46/ABS('Change in reserves'!HAZ59),2)</f>
        <v>#DIV/0!</v>
      </c>
      <c r="HAY55" s="194" t="e">
        <f>ROUND(HAY46/ABS('Change in reserves'!HBA59),2)</f>
        <v>#DIV/0!</v>
      </c>
      <c r="HAZ55" s="194" t="e">
        <f>ROUND(HAZ46/ABS('Change in reserves'!HBB59),2)</f>
        <v>#DIV/0!</v>
      </c>
      <c r="HBA55" s="194" t="e">
        <f>ROUND(HBA46/ABS('Change in reserves'!HBC59),2)</f>
        <v>#DIV/0!</v>
      </c>
      <c r="HBB55" s="194" t="e">
        <f>ROUND(HBB46/ABS('Change in reserves'!HBD59),2)</f>
        <v>#DIV/0!</v>
      </c>
      <c r="HBC55" s="194" t="e">
        <f>ROUND(HBC46/ABS('Change in reserves'!HBE59),2)</f>
        <v>#DIV/0!</v>
      </c>
      <c r="HBD55" s="194" t="e">
        <f>ROUND(HBD46/ABS('Change in reserves'!HBF59),2)</f>
        <v>#DIV/0!</v>
      </c>
      <c r="HBE55" s="194" t="e">
        <f>ROUND(HBE46/ABS('Change in reserves'!HBG59),2)</f>
        <v>#DIV/0!</v>
      </c>
      <c r="HBF55" s="194" t="e">
        <f>ROUND(HBF46/ABS('Change in reserves'!HBH59),2)</f>
        <v>#DIV/0!</v>
      </c>
      <c r="HBG55" s="194" t="e">
        <f>ROUND(HBG46/ABS('Change in reserves'!HBI59),2)</f>
        <v>#DIV/0!</v>
      </c>
      <c r="HBH55" s="194" t="e">
        <f>ROUND(HBH46/ABS('Change in reserves'!HBJ59),2)</f>
        <v>#DIV/0!</v>
      </c>
      <c r="HBI55" s="194" t="e">
        <f>ROUND(HBI46/ABS('Change in reserves'!HBK59),2)</f>
        <v>#DIV/0!</v>
      </c>
      <c r="HBJ55" s="194" t="e">
        <f>ROUND(HBJ46/ABS('Change in reserves'!HBL59),2)</f>
        <v>#DIV/0!</v>
      </c>
      <c r="HBK55" s="194" t="e">
        <f>ROUND(HBK46/ABS('Change in reserves'!HBM59),2)</f>
        <v>#DIV/0!</v>
      </c>
      <c r="HBL55" s="194" t="e">
        <f>ROUND(HBL46/ABS('Change in reserves'!HBN59),2)</f>
        <v>#DIV/0!</v>
      </c>
      <c r="HBM55" s="194" t="e">
        <f>ROUND(HBM46/ABS('Change in reserves'!HBO59),2)</f>
        <v>#DIV/0!</v>
      </c>
      <c r="HBN55" s="194" t="e">
        <f>ROUND(HBN46/ABS('Change in reserves'!HBP59),2)</f>
        <v>#DIV/0!</v>
      </c>
      <c r="HBO55" s="194" t="e">
        <f>ROUND(HBO46/ABS('Change in reserves'!HBQ59),2)</f>
        <v>#DIV/0!</v>
      </c>
      <c r="HBP55" s="194" t="e">
        <f>ROUND(HBP46/ABS('Change in reserves'!HBR59),2)</f>
        <v>#DIV/0!</v>
      </c>
      <c r="HBQ55" s="194" t="e">
        <f>ROUND(HBQ46/ABS('Change in reserves'!HBS59),2)</f>
        <v>#DIV/0!</v>
      </c>
      <c r="HBR55" s="194" t="e">
        <f>ROUND(HBR46/ABS('Change in reserves'!HBT59),2)</f>
        <v>#DIV/0!</v>
      </c>
      <c r="HBS55" s="194" t="e">
        <f>ROUND(HBS46/ABS('Change in reserves'!HBU59),2)</f>
        <v>#DIV/0!</v>
      </c>
      <c r="HBT55" s="194" t="e">
        <f>ROUND(HBT46/ABS('Change in reserves'!HBV59),2)</f>
        <v>#DIV/0!</v>
      </c>
      <c r="HBU55" s="194" t="e">
        <f>ROUND(HBU46/ABS('Change in reserves'!HBW59),2)</f>
        <v>#DIV/0!</v>
      </c>
      <c r="HBV55" s="194" t="e">
        <f>ROUND(HBV46/ABS('Change in reserves'!HBX59),2)</f>
        <v>#DIV/0!</v>
      </c>
      <c r="HBW55" s="194" t="e">
        <f>ROUND(HBW46/ABS('Change in reserves'!HBY59),2)</f>
        <v>#DIV/0!</v>
      </c>
      <c r="HBX55" s="194" t="e">
        <f>ROUND(HBX46/ABS('Change in reserves'!HBZ59),2)</f>
        <v>#DIV/0!</v>
      </c>
      <c r="HBY55" s="194" t="e">
        <f>ROUND(HBY46/ABS('Change in reserves'!HCA59),2)</f>
        <v>#DIV/0!</v>
      </c>
      <c r="HBZ55" s="194" t="e">
        <f>ROUND(HBZ46/ABS('Change in reserves'!HCB59),2)</f>
        <v>#DIV/0!</v>
      </c>
      <c r="HCA55" s="194" t="e">
        <f>ROUND(HCA46/ABS('Change in reserves'!HCC59),2)</f>
        <v>#DIV/0!</v>
      </c>
      <c r="HCB55" s="194" t="e">
        <f>ROUND(HCB46/ABS('Change in reserves'!HCD59),2)</f>
        <v>#DIV/0!</v>
      </c>
      <c r="HCC55" s="194" t="e">
        <f>ROUND(HCC46/ABS('Change in reserves'!HCE59),2)</f>
        <v>#DIV/0!</v>
      </c>
      <c r="HCD55" s="194" t="e">
        <f>ROUND(HCD46/ABS('Change in reserves'!HCF59),2)</f>
        <v>#DIV/0!</v>
      </c>
      <c r="HCE55" s="194" t="e">
        <f>ROUND(HCE46/ABS('Change in reserves'!HCG59),2)</f>
        <v>#DIV/0!</v>
      </c>
      <c r="HCF55" s="194" t="e">
        <f>ROUND(HCF46/ABS('Change in reserves'!HCH59),2)</f>
        <v>#DIV/0!</v>
      </c>
      <c r="HCG55" s="194" t="e">
        <f>ROUND(HCG46/ABS('Change in reserves'!HCI59),2)</f>
        <v>#DIV/0!</v>
      </c>
      <c r="HCH55" s="194" t="e">
        <f>ROUND(HCH46/ABS('Change in reserves'!HCJ59),2)</f>
        <v>#DIV/0!</v>
      </c>
      <c r="HCI55" s="194" t="e">
        <f>ROUND(HCI46/ABS('Change in reserves'!HCK59),2)</f>
        <v>#DIV/0!</v>
      </c>
      <c r="HCJ55" s="194" t="e">
        <f>ROUND(HCJ46/ABS('Change in reserves'!HCL59),2)</f>
        <v>#DIV/0!</v>
      </c>
      <c r="HCK55" s="194" t="e">
        <f>ROUND(HCK46/ABS('Change in reserves'!HCM59),2)</f>
        <v>#DIV/0!</v>
      </c>
      <c r="HCL55" s="194" t="e">
        <f>ROUND(HCL46/ABS('Change in reserves'!HCN59),2)</f>
        <v>#DIV/0!</v>
      </c>
      <c r="HCM55" s="194" t="e">
        <f>ROUND(HCM46/ABS('Change in reserves'!HCO59),2)</f>
        <v>#DIV/0!</v>
      </c>
      <c r="HCN55" s="194" t="e">
        <f>ROUND(HCN46/ABS('Change in reserves'!HCP59),2)</f>
        <v>#DIV/0!</v>
      </c>
      <c r="HCO55" s="194" t="e">
        <f>ROUND(HCO46/ABS('Change in reserves'!HCQ59),2)</f>
        <v>#DIV/0!</v>
      </c>
      <c r="HCP55" s="194" t="e">
        <f>ROUND(HCP46/ABS('Change in reserves'!HCR59),2)</f>
        <v>#DIV/0!</v>
      </c>
      <c r="HCQ55" s="194" t="e">
        <f>ROUND(HCQ46/ABS('Change in reserves'!HCS59),2)</f>
        <v>#DIV/0!</v>
      </c>
      <c r="HCR55" s="194" t="e">
        <f>ROUND(HCR46/ABS('Change in reserves'!HCT59),2)</f>
        <v>#DIV/0!</v>
      </c>
      <c r="HCS55" s="194" t="e">
        <f>ROUND(HCS46/ABS('Change in reserves'!HCU59),2)</f>
        <v>#DIV/0!</v>
      </c>
      <c r="HCT55" s="194" t="e">
        <f>ROUND(HCT46/ABS('Change in reserves'!HCV59),2)</f>
        <v>#DIV/0!</v>
      </c>
      <c r="HCU55" s="194" t="e">
        <f>ROUND(HCU46/ABS('Change in reserves'!HCW59),2)</f>
        <v>#DIV/0!</v>
      </c>
      <c r="HCV55" s="194" t="e">
        <f>ROUND(HCV46/ABS('Change in reserves'!HCX59),2)</f>
        <v>#DIV/0!</v>
      </c>
      <c r="HCW55" s="194" t="e">
        <f>ROUND(HCW46/ABS('Change in reserves'!HCY59),2)</f>
        <v>#DIV/0!</v>
      </c>
      <c r="HCX55" s="194" t="e">
        <f>ROUND(HCX46/ABS('Change in reserves'!HCZ59),2)</f>
        <v>#DIV/0!</v>
      </c>
      <c r="HCY55" s="194" t="e">
        <f>ROUND(HCY46/ABS('Change in reserves'!HDA59),2)</f>
        <v>#DIV/0!</v>
      </c>
      <c r="HCZ55" s="194" t="e">
        <f>ROUND(HCZ46/ABS('Change in reserves'!HDB59),2)</f>
        <v>#DIV/0!</v>
      </c>
      <c r="HDA55" s="194" t="e">
        <f>ROUND(HDA46/ABS('Change in reserves'!HDC59),2)</f>
        <v>#DIV/0!</v>
      </c>
      <c r="HDB55" s="194" t="e">
        <f>ROUND(HDB46/ABS('Change in reserves'!HDD59),2)</f>
        <v>#DIV/0!</v>
      </c>
      <c r="HDC55" s="194" t="e">
        <f>ROUND(HDC46/ABS('Change in reserves'!HDE59),2)</f>
        <v>#DIV/0!</v>
      </c>
      <c r="HDD55" s="194" t="e">
        <f>ROUND(HDD46/ABS('Change in reserves'!HDF59),2)</f>
        <v>#DIV/0!</v>
      </c>
      <c r="HDE55" s="194" t="e">
        <f>ROUND(HDE46/ABS('Change in reserves'!HDG59),2)</f>
        <v>#DIV/0!</v>
      </c>
      <c r="HDF55" s="194" t="e">
        <f>ROUND(HDF46/ABS('Change in reserves'!HDH59),2)</f>
        <v>#DIV/0!</v>
      </c>
      <c r="HDG55" s="194" t="e">
        <f>ROUND(HDG46/ABS('Change in reserves'!HDI59),2)</f>
        <v>#DIV/0!</v>
      </c>
      <c r="HDH55" s="194" t="e">
        <f>ROUND(HDH46/ABS('Change in reserves'!HDJ59),2)</f>
        <v>#DIV/0!</v>
      </c>
      <c r="HDI55" s="194" t="e">
        <f>ROUND(HDI46/ABS('Change in reserves'!HDK59),2)</f>
        <v>#DIV/0!</v>
      </c>
      <c r="HDJ55" s="194" t="e">
        <f>ROUND(HDJ46/ABS('Change in reserves'!HDL59),2)</f>
        <v>#DIV/0!</v>
      </c>
      <c r="HDK55" s="194" t="e">
        <f>ROUND(HDK46/ABS('Change in reserves'!HDM59),2)</f>
        <v>#DIV/0!</v>
      </c>
      <c r="HDL55" s="194" t="e">
        <f>ROUND(HDL46/ABS('Change in reserves'!HDN59),2)</f>
        <v>#DIV/0!</v>
      </c>
      <c r="HDM55" s="194" t="e">
        <f>ROUND(HDM46/ABS('Change in reserves'!HDO59),2)</f>
        <v>#DIV/0!</v>
      </c>
      <c r="HDN55" s="194" t="e">
        <f>ROUND(HDN46/ABS('Change in reserves'!HDP59),2)</f>
        <v>#DIV/0!</v>
      </c>
      <c r="HDO55" s="194" t="e">
        <f>ROUND(HDO46/ABS('Change in reserves'!HDQ59),2)</f>
        <v>#DIV/0!</v>
      </c>
      <c r="HDP55" s="194" t="e">
        <f>ROUND(HDP46/ABS('Change in reserves'!HDR59),2)</f>
        <v>#DIV/0!</v>
      </c>
      <c r="HDQ55" s="194" t="e">
        <f>ROUND(HDQ46/ABS('Change in reserves'!HDS59),2)</f>
        <v>#DIV/0!</v>
      </c>
      <c r="HDR55" s="194" t="e">
        <f>ROUND(HDR46/ABS('Change in reserves'!HDT59),2)</f>
        <v>#DIV/0!</v>
      </c>
      <c r="HDS55" s="194" t="e">
        <f>ROUND(HDS46/ABS('Change in reserves'!HDU59),2)</f>
        <v>#DIV/0!</v>
      </c>
      <c r="HDT55" s="194" t="e">
        <f>ROUND(HDT46/ABS('Change in reserves'!HDV59),2)</f>
        <v>#DIV/0!</v>
      </c>
      <c r="HDU55" s="194" t="e">
        <f>ROUND(HDU46/ABS('Change in reserves'!HDW59),2)</f>
        <v>#DIV/0!</v>
      </c>
      <c r="HDV55" s="194" t="e">
        <f>ROUND(HDV46/ABS('Change in reserves'!HDX59),2)</f>
        <v>#DIV/0!</v>
      </c>
      <c r="HDW55" s="194" t="e">
        <f>ROUND(HDW46/ABS('Change in reserves'!HDY59),2)</f>
        <v>#DIV/0!</v>
      </c>
      <c r="HDX55" s="194" t="e">
        <f>ROUND(HDX46/ABS('Change in reserves'!HDZ59),2)</f>
        <v>#DIV/0!</v>
      </c>
      <c r="HDY55" s="194" t="e">
        <f>ROUND(HDY46/ABS('Change in reserves'!HEA59),2)</f>
        <v>#DIV/0!</v>
      </c>
      <c r="HDZ55" s="194" t="e">
        <f>ROUND(HDZ46/ABS('Change in reserves'!HEB59),2)</f>
        <v>#DIV/0!</v>
      </c>
      <c r="HEA55" s="194" t="e">
        <f>ROUND(HEA46/ABS('Change in reserves'!HEC59),2)</f>
        <v>#DIV/0!</v>
      </c>
      <c r="HEB55" s="194" t="e">
        <f>ROUND(HEB46/ABS('Change in reserves'!HED59),2)</f>
        <v>#DIV/0!</v>
      </c>
      <c r="HEC55" s="194" t="e">
        <f>ROUND(HEC46/ABS('Change in reserves'!HEE59),2)</f>
        <v>#DIV/0!</v>
      </c>
      <c r="HED55" s="194" t="e">
        <f>ROUND(HED46/ABS('Change in reserves'!HEF59),2)</f>
        <v>#DIV/0!</v>
      </c>
      <c r="HEE55" s="194" t="e">
        <f>ROUND(HEE46/ABS('Change in reserves'!HEG59),2)</f>
        <v>#DIV/0!</v>
      </c>
      <c r="HEF55" s="194" t="e">
        <f>ROUND(HEF46/ABS('Change in reserves'!HEH59),2)</f>
        <v>#DIV/0!</v>
      </c>
      <c r="HEG55" s="194" t="e">
        <f>ROUND(HEG46/ABS('Change in reserves'!HEI59),2)</f>
        <v>#DIV/0!</v>
      </c>
      <c r="HEH55" s="194" t="e">
        <f>ROUND(HEH46/ABS('Change in reserves'!HEJ59),2)</f>
        <v>#DIV/0!</v>
      </c>
      <c r="HEI55" s="194" t="e">
        <f>ROUND(HEI46/ABS('Change in reserves'!HEK59),2)</f>
        <v>#DIV/0!</v>
      </c>
      <c r="HEJ55" s="194" t="e">
        <f>ROUND(HEJ46/ABS('Change in reserves'!HEL59),2)</f>
        <v>#DIV/0!</v>
      </c>
      <c r="HEK55" s="194" t="e">
        <f>ROUND(HEK46/ABS('Change in reserves'!HEM59),2)</f>
        <v>#DIV/0!</v>
      </c>
      <c r="HEL55" s="194" t="e">
        <f>ROUND(HEL46/ABS('Change in reserves'!HEN59),2)</f>
        <v>#DIV/0!</v>
      </c>
      <c r="HEM55" s="194" t="e">
        <f>ROUND(HEM46/ABS('Change in reserves'!HEO59),2)</f>
        <v>#DIV/0!</v>
      </c>
      <c r="HEN55" s="194" t="e">
        <f>ROUND(HEN46/ABS('Change in reserves'!HEP59),2)</f>
        <v>#DIV/0!</v>
      </c>
      <c r="HEO55" s="194" t="e">
        <f>ROUND(HEO46/ABS('Change in reserves'!HEQ59),2)</f>
        <v>#DIV/0!</v>
      </c>
      <c r="HEP55" s="194" t="e">
        <f>ROUND(HEP46/ABS('Change in reserves'!HER59),2)</f>
        <v>#DIV/0!</v>
      </c>
      <c r="HEQ55" s="194" t="e">
        <f>ROUND(HEQ46/ABS('Change in reserves'!HES59),2)</f>
        <v>#DIV/0!</v>
      </c>
      <c r="HER55" s="194" t="e">
        <f>ROUND(HER46/ABS('Change in reserves'!HET59),2)</f>
        <v>#DIV/0!</v>
      </c>
      <c r="HES55" s="194" t="e">
        <f>ROUND(HES46/ABS('Change in reserves'!HEU59),2)</f>
        <v>#DIV/0!</v>
      </c>
      <c r="HET55" s="194" t="e">
        <f>ROUND(HET46/ABS('Change in reserves'!HEV59),2)</f>
        <v>#DIV/0!</v>
      </c>
      <c r="HEU55" s="194" t="e">
        <f>ROUND(HEU46/ABS('Change in reserves'!HEW59),2)</f>
        <v>#DIV/0!</v>
      </c>
      <c r="HEV55" s="194" t="e">
        <f>ROUND(HEV46/ABS('Change in reserves'!HEX59),2)</f>
        <v>#DIV/0!</v>
      </c>
      <c r="HEW55" s="194" t="e">
        <f>ROUND(HEW46/ABS('Change in reserves'!HEY59),2)</f>
        <v>#DIV/0!</v>
      </c>
      <c r="HEX55" s="194" t="e">
        <f>ROUND(HEX46/ABS('Change in reserves'!HEZ59),2)</f>
        <v>#DIV/0!</v>
      </c>
      <c r="HEY55" s="194" t="e">
        <f>ROUND(HEY46/ABS('Change in reserves'!HFA59),2)</f>
        <v>#DIV/0!</v>
      </c>
      <c r="HEZ55" s="194" t="e">
        <f>ROUND(HEZ46/ABS('Change in reserves'!HFB59),2)</f>
        <v>#DIV/0!</v>
      </c>
      <c r="HFA55" s="194" t="e">
        <f>ROUND(HFA46/ABS('Change in reserves'!HFC59),2)</f>
        <v>#DIV/0!</v>
      </c>
      <c r="HFB55" s="194" t="e">
        <f>ROUND(HFB46/ABS('Change in reserves'!HFD59),2)</f>
        <v>#DIV/0!</v>
      </c>
      <c r="HFC55" s="194" t="e">
        <f>ROUND(HFC46/ABS('Change in reserves'!HFE59),2)</f>
        <v>#DIV/0!</v>
      </c>
      <c r="HFD55" s="194" t="e">
        <f>ROUND(HFD46/ABS('Change in reserves'!HFF59),2)</f>
        <v>#DIV/0!</v>
      </c>
      <c r="HFE55" s="194" t="e">
        <f>ROUND(HFE46/ABS('Change in reserves'!HFG59),2)</f>
        <v>#DIV/0!</v>
      </c>
      <c r="HFF55" s="194" t="e">
        <f>ROUND(HFF46/ABS('Change in reserves'!HFH59),2)</f>
        <v>#DIV/0!</v>
      </c>
      <c r="HFG55" s="194" t="e">
        <f>ROUND(HFG46/ABS('Change in reserves'!HFI59),2)</f>
        <v>#DIV/0!</v>
      </c>
      <c r="HFH55" s="194" t="e">
        <f>ROUND(HFH46/ABS('Change in reserves'!HFJ59),2)</f>
        <v>#DIV/0!</v>
      </c>
      <c r="HFI55" s="194" t="e">
        <f>ROUND(HFI46/ABS('Change in reserves'!HFK59),2)</f>
        <v>#DIV/0!</v>
      </c>
      <c r="HFJ55" s="194" t="e">
        <f>ROUND(HFJ46/ABS('Change in reserves'!HFL59),2)</f>
        <v>#DIV/0!</v>
      </c>
      <c r="HFK55" s="194" t="e">
        <f>ROUND(HFK46/ABS('Change in reserves'!HFM59),2)</f>
        <v>#DIV/0!</v>
      </c>
      <c r="HFL55" s="194" t="e">
        <f>ROUND(HFL46/ABS('Change in reserves'!HFN59),2)</f>
        <v>#DIV/0!</v>
      </c>
      <c r="HFM55" s="194" t="e">
        <f>ROUND(HFM46/ABS('Change in reserves'!HFO59),2)</f>
        <v>#DIV/0!</v>
      </c>
      <c r="HFN55" s="194" t="e">
        <f>ROUND(HFN46/ABS('Change in reserves'!HFP59),2)</f>
        <v>#DIV/0!</v>
      </c>
      <c r="HFO55" s="194" t="e">
        <f>ROUND(HFO46/ABS('Change in reserves'!HFQ59),2)</f>
        <v>#DIV/0!</v>
      </c>
      <c r="HFP55" s="194" t="e">
        <f>ROUND(HFP46/ABS('Change in reserves'!HFR59),2)</f>
        <v>#DIV/0!</v>
      </c>
      <c r="HFQ55" s="194" t="e">
        <f>ROUND(HFQ46/ABS('Change in reserves'!HFS59),2)</f>
        <v>#DIV/0!</v>
      </c>
      <c r="HFR55" s="194" t="e">
        <f>ROUND(HFR46/ABS('Change in reserves'!HFT59),2)</f>
        <v>#DIV/0!</v>
      </c>
      <c r="HFS55" s="194" t="e">
        <f>ROUND(HFS46/ABS('Change in reserves'!HFU59),2)</f>
        <v>#DIV/0!</v>
      </c>
      <c r="HFT55" s="194" t="e">
        <f>ROUND(HFT46/ABS('Change in reserves'!HFV59),2)</f>
        <v>#DIV/0!</v>
      </c>
      <c r="HFU55" s="194" t="e">
        <f>ROUND(HFU46/ABS('Change in reserves'!HFW59),2)</f>
        <v>#DIV/0!</v>
      </c>
      <c r="HFV55" s="194" t="e">
        <f>ROUND(HFV46/ABS('Change in reserves'!HFX59),2)</f>
        <v>#DIV/0!</v>
      </c>
      <c r="HFW55" s="194" t="e">
        <f>ROUND(HFW46/ABS('Change in reserves'!HFY59),2)</f>
        <v>#DIV/0!</v>
      </c>
      <c r="HFX55" s="194" t="e">
        <f>ROUND(HFX46/ABS('Change in reserves'!HFZ59),2)</f>
        <v>#DIV/0!</v>
      </c>
      <c r="HFY55" s="194" t="e">
        <f>ROUND(HFY46/ABS('Change in reserves'!HGA59),2)</f>
        <v>#DIV/0!</v>
      </c>
      <c r="HFZ55" s="194" t="e">
        <f>ROUND(HFZ46/ABS('Change in reserves'!HGB59),2)</f>
        <v>#DIV/0!</v>
      </c>
      <c r="HGA55" s="194" t="e">
        <f>ROUND(HGA46/ABS('Change in reserves'!HGC59),2)</f>
        <v>#DIV/0!</v>
      </c>
      <c r="HGB55" s="194" t="e">
        <f>ROUND(HGB46/ABS('Change in reserves'!HGD59),2)</f>
        <v>#DIV/0!</v>
      </c>
      <c r="HGC55" s="194" t="e">
        <f>ROUND(HGC46/ABS('Change in reserves'!HGE59),2)</f>
        <v>#DIV/0!</v>
      </c>
      <c r="HGD55" s="194" t="e">
        <f>ROUND(HGD46/ABS('Change in reserves'!HGF59),2)</f>
        <v>#DIV/0!</v>
      </c>
      <c r="HGE55" s="194" t="e">
        <f>ROUND(HGE46/ABS('Change in reserves'!HGG59),2)</f>
        <v>#DIV/0!</v>
      </c>
      <c r="HGF55" s="194" t="e">
        <f>ROUND(HGF46/ABS('Change in reserves'!HGH59),2)</f>
        <v>#DIV/0!</v>
      </c>
      <c r="HGG55" s="194" t="e">
        <f>ROUND(HGG46/ABS('Change in reserves'!HGI59),2)</f>
        <v>#DIV/0!</v>
      </c>
      <c r="HGH55" s="194" t="e">
        <f>ROUND(HGH46/ABS('Change in reserves'!HGJ59),2)</f>
        <v>#DIV/0!</v>
      </c>
      <c r="HGI55" s="194" t="e">
        <f>ROUND(HGI46/ABS('Change in reserves'!HGK59),2)</f>
        <v>#DIV/0!</v>
      </c>
      <c r="HGJ55" s="194" t="e">
        <f>ROUND(HGJ46/ABS('Change in reserves'!HGL59),2)</f>
        <v>#DIV/0!</v>
      </c>
      <c r="HGK55" s="194" t="e">
        <f>ROUND(HGK46/ABS('Change in reserves'!HGM59),2)</f>
        <v>#DIV/0!</v>
      </c>
      <c r="HGL55" s="194" t="e">
        <f>ROUND(HGL46/ABS('Change in reserves'!HGN59),2)</f>
        <v>#DIV/0!</v>
      </c>
      <c r="HGM55" s="194" t="e">
        <f>ROUND(HGM46/ABS('Change in reserves'!HGO59),2)</f>
        <v>#DIV/0!</v>
      </c>
      <c r="HGN55" s="194" t="e">
        <f>ROUND(HGN46/ABS('Change in reserves'!HGP59),2)</f>
        <v>#DIV/0!</v>
      </c>
      <c r="HGO55" s="194" t="e">
        <f>ROUND(HGO46/ABS('Change in reserves'!HGQ59),2)</f>
        <v>#DIV/0!</v>
      </c>
      <c r="HGP55" s="194" t="e">
        <f>ROUND(HGP46/ABS('Change in reserves'!HGR59),2)</f>
        <v>#DIV/0!</v>
      </c>
      <c r="HGQ55" s="194" t="e">
        <f>ROUND(HGQ46/ABS('Change in reserves'!HGS59),2)</f>
        <v>#DIV/0!</v>
      </c>
      <c r="HGR55" s="194" t="e">
        <f>ROUND(HGR46/ABS('Change in reserves'!HGT59),2)</f>
        <v>#DIV/0!</v>
      </c>
      <c r="HGS55" s="194" t="e">
        <f>ROUND(HGS46/ABS('Change in reserves'!HGU59),2)</f>
        <v>#DIV/0!</v>
      </c>
      <c r="HGT55" s="194" t="e">
        <f>ROUND(HGT46/ABS('Change in reserves'!HGV59),2)</f>
        <v>#DIV/0!</v>
      </c>
      <c r="HGU55" s="194" t="e">
        <f>ROUND(HGU46/ABS('Change in reserves'!HGW59),2)</f>
        <v>#DIV/0!</v>
      </c>
      <c r="HGV55" s="194" t="e">
        <f>ROUND(HGV46/ABS('Change in reserves'!HGX59),2)</f>
        <v>#DIV/0!</v>
      </c>
      <c r="HGW55" s="194" t="e">
        <f>ROUND(HGW46/ABS('Change in reserves'!HGY59),2)</f>
        <v>#DIV/0!</v>
      </c>
      <c r="HGX55" s="194" t="e">
        <f>ROUND(HGX46/ABS('Change in reserves'!HGZ59),2)</f>
        <v>#DIV/0!</v>
      </c>
      <c r="HGY55" s="194" t="e">
        <f>ROUND(HGY46/ABS('Change in reserves'!HHA59),2)</f>
        <v>#DIV/0!</v>
      </c>
      <c r="HGZ55" s="194" t="e">
        <f>ROUND(HGZ46/ABS('Change in reserves'!HHB59),2)</f>
        <v>#DIV/0!</v>
      </c>
      <c r="HHA55" s="194" t="e">
        <f>ROUND(HHA46/ABS('Change in reserves'!HHC59),2)</f>
        <v>#DIV/0!</v>
      </c>
      <c r="HHB55" s="194" t="e">
        <f>ROUND(HHB46/ABS('Change in reserves'!HHD59),2)</f>
        <v>#DIV/0!</v>
      </c>
      <c r="HHC55" s="194" t="e">
        <f>ROUND(HHC46/ABS('Change in reserves'!HHE59),2)</f>
        <v>#DIV/0!</v>
      </c>
      <c r="HHD55" s="194" t="e">
        <f>ROUND(HHD46/ABS('Change in reserves'!HHF59),2)</f>
        <v>#DIV/0!</v>
      </c>
      <c r="HHE55" s="194" t="e">
        <f>ROUND(HHE46/ABS('Change in reserves'!HHG59),2)</f>
        <v>#DIV/0!</v>
      </c>
      <c r="HHF55" s="194" t="e">
        <f>ROUND(HHF46/ABS('Change in reserves'!HHH59),2)</f>
        <v>#DIV/0!</v>
      </c>
      <c r="HHG55" s="194" t="e">
        <f>ROUND(HHG46/ABS('Change in reserves'!HHI59),2)</f>
        <v>#DIV/0!</v>
      </c>
      <c r="HHH55" s="194" t="e">
        <f>ROUND(HHH46/ABS('Change in reserves'!HHJ59),2)</f>
        <v>#DIV/0!</v>
      </c>
      <c r="HHI55" s="194" t="e">
        <f>ROUND(HHI46/ABS('Change in reserves'!HHK59),2)</f>
        <v>#DIV/0!</v>
      </c>
      <c r="HHJ55" s="194" t="e">
        <f>ROUND(HHJ46/ABS('Change in reserves'!HHL59),2)</f>
        <v>#DIV/0!</v>
      </c>
      <c r="HHK55" s="194" t="e">
        <f>ROUND(HHK46/ABS('Change in reserves'!HHM59),2)</f>
        <v>#DIV/0!</v>
      </c>
      <c r="HHL55" s="194" t="e">
        <f>ROUND(HHL46/ABS('Change in reserves'!HHN59),2)</f>
        <v>#DIV/0!</v>
      </c>
      <c r="HHM55" s="194" t="e">
        <f>ROUND(HHM46/ABS('Change in reserves'!HHO59),2)</f>
        <v>#DIV/0!</v>
      </c>
      <c r="HHN55" s="194" t="e">
        <f>ROUND(HHN46/ABS('Change in reserves'!HHP59),2)</f>
        <v>#DIV/0!</v>
      </c>
      <c r="HHO55" s="194" t="e">
        <f>ROUND(HHO46/ABS('Change in reserves'!HHQ59),2)</f>
        <v>#DIV/0!</v>
      </c>
      <c r="HHP55" s="194" t="e">
        <f>ROUND(HHP46/ABS('Change in reserves'!HHR59),2)</f>
        <v>#DIV/0!</v>
      </c>
      <c r="HHQ55" s="194" t="e">
        <f>ROUND(HHQ46/ABS('Change in reserves'!HHS59),2)</f>
        <v>#DIV/0!</v>
      </c>
      <c r="HHR55" s="194" t="e">
        <f>ROUND(HHR46/ABS('Change in reserves'!HHT59),2)</f>
        <v>#DIV/0!</v>
      </c>
      <c r="HHS55" s="194" t="e">
        <f>ROUND(HHS46/ABS('Change in reserves'!HHU59),2)</f>
        <v>#DIV/0!</v>
      </c>
      <c r="HHT55" s="194" t="e">
        <f>ROUND(HHT46/ABS('Change in reserves'!HHV59),2)</f>
        <v>#DIV/0!</v>
      </c>
      <c r="HHU55" s="194" t="e">
        <f>ROUND(HHU46/ABS('Change in reserves'!HHW59),2)</f>
        <v>#DIV/0!</v>
      </c>
      <c r="HHV55" s="194" t="e">
        <f>ROUND(HHV46/ABS('Change in reserves'!HHX59),2)</f>
        <v>#DIV/0!</v>
      </c>
      <c r="HHW55" s="194" t="e">
        <f>ROUND(HHW46/ABS('Change in reserves'!HHY59),2)</f>
        <v>#DIV/0!</v>
      </c>
      <c r="HHX55" s="194" t="e">
        <f>ROUND(HHX46/ABS('Change in reserves'!HHZ59),2)</f>
        <v>#DIV/0!</v>
      </c>
      <c r="HHY55" s="194" t="e">
        <f>ROUND(HHY46/ABS('Change in reserves'!HIA59),2)</f>
        <v>#DIV/0!</v>
      </c>
      <c r="HHZ55" s="194" t="e">
        <f>ROUND(HHZ46/ABS('Change in reserves'!HIB59),2)</f>
        <v>#DIV/0!</v>
      </c>
      <c r="HIA55" s="194" t="e">
        <f>ROUND(HIA46/ABS('Change in reserves'!HIC59),2)</f>
        <v>#DIV/0!</v>
      </c>
      <c r="HIB55" s="194" t="e">
        <f>ROUND(HIB46/ABS('Change in reserves'!HID59),2)</f>
        <v>#DIV/0!</v>
      </c>
      <c r="HIC55" s="194" t="e">
        <f>ROUND(HIC46/ABS('Change in reserves'!HIE59),2)</f>
        <v>#DIV/0!</v>
      </c>
      <c r="HID55" s="194" t="e">
        <f>ROUND(HID46/ABS('Change in reserves'!HIF59),2)</f>
        <v>#DIV/0!</v>
      </c>
      <c r="HIE55" s="194" t="e">
        <f>ROUND(HIE46/ABS('Change in reserves'!HIG59),2)</f>
        <v>#DIV/0!</v>
      </c>
      <c r="HIF55" s="194" t="e">
        <f>ROUND(HIF46/ABS('Change in reserves'!HIH59),2)</f>
        <v>#DIV/0!</v>
      </c>
      <c r="HIG55" s="194" t="e">
        <f>ROUND(HIG46/ABS('Change in reserves'!HII59),2)</f>
        <v>#DIV/0!</v>
      </c>
      <c r="HIH55" s="194" t="e">
        <f>ROUND(HIH46/ABS('Change in reserves'!HIJ59),2)</f>
        <v>#DIV/0!</v>
      </c>
      <c r="HII55" s="194" t="e">
        <f>ROUND(HII46/ABS('Change in reserves'!HIK59),2)</f>
        <v>#DIV/0!</v>
      </c>
      <c r="HIJ55" s="194" t="e">
        <f>ROUND(HIJ46/ABS('Change in reserves'!HIL59),2)</f>
        <v>#DIV/0!</v>
      </c>
      <c r="HIK55" s="194" t="e">
        <f>ROUND(HIK46/ABS('Change in reserves'!HIM59),2)</f>
        <v>#DIV/0!</v>
      </c>
      <c r="HIL55" s="194" t="e">
        <f>ROUND(HIL46/ABS('Change in reserves'!HIN59),2)</f>
        <v>#DIV/0!</v>
      </c>
      <c r="HIM55" s="194" t="e">
        <f>ROUND(HIM46/ABS('Change in reserves'!HIO59),2)</f>
        <v>#DIV/0!</v>
      </c>
      <c r="HIN55" s="194" t="e">
        <f>ROUND(HIN46/ABS('Change in reserves'!HIP59),2)</f>
        <v>#DIV/0!</v>
      </c>
      <c r="HIO55" s="194" t="e">
        <f>ROUND(HIO46/ABS('Change in reserves'!HIQ59),2)</f>
        <v>#DIV/0!</v>
      </c>
      <c r="HIP55" s="194" t="e">
        <f>ROUND(HIP46/ABS('Change in reserves'!HIR59),2)</f>
        <v>#DIV/0!</v>
      </c>
      <c r="HIQ55" s="194" t="e">
        <f>ROUND(HIQ46/ABS('Change in reserves'!HIS59),2)</f>
        <v>#DIV/0!</v>
      </c>
      <c r="HIR55" s="194" t="e">
        <f>ROUND(HIR46/ABS('Change in reserves'!HIT59),2)</f>
        <v>#DIV/0!</v>
      </c>
      <c r="HIS55" s="194" t="e">
        <f>ROUND(HIS46/ABS('Change in reserves'!HIU59),2)</f>
        <v>#DIV/0!</v>
      </c>
      <c r="HIT55" s="194" t="e">
        <f>ROUND(HIT46/ABS('Change in reserves'!HIV59),2)</f>
        <v>#DIV/0!</v>
      </c>
      <c r="HIU55" s="194" t="e">
        <f>ROUND(HIU46/ABS('Change in reserves'!HIW59),2)</f>
        <v>#DIV/0!</v>
      </c>
      <c r="HIV55" s="194" t="e">
        <f>ROUND(HIV46/ABS('Change in reserves'!HIX59),2)</f>
        <v>#DIV/0!</v>
      </c>
      <c r="HIW55" s="194" t="e">
        <f>ROUND(HIW46/ABS('Change in reserves'!HIY59),2)</f>
        <v>#DIV/0!</v>
      </c>
      <c r="HIX55" s="194" t="e">
        <f>ROUND(HIX46/ABS('Change in reserves'!HIZ59),2)</f>
        <v>#DIV/0!</v>
      </c>
      <c r="HIY55" s="194" t="e">
        <f>ROUND(HIY46/ABS('Change in reserves'!HJA59),2)</f>
        <v>#DIV/0!</v>
      </c>
      <c r="HIZ55" s="194" t="e">
        <f>ROUND(HIZ46/ABS('Change in reserves'!HJB59),2)</f>
        <v>#DIV/0!</v>
      </c>
      <c r="HJA55" s="194" t="e">
        <f>ROUND(HJA46/ABS('Change in reserves'!HJC59),2)</f>
        <v>#DIV/0!</v>
      </c>
      <c r="HJB55" s="194" t="e">
        <f>ROUND(HJB46/ABS('Change in reserves'!HJD59),2)</f>
        <v>#DIV/0!</v>
      </c>
      <c r="HJC55" s="194" t="e">
        <f>ROUND(HJC46/ABS('Change in reserves'!HJE59),2)</f>
        <v>#DIV/0!</v>
      </c>
      <c r="HJD55" s="194" t="e">
        <f>ROUND(HJD46/ABS('Change in reserves'!HJF59),2)</f>
        <v>#DIV/0!</v>
      </c>
      <c r="HJE55" s="194" t="e">
        <f>ROUND(HJE46/ABS('Change in reserves'!HJG59),2)</f>
        <v>#DIV/0!</v>
      </c>
      <c r="HJF55" s="194" t="e">
        <f>ROUND(HJF46/ABS('Change in reserves'!HJH59),2)</f>
        <v>#DIV/0!</v>
      </c>
      <c r="HJG55" s="194" t="e">
        <f>ROUND(HJG46/ABS('Change in reserves'!HJI59),2)</f>
        <v>#DIV/0!</v>
      </c>
      <c r="HJH55" s="194" t="e">
        <f>ROUND(HJH46/ABS('Change in reserves'!HJJ59),2)</f>
        <v>#DIV/0!</v>
      </c>
      <c r="HJI55" s="194" t="e">
        <f>ROUND(HJI46/ABS('Change in reserves'!HJK59),2)</f>
        <v>#DIV/0!</v>
      </c>
      <c r="HJJ55" s="194" t="e">
        <f>ROUND(HJJ46/ABS('Change in reserves'!HJL59),2)</f>
        <v>#DIV/0!</v>
      </c>
      <c r="HJK55" s="194" t="e">
        <f>ROUND(HJK46/ABS('Change in reserves'!HJM59),2)</f>
        <v>#DIV/0!</v>
      </c>
      <c r="HJL55" s="194" t="e">
        <f>ROUND(HJL46/ABS('Change in reserves'!HJN59),2)</f>
        <v>#DIV/0!</v>
      </c>
      <c r="HJM55" s="194" t="e">
        <f>ROUND(HJM46/ABS('Change in reserves'!HJO59),2)</f>
        <v>#DIV/0!</v>
      </c>
      <c r="HJN55" s="194" t="e">
        <f>ROUND(HJN46/ABS('Change in reserves'!HJP59),2)</f>
        <v>#DIV/0!</v>
      </c>
      <c r="HJO55" s="194" t="e">
        <f>ROUND(HJO46/ABS('Change in reserves'!HJQ59),2)</f>
        <v>#DIV/0!</v>
      </c>
      <c r="HJP55" s="194" t="e">
        <f>ROUND(HJP46/ABS('Change in reserves'!HJR59),2)</f>
        <v>#DIV/0!</v>
      </c>
      <c r="HJQ55" s="194" t="e">
        <f>ROUND(HJQ46/ABS('Change in reserves'!HJS59),2)</f>
        <v>#DIV/0!</v>
      </c>
      <c r="HJR55" s="194" t="e">
        <f>ROUND(HJR46/ABS('Change in reserves'!HJT59),2)</f>
        <v>#DIV/0!</v>
      </c>
      <c r="HJS55" s="194" t="e">
        <f>ROUND(HJS46/ABS('Change in reserves'!HJU59),2)</f>
        <v>#DIV/0!</v>
      </c>
      <c r="HJT55" s="194" t="e">
        <f>ROUND(HJT46/ABS('Change in reserves'!HJV59),2)</f>
        <v>#DIV/0!</v>
      </c>
      <c r="HJU55" s="194" t="e">
        <f>ROUND(HJU46/ABS('Change in reserves'!HJW59),2)</f>
        <v>#DIV/0!</v>
      </c>
      <c r="HJV55" s="194" t="e">
        <f>ROUND(HJV46/ABS('Change in reserves'!HJX59),2)</f>
        <v>#DIV/0!</v>
      </c>
      <c r="HJW55" s="194" t="e">
        <f>ROUND(HJW46/ABS('Change in reserves'!HJY59),2)</f>
        <v>#DIV/0!</v>
      </c>
      <c r="HJX55" s="194" t="e">
        <f>ROUND(HJX46/ABS('Change in reserves'!HJZ59),2)</f>
        <v>#DIV/0!</v>
      </c>
      <c r="HJY55" s="194" t="e">
        <f>ROUND(HJY46/ABS('Change in reserves'!HKA59),2)</f>
        <v>#DIV/0!</v>
      </c>
      <c r="HJZ55" s="194" t="e">
        <f>ROUND(HJZ46/ABS('Change in reserves'!HKB59),2)</f>
        <v>#DIV/0!</v>
      </c>
      <c r="HKA55" s="194" t="e">
        <f>ROUND(HKA46/ABS('Change in reserves'!HKC59),2)</f>
        <v>#DIV/0!</v>
      </c>
      <c r="HKB55" s="194" t="e">
        <f>ROUND(HKB46/ABS('Change in reserves'!HKD59),2)</f>
        <v>#DIV/0!</v>
      </c>
      <c r="HKC55" s="194" t="e">
        <f>ROUND(HKC46/ABS('Change in reserves'!HKE59),2)</f>
        <v>#DIV/0!</v>
      </c>
      <c r="HKD55" s="194" t="e">
        <f>ROUND(HKD46/ABS('Change in reserves'!HKF59),2)</f>
        <v>#DIV/0!</v>
      </c>
      <c r="HKE55" s="194" t="e">
        <f>ROUND(HKE46/ABS('Change in reserves'!HKG59),2)</f>
        <v>#DIV/0!</v>
      </c>
      <c r="HKF55" s="194" t="e">
        <f>ROUND(HKF46/ABS('Change in reserves'!HKH59),2)</f>
        <v>#DIV/0!</v>
      </c>
      <c r="HKG55" s="194" t="e">
        <f>ROUND(HKG46/ABS('Change in reserves'!HKI59),2)</f>
        <v>#DIV/0!</v>
      </c>
      <c r="HKH55" s="194" t="e">
        <f>ROUND(HKH46/ABS('Change in reserves'!HKJ59),2)</f>
        <v>#DIV/0!</v>
      </c>
      <c r="HKI55" s="194" t="e">
        <f>ROUND(HKI46/ABS('Change in reserves'!HKK59),2)</f>
        <v>#DIV/0!</v>
      </c>
      <c r="HKJ55" s="194" t="e">
        <f>ROUND(HKJ46/ABS('Change in reserves'!HKL59),2)</f>
        <v>#DIV/0!</v>
      </c>
      <c r="HKK55" s="194" t="e">
        <f>ROUND(HKK46/ABS('Change in reserves'!HKM59),2)</f>
        <v>#DIV/0!</v>
      </c>
      <c r="HKL55" s="194" t="e">
        <f>ROUND(HKL46/ABS('Change in reserves'!HKN59),2)</f>
        <v>#DIV/0!</v>
      </c>
      <c r="HKM55" s="194" t="e">
        <f>ROUND(HKM46/ABS('Change in reserves'!HKO59),2)</f>
        <v>#DIV/0!</v>
      </c>
      <c r="HKN55" s="194" t="e">
        <f>ROUND(HKN46/ABS('Change in reserves'!HKP59),2)</f>
        <v>#DIV/0!</v>
      </c>
      <c r="HKO55" s="194" t="e">
        <f>ROUND(HKO46/ABS('Change in reserves'!HKQ59),2)</f>
        <v>#DIV/0!</v>
      </c>
      <c r="HKP55" s="194" t="e">
        <f>ROUND(HKP46/ABS('Change in reserves'!HKR59),2)</f>
        <v>#DIV/0!</v>
      </c>
      <c r="HKQ55" s="194" t="e">
        <f>ROUND(HKQ46/ABS('Change in reserves'!HKS59),2)</f>
        <v>#DIV/0!</v>
      </c>
      <c r="HKR55" s="194" t="e">
        <f>ROUND(HKR46/ABS('Change in reserves'!HKT59),2)</f>
        <v>#DIV/0!</v>
      </c>
      <c r="HKS55" s="194" t="e">
        <f>ROUND(HKS46/ABS('Change in reserves'!HKU59),2)</f>
        <v>#DIV/0!</v>
      </c>
      <c r="HKT55" s="194" t="e">
        <f>ROUND(HKT46/ABS('Change in reserves'!HKV59),2)</f>
        <v>#DIV/0!</v>
      </c>
      <c r="HKU55" s="194" t="e">
        <f>ROUND(HKU46/ABS('Change in reserves'!HKW59),2)</f>
        <v>#DIV/0!</v>
      </c>
      <c r="HKV55" s="194" t="e">
        <f>ROUND(HKV46/ABS('Change in reserves'!HKX59),2)</f>
        <v>#DIV/0!</v>
      </c>
      <c r="HKW55" s="194" t="e">
        <f>ROUND(HKW46/ABS('Change in reserves'!HKY59),2)</f>
        <v>#DIV/0!</v>
      </c>
      <c r="HKX55" s="194" t="e">
        <f>ROUND(HKX46/ABS('Change in reserves'!HKZ59),2)</f>
        <v>#DIV/0!</v>
      </c>
      <c r="HKY55" s="194" t="e">
        <f>ROUND(HKY46/ABS('Change in reserves'!HLA59),2)</f>
        <v>#DIV/0!</v>
      </c>
      <c r="HKZ55" s="194" t="e">
        <f>ROUND(HKZ46/ABS('Change in reserves'!HLB59),2)</f>
        <v>#DIV/0!</v>
      </c>
      <c r="HLA55" s="194" t="e">
        <f>ROUND(HLA46/ABS('Change in reserves'!HLC59),2)</f>
        <v>#DIV/0!</v>
      </c>
      <c r="HLB55" s="194" t="e">
        <f>ROUND(HLB46/ABS('Change in reserves'!HLD59),2)</f>
        <v>#DIV/0!</v>
      </c>
      <c r="HLC55" s="194" t="e">
        <f>ROUND(HLC46/ABS('Change in reserves'!HLE59),2)</f>
        <v>#DIV/0!</v>
      </c>
      <c r="HLD55" s="194" t="e">
        <f>ROUND(HLD46/ABS('Change in reserves'!HLF59),2)</f>
        <v>#DIV/0!</v>
      </c>
      <c r="HLE55" s="194" t="e">
        <f>ROUND(HLE46/ABS('Change in reserves'!HLG59),2)</f>
        <v>#DIV/0!</v>
      </c>
      <c r="HLF55" s="194" t="e">
        <f>ROUND(HLF46/ABS('Change in reserves'!HLH59),2)</f>
        <v>#DIV/0!</v>
      </c>
      <c r="HLG55" s="194" t="e">
        <f>ROUND(HLG46/ABS('Change in reserves'!HLI59),2)</f>
        <v>#DIV/0!</v>
      </c>
      <c r="HLH55" s="194" t="e">
        <f>ROUND(HLH46/ABS('Change in reserves'!HLJ59),2)</f>
        <v>#DIV/0!</v>
      </c>
      <c r="HLI55" s="194" t="e">
        <f>ROUND(HLI46/ABS('Change in reserves'!HLK59),2)</f>
        <v>#DIV/0!</v>
      </c>
      <c r="HLJ55" s="194" t="e">
        <f>ROUND(HLJ46/ABS('Change in reserves'!HLL59),2)</f>
        <v>#DIV/0!</v>
      </c>
      <c r="HLK55" s="194" t="e">
        <f>ROUND(HLK46/ABS('Change in reserves'!HLM59),2)</f>
        <v>#DIV/0!</v>
      </c>
      <c r="HLL55" s="194" t="e">
        <f>ROUND(HLL46/ABS('Change in reserves'!HLN59),2)</f>
        <v>#DIV/0!</v>
      </c>
      <c r="HLM55" s="194" t="e">
        <f>ROUND(HLM46/ABS('Change in reserves'!HLO59),2)</f>
        <v>#DIV/0!</v>
      </c>
      <c r="HLN55" s="194" t="e">
        <f>ROUND(HLN46/ABS('Change in reserves'!HLP59),2)</f>
        <v>#DIV/0!</v>
      </c>
      <c r="HLO55" s="194" t="e">
        <f>ROUND(HLO46/ABS('Change in reserves'!HLQ59),2)</f>
        <v>#DIV/0!</v>
      </c>
      <c r="HLP55" s="194" t="e">
        <f>ROUND(HLP46/ABS('Change in reserves'!HLR59),2)</f>
        <v>#DIV/0!</v>
      </c>
      <c r="HLQ55" s="194" t="e">
        <f>ROUND(HLQ46/ABS('Change in reserves'!HLS59),2)</f>
        <v>#DIV/0!</v>
      </c>
      <c r="HLR55" s="194" t="e">
        <f>ROUND(HLR46/ABS('Change in reserves'!HLT59),2)</f>
        <v>#DIV/0!</v>
      </c>
      <c r="HLS55" s="194" t="e">
        <f>ROUND(HLS46/ABS('Change in reserves'!HLU59),2)</f>
        <v>#DIV/0!</v>
      </c>
      <c r="HLT55" s="194" t="e">
        <f>ROUND(HLT46/ABS('Change in reserves'!HLV59),2)</f>
        <v>#DIV/0!</v>
      </c>
      <c r="HLU55" s="194" t="e">
        <f>ROUND(HLU46/ABS('Change in reserves'!HLW59),2)</f>
        <v>#DIV/0!</v>
      </c>
      <c r="HLV55" s="194" t="e">
        <f>ROUND(HLV46/ABS('Change in reserves'!HLX59),2)</f>
        <v>#DIV/0!</v>
      </c>
      <c r="HLW55" s="194" t="e">
        <f>ROUND(HLW46/ABS('Change in reserves'!HLY59),2)</f>
        <v>#DIV/0!</v>
      </c>
      <c r="HLX55" s="194" t="e">
        <f>ROUND(HLX46/ABS('Change in reserves'!HLZ59),2)</f>
        <v>#DIV/0!</v>
      </c>
      <c r="HLY55" s="194" t="e">
        <f>ROUND(HLY46/ABS('Change in reserves'!HMA59),2)</f>
        <v>#DIV/0!</v>
      </c>
      <c r="HLZ55" s="194" t="e">
        <f>ROUND(HLZ46/ABS('Change in reserves'!HMB59),2)</f>
        <v>#DIV/0!</v>
      </c>
      <c r="HMA55" s="194" t="e">
        <f>ROUND(HMA46/ABS('Change in reserves'!HMC59),2)</f>
        <v>#DIV/0!</v>
      </c>
      <c r="HMB55" s="194" t="e">
        <f>ROUND(HMB46/ABS('Change in reserves'!HMD59),2)</f>
        <v>#DIV/0!</v>
      </c>
      <c r="HMC55" s="194" t="e">
        <f>ROUND(HMC46/ABS('Change in reserves'!HME59),2)</f>
        <v>#DIV/0!</v>
      </c>
      <c r="HMD55" s="194" t="e">
        <f>ROUND(HMD46/ABS('Change in reserves'!HMF59),2)</f>
        <v>#DIV/0!</v>
      </c>
      <c r="HME55" s="194" t="e">
        <f>ROUND(HME46/ABS('Change in reserves'!HMG59),2)</f>
        <v>#DIV/0!</v>
      </c>
      <c r="HMF55" s="194" t="e">
        <f>ROUND(HMF46/ABS('Change in reserves'!HMH59),2)</f>
        <v>#DIV/0!</v>
      </c>
      <c r="HMG55" s="194" t="e">
        <f>ROUND(HMG46/ABS('Change in reserves'!HMI59),2)</f>
        <v>#DIV/0!</v>
      </c>
      <c r="HMH55" s="194" t="e">
        <f>ROUND(HMH46/ABS('Change in reserves'!HMJ59),2)</f>
        <v>#DIV/0!</v>
      </c>
      <c r="HMI55" s="194" t="e">
        <f>ROUND(HMI46/ABS('Change in reserves'!HMK59),2)</f>
        <v>#DIV/0!</v>
      </c>
      <c r="HMJ55" s="194" t="e">
        <f>ROUND(HMJ46/ABS('Change in reserves'!HML59),2)</f>
        <v>#DIV/0!</v>
      </c>
      <c r="HMK55" s="194" t="e">
        <f>ROUND(HMK46/ABS('Change in reserves'!HMM59),2)</f>
        <v>#DIV/0!</v>
      </c>
      <c r="HML55" s="194" t="e">
        <f>ROUND(HML46/ABS('Change in reserves'!HMN59),2)</f>
        <v>#DIV/0!</v>
      </c>
      <c r="HMM55" s="194" t="e">
        <f>ROUND(HMM46/ABS('Change in reserves'!HMO59),2)</f>
        <v>#DIV/0!</v>
      </c>
      <c r="HMN55" s="194" t="e">
        <f>ROUND(HMN46/ABS('Change in reserves'!HMP59),2)</f>
        <v>#DIV/0!</v>
      </c>
      <c r="HMO55" s="194" t="e">
        <f>ROUND(HMO46/ABS('Change in reserves'!HMQ59),2)</f>
        <v>#DIV/0!</v>
      </c>
      <c r="HMP55" s="194" t="e">
        <f>ROUND(HMP46/ABS('Change in reserves'!HMR59),2)</f>
        <v>#DIV/0!</v>
      </c>
      <c r="HMQ55" s="194" t="e">
        <f>ROUND(HMQ46/ABS('Change in reserves'!HMS59),2)</f>
        <v>#DIV/0!</v>
      </c>
      <c r="HMR55" s="194" t="e">
        <f>ROUND(HMR46/ABS('Change in reserves'!HMT59),2)</f>
        <v>#DIV/0!</v>
      </c>
      <c r="HMS55" s="194" t="e">
        <f>ROUND(HMS46/ABS('Change in reserves'!HMU59),2)</f>
        <v>#DIV/0!</v>
      </c>
      <c r="HMT55" s="194" t="e">
        <f>ROUND(HMT46/ABS('Change in reserves'!HMV59),2)</f>
        <v>#DIV/0!</v>
      </c>
      <c r="HMU55" s="194" t="e">
        <f>ROUND(HMU46/ABS('Change in reserves'!HMW59),2)</f>
        <v>#DIV/0!</v>
      </c>
      <c r="HMV55" s="194" t="e">
        <f>ROUND(HMV46/ABS('Change in reserves'!HMX59),2)</f>
        <v>#DIV/0!</v>
      </c>
      <c r="HMW55" s="194" t="e">
        <f>ROUND(HMW46/ABS('Change in reserves'!HMY59),2)</f>
        <v>#DIV/0!</v>
      </c>
      <c r="HMX55" s="194" t="e">
        <f>ROUND(HMX46/ABS('Change in reserves'!HMZ59),2)</f>
        <v>#DIV/0!</v>
      </c>
      <c r="HMY55" s="194" t="e">
        <f>ROUND(HMY46/ABS('Change in reserves'!HNA59),2)</f>
        <v>#DIV/0!</v>
      </c>
      <c r="HMZ55" s="194" t="e">
        <f>ROUND(HMZ46/ABS('Change in reserves'!HNB59),2)</f>
        <v>#DIV/0!</v>
      </c>
      <c r="HNA55" s="194" t="e">
        <f>ROUND(HNA46/ABS('Change in reserves'!HNC59),2)</f>
        <v>#DIV/0!</v>
      </c>
      <c r="HNB55" s="194" t="e">
        <f>ROUND(HNB46/ABS('Change in reserves'!HND59),2)</f>
        <v>#DIV/0!</v>
      </c>
      <c r="HNC55" s="194" t="e">
        <f>ROUND(HNC46/ABS('Change in reserves'!HNE59),2)</f>
        <v>#DIV/0!</v>
      </c>
      <c r="HND55" s="194" t="e">
        <f>ROUND(HND46/ABS('Change in reserves'!HNF59),2)</f>
        <v>#DIV/0!</v>
      </c>
      <c r="HNE55" s="194" t="e">
        <f>ROUND(HNE46/ABS('Change in reserves'!HNG59),2)</f>
        <v>#DIV/0!</v>
      </c>
      <c r="HNF55" s="194" t="e">
        <f>ROUND(HNF46/ABS('Change in reserves'!HNH59),2)</f>
        <v>#DIV/0!</v>
      </c>
      <c r="HNG55" s="194" t="e">
        <f>ROUND(HNG46/ABS('Change in reserves'!HNI59),2)</f>
        <v>#DIV/0!</v>
      </c>
      <c r="HNH55" s="194" t="e">
        <f>ROUND(HNH46/ABS('Change in reserves'!HNJ59),2)</f>
        <v>#DIV/0!</v>
      </c>
      <c r="HNI55" s="194" t="e">
        <f>ROUND(HNI46/ABS('Change in reserves'!HNK59),2)</f>
        <v>#DIV/0!</v>
      </c>
      <c r="HNJ55" s="194" t="e">
        <f>ROUND(HNJ46/ABS('Change in reserves'!HNL59),2)</f>
        <v>#DIV/0!</v>
      </c>
      <c r="HNK55" s="194" t="e">
        <f>ROUND(HNK46/ABS('Change in reserves'!HNM59),2)</f>
        <v>#DIV/0!</v>
      </c>
      <c r="HNL55" s="194" t="e">
        <f>ROUND(HNL46/ABS('Change in reserves'!HNN59),2)</f>
        <v>#DIV/0!</v>
      </c>
      <c r="HNM55" s="194" t="e">
        <f>ROUND(HNM46/ABS('Change in reserves'!HNO59),2)</f>
        <v>#DIV/0!</v>
      </c>
      <c r="HNN55" s="194" t="e">
        <f>ROUND(HNN46/ABS('Change in reserves'!HNP59),2)</f>
        <v>#DIV/0!</v>
      </c>
      <c r="HNO55" s="194" t="e">
        <f>ROUND(HNO46/ABS('Change in reserves'!HNQ59),2)</f>
        <v>#DIV/0!</v>
      </c>
      <c r="HNP55" s="194" t="e">
        <f>ROUND(HNP46/ABS('Change in reserves'!HNR59),2)</f>
        <v>#DIV/0!</v>
      </c>
      <c r="HNQ55" s="194" t="e">
        <f>ROUND(HNQ46/ABS('Change in reserves'!HNS59),2)</f>
        <v>#DIV/0!</v>
      </c>
      <c r="HNR55" s="194" t="e">
        <f>ROUND(HNR46/ABS('Change in reserves'!HNT59),2)</f>
        <v>#DIV/0!</v>
      </c>
      <c r="HNS55" s="194" t="e">
        <f>ROUND(HNS46/ABS('Change in reserves'!HNU59),2)</f>
        <v>#DIV/0!</v>
      </c>
      <c r="HNT55" s="194" t="e">
        <f>ROUND(HNT46/ABS('Change in reserves'!HNV59),2)</f>
        <v>#DIV/0!</v>
      </c>
      <c r="HNU55" s="194" t="e">
        <f>ROUND(HNU46/ABS('Change in reserves'!HNW59),2)</f>
        <v>#DIV/0!</v>
      </c>
      <c r="HNV55" s="194" t="e">
        <f>ROUND(HNV46/ABS('Change in reserves'!HNX59),2)</f>
        <v>#DIV/0!</v>
      </c>
      <c r="HNW55" s="194" t="e">
        <f>ROUND(HNW46/ABS('Change in reserves'!HNY59),2)</f>
        <v>#DIV/0!</v>
      </c>
      <c r="HNX55" s="194" t="e">
        <f>ROUND(HNX46/ABS('Change in reserves'!HNZ59),2)</f>
        <v>#DIV/0!</v>
      </c>
      <c r="HNY55" s="194" t="e">
        <f>ROUND(HNY46/ABS('Change in reserves'!HOA59),2)</f>
        <v>#DIV/0!</v>
      </c>
      <c r="HNZ55" s="194" t="e">
        <f>ROUND(HNZ46/ABS('Change in reserves'!HOB59),2)</f>
        <v>#DIV/0!</v>
      </c>
      <c r="HOA55" s="194" t="e">
        <f>ROUND(HOA46/ABS('Change in reserves'!HOC59),2)</f>
        <v>#DIV/0!</v>
      </c>
      <c r="HOB55" s="194" t="e">
        <f>ROUND(HOB46/ABS('Change in reserves'!HOD59),2)</f>
        <v>#DIV/0!</v>
      </c>
      <c r="HOC55" s="194" t="e">
        <f>ROUND(HOC46/ABS('Change in reserves'!HOE59),2)</f>
        <v>#DIV/0!</v>
      </c>
      <c r="HOD55" s="194" t="e">
        <f>ROUND(HOD46/ABS('Change in reserves'!HOF59),2)</f>
        <v>#DIV/0!</v>
      </c>
      <c r="HOE55" s="194" t="e">
        <f>ROUND(HOE46/ABS('Change in reserves'!HOG59),2)</f>
        <v>#DIV/0!</v>
      </c>
      <c r="HOF55" s="194" t="e">
        <f>ROUND(HOF46/ABS('Change in reserves'!HOH59),2)</f>
        <v>#DIV/0!</v>
      </c>
      <c r="HOG55" s="194" t="e">
        <f>ROUND(HOG46/ABS('Change in reserves'!HOI59),2)</f>
        <v>#DIV/0!</v>
      </c>
      <c r="HOH55" s="194" t="e">
        <f>ROUND(HOH46/ABS('Change in reserves'!HOJ59),2)</f>
        <v>#DIV/0!</v>
      </c>
      <c r="HOI55" s="194" t="e">
        <f>ROUND(HOI46/ABS('Change in reserves'!HOK59),2)</f>
        <v>#DIV/0!</v>
      </c>
      <c r="HOJ55" s="194" t="e">
        <f>ROUND(HOJ46/ABS('Change in reserves'!HOL59),2)</f>
        <v>#DIV/0!</v>
      </c>
      <c r="HOK55" s="194" t="e">
        <f>ROUND(HOK46/ABS('Change in reserves'!HOM59),2)</f>
        <v>#DIV/0!</v>
      </c>
      <c r="HOL55" s="194" t="e">
        <f>ROUND(HOL46/ABS('Change in reserves'!HON59),2)</f>
        <v>#DIV/0!</v>
      </c>
      <c r="HOM55" s="194" t="e">
        <f>ROUND(HOM46/ABS('Change in reserves'!HOO59),2)</f>
        <v>#DIV/0!</v>
      </c>
      <c r="HON55" s="194" t="e">
        <f>ROUND(HON46/ABS('Change in reserves'!HOP59),2)</f>
        <v>#DIV/0!</v>
      </c>
      <c r="HOO55" s="194" t="e">
        <f>ROUND(HOO46/ABS('Change in reserves'!HOQ59),2)</f>
        <v>#DIV/0!</v>
      </c>
      <c r="HOP55" s="194" t="e">
        <f>ROUND(HOP46/ABS('Change in reserves'!HOR59),2)</f>
        <v>#DIV/0!</v>
      </c>
      <c r="HOQ55" s="194" t="e">
        <f>ROUND(HOQ46/ABS('Change in reserves'!HOS59),2)</f>
        <v>#DIV/0!</v>
      </c>
      <c r="HOR55" s="194" t="e">
        <f>ROUND(HOR46/ABS('Change in reserves'!HOT59),2)</f>
        <v>#DIV/0!</v>
      </c>
      <c r="HOS55" s="194" t="e">
        <f>ROUND(HOS46/ABS('Change in reserves'!HOU59),2)</f>
        <v>#DIV/0!</v>
      </c>
      <c r="HOT55" s="194" t="e">
        <f>ROUND(HOT46/ABS('Change in reserves'!HOV59),2)</f>
        <v>#DIV/0!</v>
      </c>
      <c r="HOU55" s="194" t="e">
        <f>ROUND(HOU46/ABS('Change in reserves'!HOW59),2)</f>
        <v>#DIV/0!</v>
      </c>
      <c r="HOV55" s="194" t="e">
        <f>ROUND(HOV46/ABS('Change in reserves'!HOX59),2)</f>
        <v>#DIV/0!</v>
      </c>
      <c r="HOW55" s="194" t="e">
        <f>ROUND(HOW46/ABS('Change in reserves'!HOY59),2)</f>
        <v>#DIV/0!</v>
      </c>
      <c r="HOX55" s="194" t="e">
        <f>ROUND(HOX46/ABS('Change in reserves'!HOZ59),2)</f>
        <v>#DIV/0!</v>
      </c>
      <c r="HOY55" s="194" t="e">
        <f>ROUND(HOY46/ABS('Change in reserves'!HPA59),2)</f>
        <v>#DIV/0!</v>
      </c>
      <c r="HOZ55" s="194" t="e">
        <f>ROUND(HOZ46/ABS('Change in reserves'!HPB59),2)</f>
        <v>#DIV/0!</v>
      </c>
      <c r="HPA55" s="194" t="e">
        <f>ROUND(HPA46/ABS('Change in reserves'!HPC59),2)</f>
        <v>#DIV/0!</v>
      </c>
      <c r="HPB55" s="194" t="e">
        <f>ROUND(HPB46/ABS('Change in reserves'!HPD59),2)</f>
        <v>#DIV/0!</v>
      </c>
      <c r="HPC55" s="194" t="e">
        <f>ROUND(HPC46/ABS('Change in reserves'!HPE59),2)</f>
        <v>#DIV/0!</v>
      </c>
      <c r="HPD55" s="194" t="e">
        <f>ROUND(HPD46/ABS('Change in reserves'!HPF59),2)</f>
        <v>#DIV/0!</v>
      </c>
      <c r="HPE55" s="194" t="e">
        <f>ROUND(HPE46/ABS('Change in reserves'!HPG59),2)</f>
        <v>#DIV/0!</v>
      </c>
      <c r="HPF55" s="194" t="e">
        <f>ROUND(HPF46/ABS('Change in reserves'!HPH59),2)</f>
        <v>#DIV/0!</v>
      </c>
      <c r="HPG55" s="194" t="e">
        <f>ROUND(HPG46/ABS('Change in reserves'!HPI59),2)</f>
        <v>#DIV/0!</v>
      </c>
      <c r="HPH55" s="194" t="e">
        <f>ROUND(HPH46/ABS('Change in reserves'!HPJ59),2)</f>
        <v>#DIV/0!</v>
      </c>
      <c r="HPI55" s="194" t="e">
        <f>ROUND(HPI46/ABS('Change in reserves'!HPK59),2)</f>
        <v>#DIV/0!</v>
      </c>
      <c r="HPJ55" s="194" t="e">
        <f>ROUND(HPJ46/ABS('Change in reserves'!HPL59),2)</f>
        <v>#DIV/0!</v>
      </c>
      <c r="HPK55" s="194" t="e">
        <f>ROUND(HPK46/ABS('Change in reserves'!HPM59),2)</f>
        <v>#DIV/0!</v>
      </c>
      <c r="HPL55" s="194" t="e">
        <f>ROUND(HPL46/ABS('Change in reserves'!HPN59),2)</f>
        <v>#DIV/0!</v>
      </c>
      <c r="HPM55" s="194" t="e">
        <f>ROUND(HPM46/ABS('Change in reserves'!HPO59),2)</f>
        <v>#DIV/0!</v>
      </c>
      <c r="HPN55" s="194" t="e">
        <f>ROUND(HPN46/ABS('Change in reserves'!HPP59),2)</f>
        <v>#DIV/0!</v>
      </c>
      <c r="HPO55" s="194" t="e">
        <f>ROUND(HPO46/ABS('Change in reserves'!HPQ59),2)</f>
        <v>#DIV/0!</v>
      </c>
      <c r="HPP55" s="194" t="e">
        <f>ROUND(HPP46/ABS('Change in reserves'!HPR59),2)</f>
        <v>#DIV/0!</v>
      </c>
      <c r="HPQ55" s="194" t="e">
        <f>ROUND(HPQ46/ABS('Change in reserves'!HPS59),2)</f>
        <v>#DIV/0!</v>
      </c>
      <c r="HPR55" s="194" t="e">
        <f>ROUND(HPR46/ABS('Change in reserves'!HPT59),2)</f>
        <v>#DIV/0!</v>
      </c>
      <c r="HPS55" s="194" t="e">
        <f>ROUND(HPS46/ABS('Change in reserves'!HPU59),2)</f>
        <v>#DIV/0!</v>
      </c>
      <c r="HPT55" s="194" t="e">
        <f>ROUND(HPT46/ABS('Change in reserves'!HPV59),2)</f>
        <v>#DIV/0!</v>
      </c>
      <c r="HPU55" s="194" t="e">
        <f>ROUND(HPU46/ABS('Change in reserves'!HPW59),2)</f>
        <v>#DIV/0!</v>
      </c>
      <c r="HPV55" s="194" t="e">
        <f>ROUND(HPV46/ABS('Change in reserves'!HPX59),2)</f>
        <v>#DIV/0!</v>
      </c>
      <c r="HPW55" s="194" t="e">
        <f>ROUND(HPW46/ABS('Change in reserves'!HPY59),2)</f>
        <v>#DIV/0!</v>
      </c>
      <c r="HPX55" s="194" t="e">
        <f>ROUND(HPX46/ABS('Change in reserves'!HPZ59),2)</f>
        <v>#DIV/0!</v>
      </c>
      <c r="HPY55" s="194" t="e">
        <f>ROUND(HPY46/ABS('Change in reserves'!HQA59),2)</f>
        <v>#DIV/0!</v>
      </c>
      <c r="HPZ55" s="194" t="e">
        <f>ROUND(HPZ46/ABS('Change in reserves'!HQB59),2)</f>
        <v>#DIV/0!</v>
      </c>
      <c r="HQA55" s="194" t="e">
        <f>ROUND(HQA46/ABS('Change in reserves'!HQC59),2)</f>
        <v>#DIV/0!</v>
      </c>
      <c r="HQB55" s="194" t="e">
        <f>ROUND(HQB46/ABS('Change in reserves'!HQD59),2)</f>
        <v>#DIV/0!</v>
      </c>
      <c r="HQC55" s="194" t="e">
        <f>ROUND(HQC46/ABS('Change in reserves'!HQE59),2)</f>
        <v>#DIV/0!</v>
      </c>
      <c r="HQD55" s="194" t="e">
        <f>ROUND(HQD46/ABS('Change in reserves'!HQF59),2)</f>
        <v>#DIV/0!</v>
      </c>
      <c r="HQE55" s="194" t="e">
        <f>ROUND(HQE46/ABS('Change in reserves'!HQG59),2)</f>
        <v>#DIV/0!</v>
      </c>
      <c r="HQF55" s="194" t="e">
        <f>ROUND(HQF46/ABS('Change in reserves'!HQH59),2)</f>
        <v>#DIV/0!</v>
      </c>
      <c r="HQG55" s="194" t="e">
        <f>ROUND(HQG46/ABS('Change in reserves'!HQI59),2)</f>
        <v>#DIV/0!</v>
      </c>
      <c r="HQH55" s="194" t="e">
        <f>ROUND(HQH46/ABS('Change in reserves'!HQJ59),2)</f>
        <v>#DIV/0!</v>
      </c>
      <c r="HQI55" s="194" t="e">
        <f>ROUND(HQI46/ABS('Change in reserves'!HQK59),2)</f>
        <v>#DIV/0!</v>
      </c>
      <c r="HQJ55" s="194" t="e">
        <f>ROUND(HQJ46/ABS('Change in reserves'!HQL59),2)</f>
        <v>#DIV/0!</v>
      </c>
      <c r="HQK55" s="194" t="e">
        <f>ROUND(HQK46/ABS('Change in reserves'!HQM59),2)</f>
        <v>#DIV/0!</v>
      </c>
      <c r="HQL55" s="194" t="e">
        <f>ROUND(HQL46/ABS('Change in reserves'!HQN59),2)</f>
        <v>#DIV/0!</v>
      </c>
      <c r="HQM55" s="194" t="e">
        <f>ROUND(HQM46/ABS('Change in reserves'!HQO59),2)</f>
        <v>#DIV/0!</v>
      </c>
      <c r="HQN55" s="194" t="e">
        <f>ROUND(HQN46/ABS('Change in reserves'!HQP59),2)</f>
        <v>#DIV/0!</v>
      </c>
      <c r="HQO55" s="194" t="e">
        <f>ROUND(HQO46/ABS('Change in reserves'!HQQ59),2)</f>
        <v>#DIV/0!</v>
      </c>
      <c r="HQP55" s="194" t="e">
        <f>ROUND(HQP46/ABS('Change in reserves'!HQR59),2)</f>
        <v>#DIV/0!</v>
      </c>
      <c r="HQQ55" s="194" t="e">
        <f>ROUND(HQQ46/ABS('Change in reserves'!HQS59),2)</f>
        <v>#DIV/0!</v>
      </c>
      <c r="HQR55" s="194" t="e">
        <f>ROUND(HQR46/ABS('Change in reserves'!HQT59),2)</f>
        <v>#DIV/0!</v>
      </c>
      <c r="HQS55" s="194" t="e">
        <f>ROUND(HQS46/ABS('Change in reserves'!HQU59),2)</f>
        <v>#DIV/0!</v>
      </c>
      <c r="HQT55" s="194" t="e">
        <f>ROUND(HQT46/ABS('Change in reserves'!HQV59),2)</f>
        <v>#DIV/0!</v>
      </c>
      <c r="HQU55" s="194" t="e">
        <f>ROUND(HQU46/ABS('Change in reserves'!HQW59),2)</f>
        <v>#DIV/0!</v>
      </c>
      <c r="HQV55" s="194" t="e">
        <f>ROUND(HQV46/ABS('Change in reserves'!HQX59),2)</f>
        <v>#DIV/0!</v>
      </c>
      <c r="HQW55" s="194" t="e">
        <f>ROUND(HQW46/ABS('Change in reserves'!HQY59),2)</f>
        <v>#DIV/0!</v>
      </c>
      <c r="HQX55" s="194" t="e">
        <f>ROUND(HQX46/ABS('Change in reserves'!HQZ59),2)</f>
        <v>#DIV/0!</v>
      </c>
      <c r="HQY55" s="194" t="e">
        <f>ROUND(HQY46/ABS('Change in reserves'!HRA59),2)</f>
        <v>#DIV/0!</v>
      </c>
      <c r="HQZ55" s="194" t="e">
        <f>ROUND(HQZ46/ABS('Change in reserves'!HRB59),2)</f>
        <v>#DIV/0!</v>
      </c>
      <c r="HRA55" s="194" t="e">
        <f>ROUND(HRA46/ABS('Change in reserves'!HRC59),2)</f>
        <v>#DIV/0!</v>
      </c>
      <c r="HRB55" s="194" t="e">
        <f>ROUND(HRB46/ABS('Change in reserves'!HRD59),2)</f>
        <v>#DIV/0!</v>
      </c>
      <c r="HRC55" s="194" t="e">
        <f>ROUND(HRC46/ABS('Change in reserves'!HRE59),2)</f>
        <v>#DIV/0!</v>
      </c>
      <c r="HRD55" s="194" t="e">
        <f>ROUND(HRD46/ABS('Change in reserves'!HRF59),2)</f>
        <v>#DIV/0!</v>
      </c>
      <c r="HRE55" s="194" t="e">
        <f>ROUND(HRE46/ABS('Change in reserves'!HRG59),2)</f>
        <v>#DIV/0!</v>
      </c>
      <c r="HRF55" s="194" t="e">
        <f>ROUND(HRF46/ABS('Change in reserves'!HRH59),2)</f>
        <v>#DIV/0!</v>
      </c>
      <c r="HRG55" s="194" t="e">
        <f>ROUND(HRG46/ABS('Change in reserves'!HRI59),2)</f>
        <v>#DIV/0!</v>
      </c>
      <c r="HRH55" s="194" t="e">
        <f>ROUND(HRH46/ABS('Change in reserves'!HRJ59),2)</f>
        <v>#DIV/0!</v>
      </c>
      <c r="HRI55" s="194" t="e">
        <f>ROUND(HRI46/ABS('Change in reserves'!HRK59),2)</f>
        <v>#DIV/0!</v>
      </c>
      <c r="HRJ55" s="194" t="e">
        <f>ROUND(HRJ46/ABS('Change in reserves'!HRL59),2)</f>
        <v>#DIV/0!</v>
      </c>
      <c r="HRK55" s="194" t="e">
        <f>ROUND(HRK46/ABS('Change in reserves'!HRM59),2)</f>
        <v>#DIV/0!</v>
      </c>
      <c r="HRL55" s="194" t="e">
        <f>ROUND(HRL46/ABS('Change in reserves'!HRN59),2)</f>
        <v>#DIV/0!</v>
      </c>
      <c r="HRM55" s="194" t="e">
        <f>ROUND(HRM46/ABS('Change in reserves'!HRO59),2)</f>
        <v>#DIV/0!</v>
      </c>
      <c r="HRN55" s="194" t="e">
        <f>ROUND(HRN46/ABS('Change in reserves'!HRP59),2)</f>
        <v>#DIV/0!</v>
      </c>
      <c r="HRO55" s="194" t="e">
        <f>ROUND(HRO46/ABS('Change in reserves'!HRQ59),2)</f>
        <v>#DIV/0!</v>
      </c>
      <c r="HRP55" s="194" t="e">
        <f>ROUND(HRP46/ABS('Change in reserves'!HRR59),2)</f>
        <v>#DIV/0!</v>
      </c>
      <c r="HRQ55" s="194" t="e">
        <f>ROUND(HRQ46/ABS('Change in reserves'!HRS59),2)</f>
        <v>#DIV/0!</v>
      </c>
      <c r="HRR55" s="194" t="e">
        <f>ROUND(HRR46/ABS('Change in reserves'!HRT59),2)</f>
        <v>#DIV/0!</v>
      </c>
      <c r="HRS55" s="194" t="e">
        <f>ROUND(HRS46/ABS('Change in reserves'!HRU59),2)</f>
        <v>#DIV/0!</v>
      </c>
      <c r="HRT55" s="194" t="e">
        <f>ROUND(HRT46/ABS('Change in reserves'!HRV59),2)</f>
        <v>#DIV/0!</v>
      </c>
      <c r="HRU55" s="194" t="e">
        <f>ROUND(HRU46/ABS('Change in reserves'!HRW59),2)</f>
        <v>#DIV/0!</v>
      </c>
      <c r="HRV55" s="194" t="e">
        <f>ROUND(HRV46/ABS('Change in reserves'!HRX59),2)</f>
        <v>#DIV/0!</v>
      </c>
      <c r="HRW55" s="194" t="e">
        <f>ROUND(HRW46/ABS('Change in reserves'!HRY59),2)</f>
        <v>#DIV/0!</v>
      </c>
      <c r="HRX55" s="194" t="e">
        <f>ROUND(HRX46/ABS('Change in reserves'!HRZ59),2)</f>
        <v>#DIV/0!</v>
      </c>
      <c r="HRY55" s="194" t="e">
        <f>ROUND(HRY46/ABS('Change in reserves'!HSA59),2)</f>
        <v>#DIV/0!</v>
      </c>
      <c r="HRZ55" s="194" t="e">
        <f>ROUND(HRZ46/ABS('Change in reserves'!HSB59),2)</f>
        <v>#DIV/0!</v>
      </c>
      <c r="HSA55" s="194" t="e">
        <f>ROUND(HSA46/ABS('Change in reserves'!HSC59),2)</f>
        <v>#DIV/0!</v>
      </c>
      <c r="HSB55" s="194" t="e">
        <f>ROUND(HSB46/ABS('Change in reserves'!HSD59),2)</f>
        <v>#DIV/0!</v>
      </c>
      <c r="HSC55" s="194" t="e">
        <f>ROUND(HSC46/ABS('Change in reserves'!HSE59),2)</f>
        <v>#DIV/0!</v>
      </c>
      <c r="HSD55" s="194" t="e">
        <f>ROUND(HSD46/ABS('Change in reserves'!HSF59),2)</f>
        <v>#DIV/0!</v>
      </c>
      <c r="HSE55" s="194" t="e">
        <f>ROUND(HSE46/ABS('Change in reserves'!HSG59),2)</f>
        <v>#DIV/0!</v>
      </c>
      <c r="HSF55" s="194" t="e">
        <f>ROUND(HSF46/ABS('Change in reserves'!HSH59),2)</f>
        <v>#DIV/0!</v>
      </c>
      <c r="HSG55" s="194" t="e">
        <f>ROUND(HSG46/ABS('Change in reserves'!HSI59),2)</f>
        <v>#DIV/0!</v>
      </c>
      <c r="HSH55" s="194" t="e">
        <f>ROUND(HSH46/ABS('Change in reserves'!HSJ59),2)</f>
        <v>#DIV/0!</v>
      </c>
      <c r="HSI55" s="194" t="e">
        <f>ROUND(HSI46/ABS('Change in reserves'!HSK59),2)</f>
        <v>#DIV/0!</v>
      </c>
      <c r="HSJ55" s="194" t="e">
        <f>ROUND(HSJ46/ABS('Change in reserves'!HSL59),2)</f>
        <v>#DIV/0!</v>
      </c>
      <c r="HSK55" s="194" t="e">
        <f>ROUND(HSK46/ABS('Change in reserves'!HSM59),2)</f>
        <v>#DIV/0!</v>
      </c>
      <c r="HSL55" s="194" t="e">
        <f>ROUND(HSL46/ABS('Change in reserves'!HSN59),2)</f>
        <v>#DIV/0!</v>
      </c>
      <c r="HSM55" s="194" t="e">
        <f>ROUND(HSM46/ABS('Change in reserves'!HSO59),2)</f>
        <v>#DIV/0!</v>
      </c>
      <c r="HSN55" s="194" t="e">
        <f>ROUND(HSN46/ABS('Change in reserves'!HSP59),2)</f>
        <v>#DIV/0!</v>
      </c>
      <c r="HSO55" s="194" t="e">
        <f>ROUND(HSO46/ABS('Change in reserves'!HSQ59),2)</f>
        <v>#DIV/0!</v>
      </c>
      <c r="HSP55" s="194" t="e">
        <f>ROUND(HSP46/ABS('Change in reserves'!HSR59),2)</f>
        <v>#DIV/0!</v>
      </c>
      <c r="HSQ55" s="194" t="e">
        <f>ROUND(HSQ46/ABS('Change in reserves'!HSS59),2)</f>
        <v>#DIV/0!</v>
      </c>
      <c r="HSR55" s="194" t="e">
        <f>ROUND(HSR46/ABS('Change in reserves'!HST59),2)</f>
        <v>#DIV/0!</v>
      </c>
      <c r="HSS55" s="194" t="e">
        <f>ROUND(HSS46/ABS('Change in reserves'!HSU59),2)</f>
        <v>#DIV/0!</v>
      </c>
      <c r="HST55" s="194" t="e">
        <f>ROUND(HST46/ABS('Change in reserves'!HSV59),2)</f>
        <v>#DIV/0!</v>
      </c>
      <c r="HSU55" s="194" t="e">
        <f>ROUND(HSU46/ABS('Change in reserves'!HSW59),2)</f>
        <v>#DIV/0!</v>
      </c>
      <c r="HSV55" s="194" t="e">
        <f>ROUND(HSV46/ABS('Change in reserves'!HSX59),2)</f>
        <v>#DIV/0!</v>
      </c>
      <c r="HSW55" s="194" t="e">
        <f>ROUND(HSW46/ABS('Change in reserves'!HSY59),2)</f>
        <v>#DIV/0!</v>
      </c>
      <c r="HSX55" s="194" t="e">
        <f>ROUND(HSX46/ABS('Change in reserves'!HSZ59),2)</f>
        <v>#DIV/0!</v>
      </c>
      <c r="HSY55" s="194" t="e">
        <f>ROUND(HSY46/ABS('Change in reserves'!HTA59),2)</f>
        <v>#DIV/0!</v>
      </c>
      <c r="HSZ55" s="194" t="e">
        <f>ROUND(HSZ46/ABS('Change in reserves'!HTB59),2)</f>
        <v>#DIV/0!</v>
      </c>
      <c r="HTA55" s="194" t="e">
        <f>ROUND(HTA46/ABS('Change in reserves'!HTC59),2)</f>
        <v>#DIV/0!</v>
      </c>
      <c r="HTB55" s="194" t="e">
        <f>ROUND(HTB46/ABS('Change in reserves'!HTD59),2)</f>
        <v>#DIV/0!</v>
      </c>
      <c r="HTC55" s="194" t="e">
        <f>ROUND(HTC46/ABS('Change in reserves'!HTE59),2)</f>
        <v>#DIV/0!</v>
      </c>
      <c r="HTD55" s="194" t="e">
        <f>ROUND(HTD46/ABS('Change in reserves'!HTF59),2)</f>
        <v>#DIV/0!</v>
      </c>
      <c r="HTE55" s="194" t="e">
        <f>ROUND(HTE46/ABS('Change in reserves'!HTG59),2)</f>
        <v>#DIV/0!</v>
      </c>
      <c r="HTF55" s="194" t="e">
        <f>ROUND(HTF46/ABS('Change in reserves'!HTH59),2)</f>
        <v>#DIV/0!</v>
      </c>
      <c r="HTG55" s="194" t="e">
        <f>ROUND(HTG46/ABS('Change in reserves'!HTI59),2)</f>
        <v>#DIV/0!</v>
      </c>
      <c r="HTH55" s="194" t="e">
        <f>ROUND(HTH46/ABS('Change in reserves'!HTJ59),2)</f>
        <v>#DIV/0!</v>
      </c>
      <c r="HTI55" s="194" t="e">
        <f>ROUND(HTI46/ABS('Change in reserves'!HTK59),2)</f>
        <v>#DIV/0!</v>
      </c>
      <c r="HTJ55" s="194" t="e">
        <f>ROUND(HTJ46/ABS('Change in reserves'!HTL59),2)</f>
        <v>#DIV/0!</v>
      </c>
      <c r="HTK55" s="194" t="e">
        <f>ROUND(HTK46/ABS('Change in reserves'!HTM59),2)</f>
        <v>#DIV/0!</v>
      </c>
      <c r="HTL55" s="194" t="e">
        <f>ROUND(HTL46/ABS('Change in reserves'!HTN59),2)</f>
        <v>#DIV/0!</v>
      </c>
      <c r="HTM55" s="194" t="e">
        <f>ROUND(HTM46/ABS('Change in reserves'!HTO59),2)</f>
        <v>#DIV/0!</v>
      </c>
      <c r="HTN55" s="194" t="e">
        <f>ROUND(HTN46/ABS('Change in reserves'!HTP59),2)</f>
        <v>#DIV/0!</v>
      </c>
      <c r="HTO55" s="194" t="e">
        <f>ROUND(HTO46/ABS('Change in reserves'!HTQ59),2)</f>
        <v>#DIV/0!</v>
      </c>
      <c r="HTP55" s="194" t="e">
        <f>ROUND(HTP46/ABS('Change in reserves'!HTR59),2)</f>
        <v>#DIV/0!</v>
      </c>
      <c r="HTQ55" s="194" t="e">
        <f>ROUND(HTQ46/ABS('Change in reserves'!HTS59),2)</f>
        <v>#DIV/0!</v>
      </c>
      <c r="HTR55" s="194" t="e">
        <f>ROUND(HTR46/ABS('Change in reserves'!HTT59),2)</f>
        <v>#DIV/0!</v>
      </c>
      <c r="HTS55" s="194" t="e">
        <f>ROUND(HTS46/ABS('Change in reserves'!HTU59),2)</f>
        <v>#DIV/0!</v>
      </c>
      <c r="HTT55" s="194" t="e">
        <f>ROUND(HTT46/ABS('Change in reserves'!HTV59),2)</f>
        <v>#DIV/0!</v>
      </c>
      <c r="HTU55" s="194" t="e">
        <f>ROUND(HTU46/ABS('Change in reserves'!HTW59),2)</f>
        <v>#DIV/0!</v>
      </c>
      <c r="HTV55" s="194" t="e">
        <f>ROUND(HTV46/ABS('Change in reserves'!HTX59),2)</f>
        <v>#DIV/0!</v>
      </c>
      <c r="HTW55" s="194" t="e">
        <f>ROUND(HTW46/ABS('Change in reserves'!HTY59),2)</f>
        <v>#DIV/0!</v>
      </c>
      <c r="HTX55" s="194" t="e">
        <f>ROUND(HTX46/ABS('Change in reserves'!HTZ59),2)</f>
        <v>#DIV/0!</v>
      </c>
      <c r="HTY55" s="194" t="e">
        <f>ROUND(HTY46/ABS('Change in reserves'!HUA59),2)</f>
        <v>#DIV/0!</v>
      </c>
      <c r="HTZ55" s="194" t="e">
        <f>ROUND(HTZ46/ABS('Change in reserves'!HUB59),2)</f>
        <v>#DIV/0!</v>
      </c>
      <c r="HUA55" s="194" t="e">
        <f>ROUND(HUA46/ABS('Change in reserves'!HUC59),2)</f>
        <v>#DIV/0!</v>
      </c>
      <c r="HUB55" s="194" t="e">
        <f>ROUND(HUB46/ABS('Change in reserves'!HUD59),2)</f>
        <v>#DIV/0!</v>
      </c>
      <c r="HUC55" s="194" t="e">
        <f>ROUND(HUC46/ABS('Change in reserves'!HUE59),2)</f>
        <v>#DIV/0!</v>
      </c>
      <c r="HUD55" s="194" t="e">
        <f>ROUND(HUD46/ABS('Change in reserves'!HUF59),2)</f>
        <v>#DIV/0!</v>
      </c>
      <c r="HUE55" s="194" t="e">
        <f>ROUND(HUE46/ABS('Change in reserves'!HUG59),2)</f>
        <v>#DIV/0!</v>
      </c>
      <c r="HUF55" s="194" t="e">
        <f>ROUND(HUF46/ABS('Change in reserves'!HUH59),2)</f>
        <v>#DIV/0!</v>
      </c>
      <c r="HUG55" s="194" t="e">
        <f>ROUND(HUG46/ABS('Change in reserves'!HUI59),2)</f>
        <v>#DIV/0!</v>
      </c>
      <c r="HUH55" s="194" t="e">
        <f>ROUND(HUH46/ABS('Change in reserves'!HUJ59),2)</f>
        <v>#DIV/0!</v>
      </c>
      <c r="HUI55" s="194" t="e">
        <f>ROUND(HUI46/ABS('Change in reserves'!HUK59),2)</f>
        <v>#DIV/0!</v>
      </c>
      <c r="HUJ55" s="194" t="e">
        <f>ROUND(HUJ46/ABS('Change in reserves'!HUL59),2)</f>
        <v>#DIV/0!</v>
      </c>
      <c r="HUK55" s="194" t="e">
        <f>ROUND(HUK46/ABS('Change in reserves'!HUM59),2)</f>
        <v>#DIV/0!</v>
      </c>
      <c r="HUL55" s="194" t="e">
        <f>ROUND(HUL46/ABS('Change in reserves'!HUN59),2)</f>
        <v>#DIV/0!</v>
      </c>
      <c r="HUM55" s="194" t="e">
        <f>ROUND(HUM46/ABS('Change in reserves'!HUO59),2)</f>
        <v>#DIV/0!</v>
      </c>
      <c r="HUN55" s="194" t="e">
        <f>ROUND(HUN46/ABS('Change in reserves'!HUP59),2)</f>
        <v>#DIV/0!</v>
      </c>
      <c r="HUO55" s="194" t="e">
        <f>ROUND(HUO46/ABS('Change in reserves'!HUQ59),2)</f>
        <v>#DIV/0!</v>
      </c>
      <c r="HUP55" s="194" t="e">
        <f>ROUND(HUP46/ABS('Change in reserves'!HUR59),2)</f>
        <v>#DIV/0!</v>
      </c>
      <c r="HUQ55" s="194" t="e">
        <f>ROUND(HUQ46/ABS('Change in reserves'!HUS59),2)</f>
        <v>#DIV/0!</v>
      </c>
      <c r="HUR55" s="194" t="e">
        <f>ROUND(HUR46/ABS('Change in reserves'!HUT59),2)</f>
        <v>#DIV/0!</v>
      </c>
      <c r="HUS55" s="194" t="e">
        <f>ROUND(HUS46/ABS('Change in reserves'!HUU59),2)</f>
        <v>#DIV/0!</v>
      </c>
      <c r="HUT55" s="194" t="e">
        <f>ROUND(HUT46/ABS('Change in reserves'!HUV59),2)</f>
        <v>#DIV/0!</v>
      </c>
      <c r="HUU55" s="194" t="e">
        <f>ROUND(HUU46/ABS('Change in reserves'!HUW59),2)</f>
        <v>#DIV/0!</v>
      </c>
      <c r="HUV55" s="194" t="e">
        <f>ROUND(HUV46/ABS('Change in reserves'!HUX59),2)</f>
        <v>#DIV/0!</v>
      </c>
      <c r="HUW55" s="194" t="e">
        <f>ROUND(HUW46/ABS('Change in reserves'!HUY59),2)</f>
        <v>#DIV/0!</v>
      </c>
      <c r="HUX55" s="194" t="e">
        <f>ROUND(HUX46/ABS('Change in reserves'!HUZ59),2)</f>
        <v>#DIV/0!</v>
      </c>
      <c r="HUY55" s="194" t="e">
        <f>ROUND(HUY46/ABS('Change in reserves'!HVA59),2)</f>
        <v>#DIV/0!</v>
      </c>
      <c r="HUZ55" s="194" t="e">
        <f>ROUND(HUZ46/ABS('Change in reserves'!HVB59),2)</f>
        <v>#DIV/0!</v>
      </c>
      <c r="HVA55" s="194" t="e">
        <f>ROUND(HVA46/ABS('Change in reserves'!HVC59),2)</f>
        <v>#DIV/0!</v>
      </c>
      <c r="HVB55" s="194" t="e">
        <f>ROUND(HVB46/ABS('Change in reserves'!HVD59),2)</f>
        <v>#DIV/0!</v>
      </c>
      <c r="HVC55" s="194" t="e">
        <f>ROUND(HVC46/ABS('Change in reserves'!HVE59),2)</f>
        <v>#DIV/0!</v>
      </c>
      <c r="HVD55" s="194" t="e">
        <f>ROUND(HVD46/ABS('Change in reserves'!HVF59),2)</f>
        <v>#DIV/0!</v>
      </c>
      <c r="HVE55" s="194" t="e">
        <f>ROUND(HVE46/ABS('Change in reserves'!HVG59),2)</f>
        <v>#DIV/0!</v>
      </c>
      <c r="HVF55" s="194" t="e">
        <f>ROUND(HVF46/ABS('Change in reserves'!HVH59),2)</f>
        <v>#DIV/0!</v>
      </c>
      <c r="HVG55" s="194" t="e">
        <f>ROUND(HVG46/ABS('Change in reserves'!HVI59),2)</f>
        <v>#DIV/0!</v>
      </c>
      <c r="HVH55" s="194" t="e">
        <f>ROUND(HVH46/ABS('Change in reserves'!HVJ59),2)</f>
        <v>#DIV/0!</v>
      </c>
      <c r="HVI55" s="194" t="e">
        <f>ROUND(HVI46/ABS('Change in reserves'!HVK59),2)</f>
        <v>#DIV/0!</v>
      </c>
      <c r="HVJ55" s="194" t="e">
        <f>ROUND(HVJ46/ABS('Change in reserves'!HVL59),2)</f>
        <v>#DIV/0!</v>
      </c>
      <c r="HVK55" s="194" t="e">
        <f>ROUND(HVK46/ABS('Change in reserves'!HVM59),2)</f>
        <v>#DIV/0!</v>
      </c>
      <c r="HVL55" s="194" t="e">
        <f>ROUND(HVL46/ABS('Change in reserves'!HVN59),2)</f>
        <v>#DIV/0!</v>
      </c>
      <c r="HVM55" s="194" t="e">
        <f>ROUND(HVM46/ABS('Change in reserves'!HVO59),2)</f>
        <v>#DIV/0!</v>
      </c>
      <c r="HVN55" s="194" t="e">
        <f>ROUND(HVN46/ABS('Change in reserves'!HVP59),2)</f>
        <v>#DIV/0!</v>
      </c>
      <c r="HVO55" s="194" t="e">
        <f>ROUND(HVO46/ABS('Change in reserves'!HVQ59),2)</f>
        <v>#DIV/0!</v>
      </c>
      <c r="HVP55" s="194" t="e">
        <f>ROUND(HVP46/ABS('Change in reserves'!HVR59),2)</f>
        <v>#DIV/0!</v>
      </c>
      <c r="HVQ55" s="194" t="e">
        <f>ROUND(HVQ46/ABS('Change in reserves'!HVS59),2)</f>
        <v>#DIV/0!</v>
      </c>
      <c r="HVR55" s="194" t="e">
        <f>ROUND(HVR46/ABS('Change in reserves'!HVT59),2)</f>
        <v>#DIV/0!</v>
      </c>
      <c r="HVS55" s="194" t="e">
        <f>ROUND(HVS46/ABS('Change in reserves'!HVU59),2)</f>
        <v>#DIV/0!</v>
      </c>
      <c r="HVT55" s="194" t="e">
        <f>ROUND(HVT46/ABS('Change in reserves'!HVV59),2)</f>
        <v>#DIV/0!</v>
      </c>
      <c r="HVU55" s="194" t="e">
        <f>ROUND(HVU46/ABS('Change in reserves'!HVW59),2)</f>
        <v>#DIV/0!</v>
      </c>
      <c r="HVV55" s="194" t="e">
        <f>ROUND(HVV46/ABS('Change in reserves'!HVX59),2)</f>
        <v>#DIV/0!</v>
      </c>
      <c r="HVW55" s="194" t="e">
        <f>ROUND(HVW46/ABS('Change in reserves'!HVY59),2)</f>
        <v>#DIV/0!</v>
      </c>
      <c r="HVX55" s="194" t="e">
        <f>ROUND(HVX46/ABS('Change in reserves'!HVZ59),2)</f>
        <v>#DIV/0!</v>
      </c>
      <c r="HVY55" s="194" t="e">
        <f>ROUND(HVY46/ABS('Change in reserves'!HWA59),2)</f>
        <v>#DIV/0!</v>
      </c>
      <c r="HVZ55" s="194" t="e">
        <f>ROUND(HVZ46/ABS('Change in reserves'!HWB59),2)</f>
        <v>#DIV/0!</v>
      </c>
      <c r="HWA55" s="194" t="e">
        <f>ROUND(HWA46/ABS('Change in reserves'!HWC59),2)</f>
        <v>#DIV/0!</v>
      </c>
      <c r="HWB55" s="194" t="e">
        <f>ROUND(HWB46/ABS('Change in reserves'!HWD59),2)</f>
        <v>#DIV/0!</v>
      </c>
      <c r="HWC55" s="194" t="e">
        <f>ROUND(HWC46/ABS('Change in reserves'!HWE59),2)</f>
        <v>#DIV/0!</v>
      </c>
      <c r="HWD55" s="194" t="e">
        <f>ROUND(HWD46/ABS('Change in reserves'!HWF59),2)</f>
        <v>#DIV/0!</v>
      </c>
      <c r="HWE55" s="194" t="e">
        <f>ROUND(HWE46/ABS('Change in reserves'!HWG59),2)</f>
        <v>#DIV/0!</v>
      </c>
      <c r="HWF55" s="194" t="e">
        <f>ROUND(HWF46/ABS('Change in reserves'!HWH59),2)</f>
        <v>#DIV/0!</v>
      </c>
      <c r="HWG55" s="194" t="e">
        <f>ROUND(HWG46/ABS('Change in reserves'!HWI59),2)</f>
        <v>#DIV/0!</v>
      </c>
      <c r="HWH55" s="194" t="e">
        <f>ROUND(HWH46/ABS('Change in reserves'!HWJ59),2)</f>
        <v>#DIV/0!</v>
      </c>
      <c r="HWI55" s="194" t="e">
        <f>ROUND(HWI46/ABS('Change in reserves'!HWK59),2)</f>
        <v>#DIV/0!</v>
      </c>
      <c r="HWJ55" s="194" t="e">
        <f>ROUND(HWJ46/ABS('Change in reserves'!HWL59),2)</f>
        <v>#DIV/0!</v>
      </c>
      <c r="HWK55" s="194" t="e">
        <f>ROUND(HWK46/ABS('Change in reserves'!HWM59),2)</f>
        <v>#DIV/0!</v>
      </c>
      <c r="HWL55" s="194" t="e">
        <f>ROUND(HWL46/ABS('Change in reserves'!HWN59),2)</f>
        <v>#DIV/0!</v>
      </c>
      <c r="HWM55" s="194" t="e">
        <f>ROUND(HWM46/ABS('Change in reserves'!HWO59),2)</f>
        <v>#DIV/0!</v>
      </c>
      <c r="HWN55" s="194" t="e">
        <f>ROUND(HWN46/ABS('Change in reserves'!HWP59),2)</f>
        <v>#DIV/0!</v>
      </c>
      <c r="HWO55" s="194" t="e">
        <f>ROUND(HWO46/ABS('Change in reserves'!HWQ59),2)</f>
        <v>#DIV/0!</v>
      </c>
      <c r="HWP55" s="194" t="e">
        <f>ROUND(HWP46/ABS('Change in reserves'!HWR59),2)</f>
        <v>#DIV/0!</v>
      </c>
      <c r="HWQ55" s="194" t="e">
        <f>ROUND(HWQ46/ABS('Change in reserves'!HWS59),2)</f>
        <v>#DIV/0!</v>
      </c>
      <c r="HWR55" s="194" t="e">
        <f>ROUND(HWR46/ABS('Change in reserves'!HWT59),2)</f>
        <v>#DIV/0!</v>
      </c>
      <c r="HWS55" s="194" t="e">
        <f>ROUND(HWS46/ABS('Change in reserves'!HWU59),2)</f>
        <v>#DIV/0!</v>
      </c>
      <c r="HWT55" s="194" t="e">
        <f>ROUND(HWT46/ABS('Change in reserves'!HWV59),2)</f>
        <v>#DIV/0!</v>
      </c>
      <c r="HWU55" s="194" t="e">
        <f>ROUND(HWU46/ABS('Change in reserves'!HWW59),2)</f>
        <v>#DIV/0!</v>
      </c>
      <c r="HWV55" s="194" t="e">
        <f>ROUND(HWV46/ABS('Change in reserves'!HWX59),2)</f>
        <v>#DIV/0!</v>
      </c>
      <c r="HWW55" s="194" t="e">
        <f>ROUND(HWW46/ABS('Change in reserves'!HWY59),2)</f>
        <v>#DIV/0!</v>
      </c>
      <c r="HWX55" s="194" t="e">
        <f>ROUND(HWX46/ABS('Change in reserves'!HWZ59),2)</f>
        <v>#DIV/0!</v>
      </c>
      <c r="HWY55" s="194" t="e">
        <f>ROUND(HWY46/ABS('Change in reserves'!HXA59),2)</f>
        <v>#DIV/0!</v>
      </c>
      <c r="HWZ55" s="194" t="e">
        <f>ROUND(HWZ46/ABS('Change in reserves'!HXB59),2)</f>
        <v>#DIV/0!</v>
      </c>
      <c r="HXA55" s="194" t="e">
        <f>ROUND(HXA46/ABS('Change in reserves'!HXC59),2)</f>
        <v>#DIV/0!</v>
      </c>
      <c r="HXB55" s="194" t="e">
        <f>ROUND(HXB46/ABS('Change in reserves'!HXD59),2)</f>
        <v>#DIV/0!</v>
      </c>
      <c r="HXC55" s="194" t="e">
        <f>ROUND(HXC46/ABS('Change in reserves'!HXE59),2)</f>
        <v>#DIV/0!</v>
      </c>
      <c r="HXD55" s="194" t="e">
        <f>ROUND(HXD46/ABS('Change in reserves'!HXF59),2)</f>
        <v>#DIV/0!</v>
      </c>
      <c r="HXE55" s="194" t="e">
        <f>ROUND(HXE46/ABS('Change in reserves'!HXG59),2)</f>
        <v>#DIV/0!</v>
      </c>
      <c r="HXF55" s="194" t="e">
        <f>ROUND(HXF46/ABS('Change in reserves'!HXH59),2)</f>
        <v>#DIV/0!</v>
      </c>
      <c r="HXG55" s="194" t="e">
        <f>ROUND(HXG46/ABS('Change in reserves'!HXI59),2)</f>
        <v>#DIV/0!</v>
      </c>
      <c r="HXH55" s="194" t="e">
        <f>ROUND(HXH46/ABS('Change in reserves'!HXJ59),2)</f>
        <v>#DIV/0!</v>
      </c>
      <c r="HXI55" s="194" t="e">
        <f>ROUND(HXI46/ABS('Change in reserves'!HXK59),2)</f>
        <v>#DIV/0!</v>
      </c>
      <c r="HXJ55" s="194" t="e">
        <f>ROUND(HXJ46/ABS('Change in reserves'!HXL59),2)</f>
        <v>#DIV/0!</v>
      </c>
      <c r="HXK55" s="194" t="e">
        <f>ROUND(HXK46/ABS('Change in reserves'!HXM59),2)</f>
        <v>#DIV/0!</v>
      </c>
      <c r="HXL55" s="194" t="e">
        <f>ROUND(HXL46/ABS('Change in reserves'!HXN59),2)</f>
        <v>#DIV/0!</v>
      </c>
      <c r="HXM55" s="194" t="e">
        <f>ROUND(HXM46/ABS('Change in reserves'!HXO59),2)</f>
        <v>#DIV/0!</v>
      </c>
      <c r="HXN55" s="194" t="e">
        <f>ROUND(HXN46/ABS('Change in reserves'!HXP59),2)</f>
        <v>#DIV/0!</v>
      </c>
      <c r="HXO55" s="194" t="e">
        <f>ROUND(HXO46/ABS('Change in reserves'!HXQ59),2)</f>
        <v>#DIV/0!</v>
      </c>
      <c r="HXP55" s="194" t="e">
        <f>ROUND(HXP46/ABS('Change in reserves'!HXR59),2)</f>
        <v>#DIV/0!</v>
      </c>
      <c r="HXQ55" s="194" t="e">
        <f>ROUND(HXQ46/ABS('Change in reserves'!HXS59),2)</f>
        <v>#DIV/0!</v>
      </c>
      <c r="HXR55" s="194" t="e">
        <f>ROUND(HXR46/ABS('Change in reserves'!HXT59),2)</f>
        <v>#DIV/0!</v>
      </c>
      <c r="HXS55" s="194" t="e">
        <f>ROUND(HXS46/ABS('Change in reserves'!HXU59),2)</f>
        <v>#DIV/0!</v>
      </c>
      <c r="HXT55" s="194" t="e">
        <f>ROUND(HXT46/ABS('Change in reserves'!HXV59),2)</f>
        <v>#DIV/0!</v>
      </c>
      <c r="HXU55" s="194" t="e">
        <f>ROUND(HXU46/ABS('Change in reserves'!HXW59),2)</f>
        <v>#DIV/0!</v>
      </c>
      <c r="HXV55" s="194" t="e">
        <f>ROUND(HXV46/ABS('Change in reserves'!HXX59),2)</f>
        <v>#DIV/0!</v>
      </c>
      <c r="HXW55" s="194" t="e">
        <f>ROUND(HXW46/ABS('Change in reserves'!HXY59),2)</f>
        <v>#DIV/0!</v>
      </c>
      <c r="HXX55" s="194" t="e">
        <f>ROUND(HXX46/ABS('Change in reserves'!HXZ59),2)</f>
        <v>#DIV/0!</v>
      </c>
      <c r="HXY55" s="194" t="e">
        <f>ROUND(HXY46/ABS('Change in reserves'!HYA59),2)</f>
        <v>#DIV/0!</v>
      </c>
      <c r="HXZ55" s="194" t="e">
        <f>ROUND(HXZ46/ABS('Change in reserves'!HYB59),2)</f>
        <v>#DIV/0!</v>
      </c>
      <c r="HYA55" s="194" t="e">
        <f>ROUND(HYA46/ABS('Change in reserves'!HYC59),2)</f>
        <v>#DIV/0!</v>
      </c>
      <c r="HYB55" s="194" t="e">
        <f>ROUND(HYB46/ABS('Change in reserves'!HYD59),2)</f>
        <v>#DIV/0!</v>
      </c>
      <c r="HYC55" s="194" t="e">
        <f>ROUND(HYC46/ABS('Change in reserves'!HYE59),2)</f>
        <v>#DIV/0!</v>
      </c>
      <c r="HYD55" s="194" t="e">
        <f>ROUND(HYD46/ABS('Change in reserves'!HYF59),2)</f>
        <v>#DIV/0!</v>
      </c>
      <c r="HYE55" s="194" t="e">
        <f>ROUND(HYE46/ABS('Change in reserves'!HYG59),2)</f>
        <v>#DIV/0!</v>
      </c>
      <c r="HYF55" s="194" t="e">
        <f>ROUND(HYF46/ABS('Change in reserves'!HYH59),2)</f>
        <v>#DIV/0!</v>
      </c>
      <c r="HYG55" s="194" t="e">
        <f>ROUND(HYG46/ABS('Change in reserves'!HYI59),2)</f>
        <v>#DIV/0!</v>
      </c>
      <c r="HYH55" s="194" t="e">
        <f>ROUND(HYH46/ABS('Change in reserves'!HYJ59),2)</f>
        <v>#DIV/0!</v>
      </c>
      <c r="HYI55" s="194" t="e">
        <f>ROUND(HYI46/ABS('Change in reserves'!HYK59),2)</f>
        <v>#DIV/0!</v>
      </c>
      <c r="HYJ55" s="194" t="e">
        <f>ROUND(HYJ46/ABS('Change in reserves'!HYL59),2)</f>
        <v>#DIV/0!</v>
      </c>
      <c r="HYK55" s="194" t="e">
        <f>ROUND(HYK46/ABS('Change in reserves'!HYM59),2)</f>
        <v>#DIV/0!</v>
      </c>
      <c r="HYL55" s="194" t="e">
        <f>ROUND(HYL46/ABS('Change in reserves'!HYN59),2)</f>
        <v>#DIV/0!</v>
      </c>
      <c r="HYM55" s="194" t="e">
        <f>ROUND(HYM46/ABS('Change in reserves'!HYO59),2)</f>
        <v>#DIV/0!</v>
      </c>
      <c r="HYN55" s="194" t="e">
        <f>ROUND(HYN46/ABS('Change in reserves'!HYP59),2)</f>
        <v>#DIV/0!</v>
      </c>
      <c r="HYO55" s="194" t="e">
        <f>ROUND(HYO46/ABS('Change in reserves'!HYQ59),2)</f>
        <v>#DIV/0!</v>
      </c>
      <c r="HYP55" s="194" t="e">
        <f>ROUND(HYP46/ABS('Change in reserves'!HYR59),2)</f>
        <v>#DIV/0!</v>
      </c>
      <c r="HYQ55" s="194" t="e">
        <f>ROUND(HYQ46/ABS('Change in reserves'!HYS59),2)</f>
        <v>#DIV/0!</v>
      </c>
      <c r="HYR55" s="194" t="e">
        <f>ROUND(HYR46/ABS('Change in reserves'!HYT59),2)</f>
        <v>#DIV/0!</v>
      </c>
      <c r="HYS55" s="194" t="e">
        <f>ROUND(HYS46/ABS('Change in reserves'!HYU59),2)</f>
        <v>#DIV/0!</v>
      </c>
      <c r="HYT55" s="194" t="e">
        <f>ROUND(HYT46/ABS('Change in reserves'!HYV59),2)</f>
        <v>#DIV/0!</v>
      </c>
      <c r="HYU55" s="194" t="e">
        <f>ROUND(HYU46/ABS('Change in reserves'!HYW59),2)</f>
        <v>#DIV/0!</v>
      </c>
      <c r="HYV55" s="194" t="e">
        <f>ROUND(HYV46/ABS('Change in reserves'!HYX59),2)</f>
        <v>#DIV/0!</v>
      </c>
      <c r="HYW55" s="194" t="e">
        <f>ROUND(HYW46/ABS('Change in reserves'!HYY59),2)</f>
        <v>#DIV/0!</v>
      </c>
      <c r="HYX55" s="194" t="e">
        <f>ROUND(HYX46/ABS('Change in reserves'!HYZ59),2)</f>
        <v>#DIV/0!</v>
      </c>
      <c r="HYY55" s="194" t="e">
        <f>ROUND(HYY46/ABS('Change in reserves'!HZA59),2)</f>
        <v>#DIV/0!</v>
      </c>
      <c r="HYZ55" s="194" t="e">
        <f>ROUND(HYZ46/ABS('Change in reserves'!HZB59),2)</f>
        <v>#DIV/0!</v>
      </c>
      <c r="HZA55" s="194" t="e">
        <f>ROUND(HZA46/ABS('Change in reserves'!HZC59),2)</f>
        <v>#DIV/0!</v>
      </c>
      <c r="HZB55" s="194" t="e">
        <f>ROUND(HZB46/ABS('Change in reserves'!HZD59),2)</f>
        <v>#DIV/0!</v>
      </c>
      <c r="HZC55" s="194" t="e">
        <f>ROUND(HZC46/ABS('Change in reserves'!HZE59),2)</f>
        <v>#DIV/0!</v>
      </c>
      <c r="HZD55" s="194" t="e">
        <f>ROUND(HZD46/ABS('Change in reserves'!HZF59),2)</f>
        <v>#DIV/0!</v>
      </c>
      <c r="HZE55" s="194" t="e">
        <f>ROUND(HZE46/ABS('Change in reserves'!HZG59),2)</f>
        <v>#DIV/0!</v>
      </c>
      <c r="HZF55" s="194" t="e">
        <f>ROUND(HZF46/ABS('Change in reserves'!HZH59),2)</f>
        <v>#DIV/0!</v>
      </c>
      <c r="HZG55" s="194" t="e">
        <f>ROUND(HZG46/ABS('Change in reserves'!HZI59),2)</f>
        <v>#DIV/0!</v>
      </c>
      <c r="HZH55" s="194" t="e">
        <f>ROUND(HZH46/ABS('Change in reserves'!HZJ59),2)</f>
        <v>#DIV/0!</v>
      </c>
      <c r="HZI55" s="194" t="e">
        <f>ROUND(HZI46/ABS('Change in reserves'!HZK59),2)</f>
        <v>#DIV/0!</v>
      </c>
      <c r="HZJ55" s="194" t="e">
        <f>ROUND(HZJ46/ABS('Change in reserves'!HZL59),2)</f>
        <v>#DIV/0!</v>
      </c>
      <c r="HZK55" s="194" t="e">
        <f>ROUND(HZK46/ABS('Change in reserves'!HZM59),2)</f>
        <v>#DIV/0!</v>
      </c>
      <c r="HZL55" s="194" t="e">
        <f>ROUND(HZL46/ABS('Change in reserves'!HZN59),2)</f>
        <v>#DIV/0!</v>
      </c>
      <c r="HZM55" s="194" t="e">
        <f>ROUND(HZM46/ABS('Change in reserves'!HZO59),2)</f>
        <v>#DIV/0!</v>
      </c>
      <c r="HZN55" s="194" t="e">
        <f>ROUND(HZN46/ABS('Change in reserves'!HZP59),2)</f>
        <v>#DIV/0!</v>
      </c>
      <c r="HZO55" s="194" t="e">
        <f>ROUND(HZO46/ABS('Change in reserves'!HZQ59),2)</f>
        <v>#DIV/0!</v>
      </c>
      <c r="HZP55" s="194" t="e">
        <f>ROUND(HZP46/ABS('Change in reserves'!HZR59),2)</f>
        <v>#DIV/0!</v>
      </c>
      <c r="HZQ55" s="194" t="e">
        <f>ROUND(HZQ46/ABS('Change in reserves'!HZS59),2)</f>
        <v>#DIV/0!</v>
      </c>
      <c r="HZR55" s="194" t="e">
        <f>ROUND(HZR46/ABS('Change in reserves'!HZT59),2)</f>
        <v>#DIV/0!</v>
      </c>
      <c r="HZS55" s="194" t="e">
        <f>ROUND(HZS46/ABS('Change in reserves'!HZU59),2)</f>
        <v>#DIV/0!</v>
      </c>
      <c r="HZT55" s="194" t="e">
        <f>ROUND(HZT46/ABS('Change in reserves'!HZV59),2)</f>
        <v>#DIV/0!</v>
      </c>
      <c r="HZU55" s="194" t="e">
        <f>ROUND(HZU46/ABS('Change in reserves'!HZW59),2)</f>
        <v>#DIV/0!</v>
      </c>
      <c r="HZV55" s="194" t="e">
        <f>ROUND(HZV46/ABS('Change in reserves'!HZX59),2)</f>
        <v>#DIV/0!</v>
      </c>
      <c r="HZW55" s="194" t="e">
        <f>ROUND(HZW46/ABS('Change in reserves'!HZY59),2)</f>
        <v>#DIV/0!</v>
      </c>
      <c r="HZX55" s="194" t="e">
        <f>ROUND(HZX46/ABS('Change in reserves'!HZZ59),2)</f>
        <v>#DIV/0!</v>
      </c>
      <c r="HZY55" s="194" t="e">
        <f>ROUND(HZY46/ABS('Change in reserves'!IAA59),2)</f>
        <v>#DIV/0!</v>
      </c>
      <c r="HZZ55" s="194" t="e">
        <f>ROUND(HZZ46/ABS('Change in reserves'!IAB59),2)</f>
        <v>#DIV/0!</v>
      </c>
      <c r="IAA55" s="194" t="e">
        <f>ROUND(IAA46/ABS('Change in reserves'!IAC59),2)</f>
        <v>#DIV/0!</v>
      </c>
      <c r="IAB55" s="194" t="e">
        <f>ROUND(IAB46/ABS('Change in reserves'!IAD59),2)</f>
        <v>#DIV/0!</v>
      </c>
      <c r="IAC55" s="194" t="e">
        <f>ROUND(IAC46/ABS('Change in reserves'!IAE59),2)</f>
        <v>#DIV/0!</v>
      </c>
      <c r="IAD55" s="194" t="e">
        <f>ROUND(IAD46/ABS('Change in reserves'!IAF59),2)</f>
        <v>#DIV/0!</v>
      </c>
      <c r="IAE55" s="194" t="e">
        <f>ROUND(IAE46/ABS('Change in reserves'!IAG59),2)</f>
        <v>#DIV/0!</v>
      </c>
      <c r="IAF55" s="194" t="e">
        <f>ROUND(IAF46/ABS('Change in reserves'!IAH59),2)</f>
        <v>#DIV/0!</v>
      </c>
      <c r="IAG55" s="194" t="e">
        <f>ROUND(IAG46/ABS('Change in reserves'!IAI59),2)</f>
        <v>#DIV/0!</v>
      </c>
      <c r="IAH55" s="194" t="e">
        <f>ROUND(IAH46/ABS('Change in reserves'!IAJ59),2)</f>
        <v>#DIV/0!</v>
      </c>
      <c r="IAI55" s="194" t="e">
        <f>ROUND(IAI46/ABS('Change in reserves'!IAK59),2)</f>
        <v>#DIV/0!</v>
      </c>
      <c r="IAJ55" s="194" t="e">
        <f>ROUND(IAJ46/ABS('Change in reserves'!IAL59),2)</f>
        <v>#DIV/0!</v>
      </c>
      <c r="IAK55" s="194" t="e">
        <f>ROUND(IAK46/ABS('Change in reserves'!IAM59),2)</f>
        <v>#DIV/0!</v>
      </c>
      <c r="IAL55" s="194" t="e">
        <f>ROUND(IAL46/ABS('Change in reserves'!IAN59),2)</f>
        <v>#DIV/0!</v>
      </c>
      <c r="IAM55" s="194" t="e">
        <f>ROUND(IAM46/ABS('Change in reserves'!IAO59),2)</f>
        <v>#DIV/0!</v>
      </c>
      <c r="IAN55" s="194" t="e">
        <f>ROUND(IAN46/ABS('Change in reserves'!IAP59),2)</f>
        <v>#DIV/0!</v>
      </c>
      <c r="IAO55" s="194" t="e">
        <f>ROUND(IAO46/ABS('Change in reserves'!IAQ59),2)</f>
        <v>#DIV/0!</v>
      </c>
      <c r="IAP55" s="194" t="e">
        <f>ROUND(IAP46/ABS('Change in reserves'!IAR59),2)</f>
        <v>#DIV/0!</v>
      </c>
      <c r="IAQ55" s="194" t="e">
        <f>ROUND(IAQ46/ABS('Change in reserves'!IAS59),2)</f>
        <v>#DIV/0!</v>
      </c>
      <c r="IAR55" s="194" t="e">
        <f>ROUND(IAR46/ABS('Change in reserves'!IAT59),2)</f>
        <v>#DIV/0!</v>
      </c>
      <c r="IAS55" s="194" t="e">
        <f>ROUND(IAS46/ABS('Change in reserves'!IAU59),2)</f>
        <v>#DIV/0!</v>
      </c>
      <c r="IAT55" s="194" t="e">
        <f>ROUND(IAT46/ABS('Change in reserves'!IAV59),2)</f>
        <v>#DIV/0!</v>
      </c>
      <c r="IAU55" s="194" t="e">
        <f>ROUND(IAU46/ABS('Change in reserves'!IAW59),2)</f>
        <v>#DIV/0!</v>
      </c>
      <c r="IAV55" s="194" t="e">
        <f>ROUND(IAV46/ABS('Change in reserves'!IAX59),2)</f>
        <v>#DIV/0!</v>
      </c>
      <c r="IAW55" s="194" t="e">
        <f>ROUND(IAW46/ABS('Change in reserves'!IAY59),2)</f>
        <v>#DIV/0!</v>
      </c>
      <c r="IAX55" s="194" t="e">
        <f>ROUND(IAX46/ABS('Change in reserves'!IAZ59),2)</f>
        <v>#DIV/0!</v>
      </c>
      <c r="IAY55" s="194" t="e">
        <f>ROUND(IAY46/ABS('Change in reserves'!IBA59),2)</f>
        <v>#DIV/0!</v>
      </c>
      <c r="IAZ55" s="194" t="e">
        <f>ROUND(IAZ46/ABS('Change in reserves'!IBB59),2)</f>
        <v>#DIV/0!</v>
      </c>
      <c r="IBA55" s="194" t="e">
        <f>ROUND(IBA46/ABS('Change in reserves'!IBC59),2)</f>
        <v>#DIV/0!</v>
      </c>
      <c r="IBB55" s="194" t="e">
        <f>ROUND(IBB46/ABS('Change in reserves'!IBD59),2)</f>
        <v>#DIV/0!</v>
      </c>
      <c r="IBC55" s="194" t="e">
        <f>ROUND(IBC46/ABS('Change in reserves'!IBE59),2)</f>
        <v>#DIV/0!</v>
      </c>
      <c r="IBD55" s="194" t="e">
        <f>ROUND(IBD46/ABS('Change in reserves'!IBF59),2)</f>
        <v>#DIV/0!</v>
      </c>
      <c r="IBE55" s="194" t="e">
        <f>ROUND(IBE46/ABS('Change in reserves'!IBG59),2)</f>
        <v>#DIV/0!</v>
      </c>
      <c r="IBF55" s="194" t="e">
        <f>ROUND(IBF46/ABS('Change in reserves'!IBH59),2)</f>
        <v>#DIV/0!</v>
      </c>
      <c r="IBG55" s="194" t="e">
        <f>ROUND(IBG46/ABS('Change in reserves'!IBI59),2)</f>
        <v>#DIV/0!</v>
      </c>
      <c r="IBH55" s="194" t="e">
        <f>ROUND(IBH46/ABS('Change in reserves'!IBJ59),2)</f>
        <v>#DIV/0!</v>
      </c>
      <c r="IBI55" s="194" t="e">
        <f>ROUND(IBI46/ABS('Change in reserves'!IBK59),2)</f>
        <v>#DIV/0!</v>
      </c>
      <c r="IBJ55" s="194" t="e">
        <f>ROUND(IBJ46/ABS('Change in reserves'!IBL59),2)</f>
        <v>#DIV/0!</v>
      </c>
      <c r="IBK55" s="194" t="e">
        <f>ROUND(IBK46/ABS('Change in reserves'!IBM59),2)</f>
        <v>#DIV/0!</v>
      </c>
      <c r="IBL55" s="194" t="e">
        <f>ROUND(IBL46/ABS('Change in reserves'!IBN59),2)</f>
        <v>#DIV/0!</v>
      </c>
      <c r="IBM55" s="194" t="e">
        <f>ROUND(IBM46/ABS('Change in reserves'!IBO59),2)</f>
        <v>#DIV/0!</v>
      </c>
      <c r="IBN55" s="194" t="e">
        <f>ROUND(IBN46/ABS('Change in reserves'!IBP59),2)</f>
        <v>#DIV/0!</v>
      </c>
      <c r="IBO55" s="194" t="e">
        <f>ROUND(IBO46/ABS('Change in reserves'!IBQ59),2)</f>
        <v>#DIV/0!</v>
      </c>
      <c r="IBP55" s="194" t="e">
        <f>ROUND(IBP46/ABS('Change in reserves'!IBR59),2)</f>
        <v>#DIV/0!</v>
      </c>
      <c r="IBQ55" s="194" t="e">
        <f>ROUND(IBQ46/ABS('Change in reserves'!IBS59),2)</f>
        <v>#DIV/0!</v>
      </c>
      <c r="IBR55" s="194" t="e">
        <f>ROUND(IBR46/ABS('Change in reserves'!IBT59),2)</f>
        <v>#DIV/0!</v>
      </c>
      <c r="IBS55" s="194" t="e">
        <f>ROUND(IBS46/ABS('Change in reserves'!IBU59),2)</f>
        <v>#DIV/0!</v>
      </c>
      <c r="IBT55" s="194" t="e">
        <f>ROUND(IBT46/ABS('Change in reserves'!IBV59),2)</f>
        <v>#DIV/0!</v>
      </c>
      <c r="IBU55" s="194" t="e">
        <f>ROUND(IBU46/ABS('Change in reserves'!IBW59),2)</f>
        <v>#DIV/0!</v>
      </c>
      <c r="IBV55" s="194" t="e">
        <f>ROUND(IBV46/ABS('Change in reserves'!IBX59),2)</f>
        <v>#DIV/0!</v>
      </c>
      <c r="IBW55" s="194" t="e">
        <f>ROUND(IBW46/ABS('Change in reserves'!IBY59),2)</f>
        <v>#DIV/0!</v>
      </c>
      <c r="IBX55" s="194" t="e">
        <f>ROUND(IBX46/ABS('Change in reserves'!IBZ59),2)</f>
        <v>#DIV/0!</v>
      </c>
      <c r="IBY55" s="194" t="e">
        <f>ROUND(IBY46/ABS('Change in reserves'!ICA59),2)</f>
        <v>#DIV/0!</v>
      </c>
      <c r="IBZ55" s="194" t="e">
        <f>ROUND(IBZ46/ABS('Change in reserves'!ICB59),2)</f>
        <v>#DIV/0!</v>
      </c>
      <c r="ICA55" s="194" t="e">
        <f>ROUND(ICA46/ABS('Change in reserves'!ICC59),2)</f>
        <v>#DIV/0!</v>
      </c>
      <c r="ICB55" s="194" t="e">
        <f>ROUND(ICB46/ABS('Change in reserves'!ICD59),2)</f>
        <v>#DIV/0!</v>
      </c>
      <c r="ICC55" s="194" t="e">
        <f>ROUND(ICC46/ABS('Change in reserves'!ICE59),2)</f>
        <v>#DIV/0!</v>
      </c>
      <c r="ICD55" s="194" t="e">
        <f>ROUND(ICD46/ABS('Change in reserves'!ICF59),2)</f>
        <v>#DIV/0!</v>
      </c>
      <c r="ICE55" s="194" t="e">
        <f>ROUND(ICE46/ABS('Change in reserves'!ICG59),2)</f>
        <v>#DIV/0!</v>
      </c>
      <c r="ICF55" s="194" t="e">
        <f>ROUND(ICF46/ABS('Change in reserves'!ICH59),2)</f>
        <v>#DIV/0!</v>
      </c>
      <c r="ICG55" s="194" t="e">
        <f>ROUND(ICG46/ABS('Change in reserves'!ICI59),2)</f>
        <v>#DIV/0!</v>
      </c>
      <c r="ICH55" s="194" t="e">
        <f>ROUND(ICH46/ABS('Change in reserves'!ICJ59),2)</f>
        <v>#DIV/0!</v>
      </c>
      <c r="ICI55" s="194" t="e">
        <f>ROUND(ICI46/ABS('Change in reserves'!ICK59),2)</f>
        <v>#DIV/0!</v>
      </c>
      <c r="ICJ55" s="194" t="e">
        <f>ROUND(ICJ46/ABS('Change in reserves'!ICL59),2)</f>
        <v>#DIV/0!</v>
      </c>
      <c r="ICK55" s="194" t="e">
        <f>ROUND(ICK46/ABS('Change in reserves'!ICM59),2)</f>
        <v>#DIV/0!</v>
      </c>
      <c r="ICL55" s="194" t="e">
        <f>ROUND(ICL46/ABS('Change in reserves'!ICN59),2)</f>
        <v>#DIV/0!</v>
      </c>
      <c r="ICM55" s="194" t="e">
        <f>ROUND(ICM46/ABS('Change in reserves'!ICO59),2)</f>
        <v>#DIV/0!</v>
      </c>
      <c r="ICN55" s="194" t="e">
        <f>ROUND(ICN46/ABS('Change in reserves'!ICP59),2)</f>
        <v>#DIV/0!</v>
      </c>
      <c r="ICO55" s="194" t="e">
        <f>ROUND(ICO46/ABS('Change in reserves'!ICQ59),2)</f>
        <v>#DIV/0!</v>
      </c>
      <c r="ICP55" s="194" t="e">
        <f>ROUND(ICP46/ABS('Change in reserves'!ICR59),2)</f>
        <v>#DIV/0!</v>
      </c>
      <c r="ICQ55" s="194" t="e">
        <f>ROUND(ICQ46/ABS('Change in reserves'!ICS59),2)</f>
        <v>#DIV/0!</v>
      </c>
      <c r="ICR55" s="194" t="e">
        <f>ROUND(ICR46/ABS('Change in reserves'!ICT59),2)</f>
        <v>#DIV/0!</v>
      </c>
      <c r="ICS55" s="194" t="e">
        <f>ROUND(ICS46/ABS('Change in reserves'!ICU59),2)</f>
        <v>#DIV/0!</v>
      </c>
      <c r="ICT55" s="194" t="e">
        <f>ROUND(ICT46/ABS('Change in reserves'!ICV59),2)</f>
        <v>#DIV/0!</v>
      </c>
      <c r="ICU55" s="194" t="e">
        <f>ROUND(ICU46/ABS('Change in reserves'!ICW59),2)</f>
        <v>#DIV/0!</v>
      </c>
      <c r="ICV55" s="194" t="e">
        <f>ROUND(ICV46/ABS('Change in reserves'!ICX59),2)</f>
        <v>#DIV/0!</v>
      </c>
      <c r="ICW55" s="194" t="e">
        <f>ROUND(ICW46/ABS('Change in reserves'!ICY59),2)</f>
        <v>#DIV/0!</v>
      </c>
      <c r="ICX55" s="194" t="e">
        <f>ROUND(ICX46/ABS('Change in reserves'!ICZ59),2)</f>
        <v>#DIV/0!</v>
      </c>
      <c r="ICY55" s="194" t="e">
        <f>ROUND(ICY46/ABS('Change in reserves'!IDA59),2)</f>
        <v>#DIV/0!</v>
      </c>
      <c r="ICZ55" s="194" t="e">
        <f>ROUND(ICZ46/ABS('Change in reserves'!IDB59),2)</f>
        <v>#DIV/0!</v>
      </c>
      <c r="IDA55" s="194" t="e">
        <f>ROUND(IDA46/ABS('Change in reserves'!IDC59),2)</f>
        <v>#DIV/0!</v>
      </c>
      <c r="IDB55" s="194" t="e">
        <f>ROUND(IDB46/ABS('Change in reserves'!IDD59),2)</f>
        <v>#DIV/0!</v>
      </c>
      <c r="IDC55" s="194" t="e">
        <f>ROUND(IDC46/ABS('Change in reserves'!IDE59),2)</f>
        <v>#DIV/0!</v>
      </c>
      <c r="IDD55" s="194" t="e">
        <f>ROUND(IDD46/ABS('Change in reserves'!IDF59),2)</f>
        <v>#DIV/0!</v>
      </c>
      <c r="IDE55" s="194" t="e">
        <f>ROUND(IDE46/ABS('Change in reserves'!IDG59),2)</f>
        <v>#DIV/0!</v>
      </c>
      <c r="IDF55" s="194" t="e">
        <f>ROUND(IDF46/ABS('Change in reserves'!IDH59),2)</f>
        <v>#DIV/0!</v>
      </c>
      <c r="IDG55" s="194" t="e">
        <f>ROUND(IDG46/ABS('Change in reserves'!IDI59),2)</f>
        <v>#DIV/0!</v>
      </c>
      <c r="IDH55" s="194" t="e">
        <f>ROUND(IDH46/ABS('Change in reserves'!IDJ59),2)</f>
        <v>#DIV/0!</v>
      </c>
      <c r="IDI55" s="194" t="e">
        <f>ROUND(IDI46/ABS('Change in reserves'!IDK59),2)</f>
        <v>#DIV/0!</v>
      </c>
      <c r="IDJ55" s="194" t="e">
        <f>ROUND(IDJ46/ABS('Change in reserves'!IDL59),2)</f>
        <v>#DIV/0!</v>
      </c>
      <c r="IDK55" s="194" t="e">
        <f>ROUND(IDK46/ABS('Change in reserves'!IDM59),2)</f>
        <v>#DIV/0!</v>
      </c>
      <c r="IDL55" s="194" t="e">
        <f>ROUND(IDL46/ABS('Change in reserves'!IDN59),2)</f>
        <v>#DIV/0!</v>
      </c>
      <c r="IDM55" s="194" t="e">
        <f>ROUND(IDM46/ABS('Change in reserves'!IDO59),2)</f>
        <v>#DIV/0!</v>
      </c>
      <c r="IDN55" s="194" t="e">
        <f>ROUND(IDN46/ABS('Change in reserves'!IDP59),2)</f>
        <v>#DIV/0!</v>
      </c>
      <c r="IDO55" s="194" t="e">
        <f>ROUND(IDO46/ABS('Change in reserves'!IDQ59),2)</f>
        <v>#DIV/0!</v>
      </c>
      <c r="IDP55" s="194" t="e">
        <f>ROUND(IDP46/ABS('Change in reserves'!IDR59),2)</f>
        <v>#DIV/0!</v>
      </c>
      <c r="IDQ55" s="194" t="e">
        <f>ROUND(IDQ46/ABS('Change in reserves'!IDS59),2)</f>
        <v>#DIV/0!</v>
      </c>
      <c r="IDR55" s="194" t="e">
        <f>ROUND(IDR46/ABS('Change in reserves'!IDT59),2)</f>
        <v>#DIV/0!</v>
      </c>
      <c r="IDS55" s="194" t="e">
        <f>ROUND(IDS46/ABS('Change in reserves'!IDU59),2)</f>
        <v>#DIV/0!</v>
      </c>
      <c r="IDT55" s="194" t="e">
        <f>ROUND(IDT46/ABS('Change in reserves'!IDV59),2)</f>
        <v>#DIV/0!</v>
      </c>
      <c r="IDU55" s="194" t="e">
        <f>ROUND(IDU46/ABS('Change in reserves'!IDW59),2)</f>
        <v>#DIV/0!</v>
      </c>
      <c r="IDV55" s="194" t="e">
        <f>ROUND(IDV46/ABS('Change in reserves'!IDX59),2)</f>
        <v>#DIV/0!</v>
      </c>
      <c r="IDW55" s="194" t="e">
        <f>ROUND(IDW46/ABS('Change in reserves'!IDY59),2)</f>
        <v>#DIV/0!</v>
      </c>
      <c r="IDX55" s="194" t="e">
        <f>ROUND(IDX46/ABS('Change in reserves'!IDZ59),2)</f>
        <v>#DIV/0!</v>
      </c>
      <c r="IDY55" s="194" t="e">
        <f>ROUND(IDY46/ABS('Change in reserves'!IEA59),2)</f>
        <v>#DIV/0!</v>
      </c>
      <c r="IDZ55" s="194" t="e">
        <f>ROUND(IDZ46/ABS('Change in reserves'!IEB59),2)</f>
        <v>#DIV/0!</v>
      </c>
      <c r="IEA55" s="194" t="e">
        <f>ROUND(IEA46/ABS('Change in reserves'!IEC59),2)</f>
        <v>#DIV/0!</v>
      </c>
      <c r="IEB55" s="194" t="e">
        <f>ROUND(IEB46/ABS('Change in reserves'!IED59),2)</f>
        <v>#DIV/0!</v>
      </c>
      <c r="IEC55" s="194" t="e">
        <f>ROUND(IEC46/ABS('Change in reserves'!IEE59),2)</f>
        <v>#DIV/0!</v>
      </c>
      <c r="IED55" s="194" t="e">
        <f>ROUND(IED46/ABS('Change in reserves'!IEF59),2)</f>
        <v>#DIV/0!</v>
      </c>
      <c r="IEE55" s="194" t="e">
        <f>ROUND(IEE46/ABS('Change in reserves'!IEG59),2)</f>
        <v>#DIV/0!</v>
      </c>
      <c r="IEF55" s="194" t="e">
        <f>ROUND(IEF46/ABS('Change in reserves'!IEH59),2)</f>
        <v>#DIV/0!</v>
      </c>
      <c r="IEG55" s="194" t="e">
        <f>ROUND(IEG46/ABS('Change in reserves'!IEI59),2)</f>
        <v>#DIV/0!</v>
      </c>
      <c r="IEH55" s="194" t="e">
        <f>ROUND(IEH46/ABS('Change in reserves'!IEJ59),2)</f>
        <v>#DIV/0!</v>
      </c>
      <c r="IEI55" s="194" t="e">
        <f>ROUND(IEI46/ABS('Change in reserves'!IEK59),2)</f>
        <v>#DIV/0!</v>
      </c>
      <c r="IEJ55" s="194" t="e">
        <f>ROUND(IEJ46/ABS('Change in reserves'!IEL59),2)</f>
        <v>#DIV/0!</v>
      </c>
      <c r="IEK55" s="194" t="e">
        <f>ROUND(IEK46/ABS('Change in reserves'!IEM59),2)</f>
        <v>#DIV/0!</v>
      </c>
      <c r="IEL55" s="194" t="e">
        <f>ROUND(IEL46/ABS('Change in reserves'!IEN59),2)</f>
        <v>#DIV/0!</v>
      </c>
      <c r="IEM55" s="194" t="e">
        <f>ROUND(IEM46/ABS('Change in reserves'!IEO59),2)</f>
        <v>#DIV/0!</v>
      </c>
      <c r="IEN55" s="194" t="e">
        <f>ROUND(IEN46/ABS('Change in reserves'!IEP59),2)</f>
        <v>#DIV/0!</v>
      </c>
      <c r="IEO55" s="194" t="e">
        <f>ROUND(IEO46/ABS('Change in reserves'!IEQ59),2)</f>
        <v>#DIV/0!</v>
      </c>
      <c r="IEP55" s="194" t="e">
        <f>ROUND(IEP46/ABS('Change in reserves'!IER59),2)</f>
        <v>#DIV/0!</v>
      </c>
      <c r="IEQ55" s="194" t="e">
        <f>ROUND(IEQ46/ABS('Change in reserves'!IES59),2)</f>
        <v>#DIV/0!</v>
      </c>
      <c r="IER55" s="194" t="e">
        <f>ROUND(IER46/ABS('Change in reserves'!IET59),2)</f>
        <v>#DIV/0!</v>
      </c>
      <c r="IES55" s="194" t="e">
        <f>ROUND(IES46/ABS('Change in reserves'!IEU59),2)</f>
        <v>#DIV/0!</v>
      </c>
      <c r="IET55" s="194" t="e">
        <f>ROUND(IET46/ABS('Change in reserves'!IEV59),2)</f>
        <v>#DIV/0!</v>
      </c>
      <c r="IEU55" s="194" t="e">
        <f>ROUND(IEU46/ABS('Change in reserves'!IEW59),2)</f>
        <v>#DIV/0!</v>
      </c>
      <c r="IEV55" s="194" t="e">
        <f>ROUND(IEV46/ABS('Change in reserves'!IEX59),2)</f>
        <v>#DIV/0!</v>
      </c>
      <c r="IEW55" s="194" t="e">
        <f>ROUND(IEW46/ABS('Change in reserves'!IEY59),2)</f>
        <v>#DIV/0!</v>
      </c>
      <c r="IEX55" s="194" t="e">
        <f>ROUND(IEX46/ABS('Change in reserves'!IEZ59),2)</f>
        <v>#DIV/0!</v>
      </c>
      <c r="IEY55" s="194" t="e">
        <f>ROUND(IEY46/ABS('Change in reserves'!IFA59),2)</f>
        <v>#DIV/0!</v>
      </c>
      <c r="IEZ55" s="194" t="e">
        <f>ROUND(IEZ46/ABS('Change in reserves'!IFB59),2)</f>
        <v>#DIV/0!</v>
      </c>
      <c r="IFA55" s="194" t="e">
        <f>ROUND(IFA46/ABS('Change in reserves'!IFC59),2)</f>
        <v>#DIV/0!</v>
      </c>
      <c r="IFB55" s="194" t="e">
        <f>ROUND(IFB46/ABS('Change in reserves'!IFD59),2)</f>
        <v>#DIV/0!</v>
      </c>
      <c r="IFC55" s="194" t="e">
        <f>ROUND(IFC46/ABS('Change in reserves'!IFE59),2)</f>
        <v>#DIV/0!</v>
      </c>
      <c r="IFD55" s="194" t="e">
        <f>ROUND(IFD46/ABS('Change in reserves'!IFF59),2)</f>
        <v>#DIV/0!</v>
      </c>
      <c r="IFE55" s="194" t="e">
        <f>ROUND(IFE46/ABS('Change in reserves'!IFG59),2)</f>
        <v>#DIV/0!</v>
      </c>
      <c r="IFF55" s="194" t="e">
        <f>ROUND(IFF46/ABS('Change in reserves'!IFH59),2)</f>
        <v>#DIV/0!</v>
      </c>
      <c r="IFG55" s="194" t="e">
        <f>ROUND(IFG46/ABS('Change in reserves'!IFI59),2)</f>
        <v>#DIV/0!</v>
      </c>
      <c r="IFH55" s="194" t="e">
        <f>ROUND(IFH46/ABS('Change in reserves'!IFJ59),2)</f>
        <v>#DIV/0!</v>
      </c>
      <c r="IFI55" s="194" t="e">
        <f>ROUND(IFI46/ABS('Change in reserves'!IFK59),2)</f>
        <v>#DIV/0!</v>
      </c>
      <c r="IFJ55" s="194" t="e">
        <f>ROUND(IFJ46/ABS('Change in reserves'!IFL59),2)</f>
        <v>#DIV/0!</v>
      </c>
      <c r="IFK55" s="194" t="e">
        <f>ROUND(IFK46/ABS('Change in reserves'!IFM59),2)</f>
        <v>#DIV/0!</v>
      </c>
      <c r="IFL55" s="194" t="e">
        <f>ROUND(IFL46/ABS('Change in reserves'!IFN59),2)</f>
        <v>#DIV/0!</v>
      </c>
      <c r="IFM55" s="194" t="e">
        <f>ROUND(IFM46/ABS('Change in reserves'!IFO59),2)</f>
        <v>#DIV/0!</v>
      </c>
      <c r="IFN55" s="194" t="e">
        <f>ROUND(IFN46/ABS('Change in reserves'!IFP59),2)</f>
        <v>#DIV/0!</v>
      </c>
      <c r="IFO55" s="194" t="e">
        <f>ROUND(IFO46/ABS('Change in reserves'!IFQ59),2)</f>
        <v>#DIV/0!</v>
      </c>
      <c r="IFP55" s="194" t="e">
        <f>ROUND(IFP46/ABS('Change in reserves'!IFR59),2)</f>
        <v>#DIV/0!</v>
      </c>
      <c r="IFQ55" s="194" t="e">
        <f>ROUND(IFQ46/ABS('Change in reserves'!IFS59),2)</f>
        <v>#DIV/0!</v>
      </c>
      <c r="IFR55" s="194" t="e">
        <f>ROUND(IFR46/ABS('Change in reserves'!IFT59),2)</f>
        <v>#DIV/0!</v>
      </c>
      <c r="IFS55" s="194" t="e">
        <f>ROUND(IFS46/ABS('Change in reserves'!IFU59),2)</f>
        <v>#DIV/0!</v>
      </c>
      <c r="IFT55" s="194" t="e">
        <f>ROUND(IFT46/ABS('Change in reserves'!IFV59),2)</f>
        <v>#DIV/0!</v>
      </c>
      <c r="IFU55" s="194" t="e">
        <f>ROUND(IFU46/ABS('Change in reserves'!IFW59),2)</f>
        <v>#DIV/0!</v>
      </c>
      <c r="IFV55" s="194" t="e">
        <f>ROUND(IFV46/ABS('Change in reserves'!IFX59),2)</f>
        <v>#DIV/0!</v>
      </c>
      <c r="IFW55" s="194" t="e">
        <f>ROUND(IFW46/ABS('Change in reserves'!IFY59),2)</f>
        <v>#DIV/0!</v>
      </c>
      <c r="IFX55" s="194" t="e">
        <f>ROUND(IFX46/ABS('Change in reserves'!IFZ59),2)</f>
        <v>#DIV/0!</v>
      </c>
      <c r="IFY55" s="194" t="e">
        <f>ROUND(IFY46/ABS('Change in reserves'!IGA59),2)</f>
        <v>#DIV/0!</v>
      </c>
      <c r="IFZ55" s="194" t="e">
        <f>ROUND(IFZ46/ABS('Change in reserves'!IGB59),2)</f>
        <v>#DIV/0!</v>
      </c>
      <c r="IGA55" s="194" t="e">
        <f>ROUND(IGA46/ABS('Change in reserves'!IGC59),2)</f>
        <v>#DIV/0!</v>
      </c>
      <c r="IGB55" s="194" t="e">
        <f>ROUND(IGB46/ABS('Change in reserves'!IGD59),2)</f>
        <v>#DIV/0!</v>
      </c>
      <c r="IGC55" s="194" t="e">
        <f>ROUND(IGC46/ABS('Change in reserves'!IGE59),2)</f>
        <v>#DIV/0!</v>
      </c>
      <c r="IGD55" s="194" t="e">
        <f>ROUND(IGD46/ABS('Change in reserves'!IGF59),2)</f>
        <v>#DIV/0!</v>
      </c>
      <c r="IGE55" s="194" t="e">
        <f>ROUND(IGE46/ABS('Change in reserves'!IGG59),2)</f>
        <v>#DIV/0!</v>
      </c>
      <c r="IGF55" s="194" t="e">
        <f>ROUND(IGF46/ABS('Change in reserves'!IGH59),2)</f>
        <v>#DIV/0!</v>
      </c>
      <c r="IGG55" s="194" t="e">
        <f>ROUND(IGG46/ABS('Change in reserves'!IGI59),2)</f>
        <v>#DIV/0!</v>
      </c>
      <c r="IGH55" s="194" t="e">
        <f>ROUND(IGH46/ABS('Change in reserves'!IGJ59),2)</f>
        <v>#DIV/0!</v>
      </c>
      <c r="IGI55" s="194" t="e">
        <f>ROUND(IGI46/ABS('Change in reserves'!IGK59),2)</f>
        <v>#DIV/0!</v>
      </c>
      <c r="IGJ55" s="194" t="e">
        <f>ROUND(IGJ46/ABS('Change in reserves'!IGL59),2)</f>
        <v>#DIV/0!</v>
      </c>
      <c r="IGK55" s="194" t="e">
        <f>ROUND(IGK46/ABS('Change in reserves'!IGM59),2)</f>
        <v>#DIV/0!</v>
      </c>
      <c r="IGL55" s="194" t="e">
        <f>ROUND(IGL46/ABS('Change in reserves'!IGN59),2)</f>
        <v>#DIV/0!</v>
      </c>
      <c r="IGM55" s="194" t="e">
        <f>ROUND(IGM46/ABS('Change in reserves'!IGO59),2)</f>
        <v>#DIV/0!</v>
      </c>
      <c r="IGN55" s="194" t="e">
        <f>ROUND(IGN46/ABS('Change in reserves'!IGP59),2)</f>
        <v>#DIV/0!</v>
      </c>
      <c r="IGO55" s="194" t="e">
        <f>ROUND(IGO46/ABS('Change in reserves'!IGQ59),2)</f>
        <v>#DIV/0!</v>
      </c>
      <c r="IGP55" s="194" t="e">
        <f>ROUND(IGP46/ABS('Change in reserves'!IGR59),2)</f>
        <v>#DIV/0!</v>
      </c>
      <c r="IGQ55" s="194" t="e">
        <f>ROUND(IGQ46/ABS('Change in reserves'!IGS59),2)</f>
        <v>#DIV/0!</v>
      </c>
      <c r="IGR55" s="194" t="e">
        <f>ROUND(IGR46/ABS('Change in reserves'!IGT59),2)</f>
        <v>#DIV/0!</v>
      </c>
      <c r="IGS55" s="194" t="e">
        <f>ROUND(IGS46/ABS('Change in reserves'!IGU59),2)</f>
        <v>#DIV/0!</v>
      </c>
      <c r="IGT55" s="194" t="e">
        <f>ROUND(IGT46/ABS('Change in reserves'!IGV59),2)</f>
        <v>#DIV/0!</v>
      </c>
      <c r="IGU55" s="194" t="e">
        <f>ROUND(IGU46/ABS('Change in reserves'!IGW59),2)</f>
        <v>#DIV/0!</v>
      </c>
      <c r="IGV55" s="194" t="e">
        <f>ROUND(IGV46/ABS('Change in reserves'!IGX59),2)</f>
        <v>#DIV/0!</v>
      </c>
      <c r="IGW55" s="194" t="e">
        <f>ROUND(IGW46/ABS('Change in reserves'!IGY59),2)</f>
        <v>#DIV/0!</v>
      </c>
      <c r="IGX55" s="194" t="e">
        <f>ROUND(IGX46/ABS('Change in reserves'!IGZ59),2)</f>
        <v>#DIV/0!</v>
      </c>
      <c r="IGY55" s="194" t="e">
        <f>ROUND(IGY46/ABS('Change in reserves'!IHA59),2)</f>
        <v>#DIV/0!</v>
      </c>
      <c r="IGZ55" s="194" t="e">
        <f>ROUND(IGZ46/ABS('Change in reserves'!IHB59),2)</f>
        <v>#DIV/0!</v>
      </c>
      <c r="IHA55" s="194" t="e">
        <f>ROUND(IHA46/ABS('Change in reserves'!IHC59),2)</f>
        <v>#DIV/0!</v>
      </c>
      <c r="IHB55" s="194" t="e">
        <f>ROUND(IHB46/ABS('Change in reserves'!IHD59),2)</f>
        <v>#DIV/0!</v>
      </c>
      <c r="IHC55" s="194" t="e">
        <f>ROUND(IHC46/ABS('Change in reserves'!IHE59),2)</f>
        <v>#DIV/0!</v>
      </c>
      <c r="IHD55" s="194" t="e">
        <f>ROUND(IHD46/ABS('Change in reserves'!IHF59),2)</f>
        <v>#DIV/0!</v>
      </c>
      <c r="IHE55" s="194" t="e">
        <f>ROUND(IHE46/ABS('Change in reserves'!IHG59),2)</f>
        <v>#DIV/0!</v>
      </c>
      <c r="IHF55" s="194" t="e">
        <f>ROUND(IHF46/ABS('Change in reserves'!IHH59),2)</f>
        <v>#DIV/0!</v>
      </c>
      <c r="IHG55" s="194" t="e">
        <f>ROUND(IHG46/ABS('Change in reserves'!IHI59),2)</f>
        <v>#DIV/0!</v>
      </c>
      <c r="IHH55" s="194" t="e">
        <f>ROUND(IHH46/ABS('Change in reserves'!IHJ59),2)</f>
        <v>#DIV/0!</v>
      </c>
      <c r="IHI55" s="194" t="e">
        <f>ROUND(IHI46/ABS('Change in reserves'!IHK59),2)</f>
        <v>#DIV/0!</v>
      </c>
      <c r="IHJ55" s="194" t="e">
        <f>ROUND(IHJ46/ABS('Change in reserves'!IHL59),2)</f>
        <v>#DIV/0!</v>
      </c>
      <c r="IHK55" s="194" t="e">
        <f>ROUND(IHK46/ABS('Change in reserves'!IHM59),2)</f>
        <v>#DIV/0!</v>
      </c>
      <c r="IHL55" s="194" t="e">
        <f>ROUND(IHL46/ABS('Change in reserves'!IHN59),2)</f>
        <v>#DIV/0!</v>
      </c>
      <c r="IHM55" s="194" t="e">
        <f>ROUND(IHM46/ABS('Change in reserves'!IHO59),2)</f>
        <v>#DIV/0!</v>
      </c>
      <c r="IHN55" s="194" t="e">
        <f>ROUND(IHN46/ABS('Change in reserves'!IHP59),2)</f>
        <v>#DIV/0!</v>
      </c>
      <c r="IHO55" s="194" t="e">
        <f>ROUND(IHO46/ABS('Change in reserves'!IHQ59),2)</f>
        <v>#DIV/0!</v>
      </c>
      <c r="IHP55" s="194" t="e">
        <f>ROUND(IHP46/ABS('Change in reserves'!IHR59),2)</f>
        <v>#DIV/0!</v>
      </c>
      <c r="IHQ55" s="194" t="e">
        <f>ROUND(IHQ46/ABS('Change in reserves'!IHS59),2)</f>
        <v>#DIV/0!</v>
      </c>
      <c r="IHR55" s="194" t="e">
        <f>ROUND(IHR46/ABS('Change in reserves'!IHT59),2)</f>
        <v>#DIV/0!</v>
      </c>
      <c r="IHS55" s="194" t="e">
        <f>ROUND(IHS46/ABS('Change in reserves'!IHU59),2)</f>
        <v>#DIV/0!</v>
      </c>
      <c r="IHT55" s="194" t="e">
        <f>ROUND(IHT46/ABS('Change in reserves'!IHV59),2)</f>
        <v>#DIV/0!</v>
      </c>
      <c r="IHU55" s="194" t="e">
        <f>ROUND(IHU46/ABS('Change in reserves'!IHW59),2)</f>
        <v>#DIV/0!</v>
      </c>
      <c r="IHV55" s="194" t="e">
        <f>ROUND(IHV46/ABS('Change in reserves'!IHX59),2)</f>
        <v>#DIV/0!</v>
      </c>
      <c r="IHW55" s="194" t="e">
        <f>ROUND(IHW46/ABS('Change in reserves'!IHY59),2)</f>
        <v>#DIV/0!</v>
      </c>
      <c r="IHX55" s="194" t="e">
        <f>ROUND(IHX46/ABS('Change in reserves'!IHZ59),2)</f>
        <v>#DIV/0!</v>
      </c>
      <c r="IHY55" s="194" t="e">
        <f>ROUND(IHY46/ABS('Change in reserves'!IIA59),2)</f>
        <v>#DIV/0!</v>
      </c>
      <c r="IHZ55" s="194" t="e">
        <f>ROUND(IHZ46/ABS('Change in reserves'!IIB59),2)</f>
        <v>#DIV/0!</v>
      </c>
      <c r="IIA55" s="194" t="e">
        <f>ROUND(IIA46/ABS('Change in reserves'!IIC59),2)</f>
        <v>#DIV/0!</v>
      </c>
      <c r="IIB55" s="194" t="e">
        <f>ROUND(IIB46/ABS('Change in reserves'!IID59),2)</f>
        <v>#DIV/0!</v>
      </c>
      <c r="IIC55" s="194" t="e">
        <f>ROUND(IIC46/ABS('Change in reserves'!IIE59),2)</f>
        <v>#DIV/0!</v>
      </c>
      <c r="IID55" s="194" t="e">
        <f>ROUND(IID46/ABS('Change in reserves'!IIF59),2)</f>
        <v>#DIV/0!</v>
      </c>
      <c r="IIE55" s="194" t="e">
        <f>ROUND(IIE46/ABS('Change in reserves'!IIG59),2)</f>
        <v>#DIV/0!</v>
      </c>
      <c r="IIF55" s="194" t="e">
        <f>ROUND(IIF46/ABS('Change in reserves'!IIH59),2)</f>
        <v>#DIV/0!</v>
      </c>
      <c r="IIG55" s="194" t="e">
        <f>ROUND(IIG46/ABS('Change in reserves'!III59),2)</f>
        <v>#DIV/0!</v>
      </c>
      <c r="IIH55" s="194" t="e">
        <f>ROUND(IIH46/ABS('Change in reserves'!IIJ59),2)</f>
        <v>#DIV/0!</v>
      </c>
      <c r="III55" s="194" t="e">
        <f>ROUND(III46/ABS('Change in reserves'!IIK59),2)</f>
        <v>#DIV/0!</v>
      </c>
      <c r="IIJ55" s="194" t="e">
        <f>ROUND(IIJ46/ABS('Change in reserves'!IIL59),2)</f>
        <v>#DIV/0!</v>
      </c>
      <c r="IIK55" s="194" t="e">
        <f>ROUND(IIK46/ABS('Change in reserves'!IIM59),2)</f>
        <v>#DIV/0!</v>
      </c>
      <c r="IIL55" s="194" t="e">
        <f>ROUND(IIL46/ABS('Change in reserves'!IIN59),2)</f>
        <v>#DIV/0!</v>
      </c>
      <c r="IIM55" s="194" t="e">
        <f>ROUND(IIM46/ABS('Change in reserves'!IIO59),2)</f>
        <v>#DIV/0!</v>
      </c>
      <c r="IIN55" s="194" t="e">
        <f>ROUND(IIN46/ABS('Change in reserves'!IIP59),2)</f>
        <v>#DIV/0!</v>
      </c>
      <c r="IIO55" s="194" t="e">
        <f>ROUND(IIO46/ABS('Change in reserves'!IIQ59),2)</f>
        <v>#DIV/0!</v>
      </c>
      <c r="IIP55" s="194" t="e">
        <f>ROUND(IIP46/ABS('Change in reserves'!IIR59),2)</f>
        <v>#DIV/0!</v>
      </c>
      <c r="IIQ55" s="194" t="e">
        <f>ROUND(IIQ46/ABS('Change in reserves'!IIS59),2)</f>
        <v>#DIV/0!</v>
      </c>
      <c r="IIR55" s="194" t="e">
        <f>ROUND(IIR46/ABS('Change in reserves'!IIT59),2)</f>
        <v>#DIV/0!</v>
      </c>
      <c r="IIS55" s="194" t="e">
        <f>ROUND(IIS46/ABS('Change in reserves'!IIU59),2)</f>
        <v>#DIV/0!</v>
      </c>
      <c r="IIT55" s="194" t="e">
        <f>ROUND(IIT46/ABS('Change in reserves'!IIV59),2)</f>
        <v>#DIV/0!</v>
      </c>
      <c r="IIU55" s="194" t="e">
        <f>ROUND(IIU46/ABS('Change in reserves'!IIW59),2)</f>
        <v>#DIV/0!</v>
      </c>
      <c r="IIV55" s="194" t="e">
        <f>ROUND(IIV46/ABS('Change in reserves'!IIX59),2)</f>
        <v>#DIV/0!</v>
      </c>
      <c r="IIW55" s="194" t="e">
        <f>ROUND(IIW46/ABS('Change in reserves'!IIY59),2)</f>
        <v>#DIV/0!</v>
      </c>
      <c r="IIX55" s="194" t="e">
        <f>ROUND(IIX46/ABS('Change in reserves'!IIZ59),2)</f>
        <v>#DIV/0!</v>
      </c>
      <c r="IIY55" s="194" t="e">
        <f>ROUND(IIY46/ABS('Change in reserves'!IJA59),2)</f>
        <v>#DIV/0!</v>
      </c>
      <c r="IIZ55" s="194" t="e">
        <f>ROUND(IIZ46/ABS('Change in reserves'!IJB59),2)</f>
        <v>#DIV/0!</v>
      </c>
      <c r="IJA55" s="194" t="e">
        <f>ROUND(IJA46/ABS('Change in reserves'!IJC59),2)</f>
        <v>#DIV/0!</v>
      </c>
      <c r="IJB55" s="194" t="e">
        <f>ROUND(IJB46/ABS('Change in reserves'!IJD59),2)</f>
        <v>#DIV/0!</v>
      </c>
      <c r="IJC55" s="194" t="e">
        <f>ROUND(IJC46/ABS('Change in reserves'!IJE59),2)</f>
        <v>#DIV/0!</v>
      </c>
      <c r="IJD55" s="194" t="e">
        <f>ROUND(IJD46/ABS('Change in reserves'!IJF59),2)</f>
        <v>#DIV/0!</v>
      </c>
      <c r="IJE55" s="194" t="e">
        <f>ROUND(IJE46/ABS('Change in reserves'!IJG59),2)</f>
        <v>#DIV/0!</v>
      </c>
      <c r="IJF55" s="194" t="e">
        <f>ROUND(IJF46/ABS('Change in reserves'!IJH59),2)</f>
        <v>#DIV/0!</v>
      </c>
      <c r="IJG55" s="194" t="e">
        <f>ROUND(IJG46/ABS('Change in reserves'!IJI59),2)</f>
        <v>#DIV/0!</v>
      </c>
      <c r="IJH55" s="194" t="e">
        <f>ROUND(IJH46/ABS('Change in reserves'!IJJ59),2)</f>
        <v>#DIV/0!</v>
      </c>
      <c r="IJI55" s="194" t="e">
        <f>ROUND(IJI46/ABS('Change in reserves'!IJK59),2)</f>
        <v>#DIV/0!</v>
      </c>
      <c r="IJJ55" s="194" t="e">
        <f>ROUND(IJJ46/ABS('Change in reserves'!IJL59),2)</f>
        <v>#DIV/0!</v>
      </c>
      <c r="IJK55" s="194" t="e">
        <f>ROUND(IJK46/ABS('Change in reserves'!IJM59),2)</f>
        <v>#DIV/0!</v>
      </c>
      <c r="IJL55" s="194" t="e">
        <f>ROUND(IJL46/ABS('Change in reserves'!IJN59),2)</f>
        <v>#DIV/0!</v>
      </c>
      <c r="IJM55" s="194" t="e">
        <f>ROUND(IJM46/ABS('Change in reserves'!IJO59),2)</f>
        <v>#DIV/0!</v>
      </c>
      <c r="IJN55" s="194" t="e">
        <f>ROUND(IJN46/ABS('Change in reserves'!IJP59),2)</f>
        <v>#DIV/0!</v>
      </c>
      <c r="IJO55" s="194" t="e">
        <f>ROUND(IJO46/ABS('Change in reserves'!IJQ59),2)</f>
        <v>#DIV/0!</v>
      </c>
      <c r="IJP55" s="194" t="e">
        <f>ROUND(IJP46/ABS('Change in reserves'!IJR59),2)</f>
        <v>#DIV/0!</v>
      </c>
      <c r="IJQ55" s="194" t="e">
        <f>ROUND(IJQ46/ABS('Change in reserves'!IJS59),2)</f>
        <v>#DIV/0!</v>
      </c>
      <c r="IJR55" s="194" t="e">
        <f>ROUND(IJR46/ABS('Change in reserves'!IJT59),2)</f>
        <v>#DIV/0!</v>
      </c>
      <c r="IJS55" s="194" t="e">
        <f>ROUND(IJS46/ABS('Change in reserves'!IJU59),2)</f>
        <v>#DIV/0!</v>
      </c>
      <c r="IJT55" s="194" t="e">
        <f>ROUND(IJT46/ABS('Change in reserves'!IJV59),2)</f>
        <v>#DIV/0!</v>
      </c>
      <c r="IJU55" s="194" t="e">
        <f>ROUND(IJU46/ABS('Change in reserves'!IJW59),2)</f>
        <v>#DIV/0!</v>
      </c>
      <c r="IJV55" s="194" t="e">
        <f>ROUND(IJV46/ABS('Change in reserves'!IJX59),2)</f>
        <v>#DIV/0!</v>
      </c>
      <c r="IJW55" s="194" t="e">
        <f>ROUND(IJW46/ABS('Change in reserves'!IJY59),2)</f>
        <v>#DIV/0!</v>
      </c>
      <c r="IJX55" s="194" t="e">
        <f>ROUND(IJX46/ABS('Change in reserves'!IJZ59),2)</f>
        <v>#DIV/0!</v>
      </c>
      <c r="IJY55" s="194" t="e">
        <f>ROUND(IJY46/ABS('Change in reserves'!IKA59),2)</f>
        <v>#DIV/0!</v>
      </c>
      <c r="IJZ55" s="194" t="e">
        <f>ROUND(IJZ46/ABS('Change in reserves'!IKB59),2)</f>
        <v>#DIV/0!</v>
      </c>
      <c r="IKA55" s="194" t="e">
        <f>ROUND(IKA46/ABS('Change in reserves'!IKC59),2)</f>
        <v>#DIV/0!</v>
      </c>
      <c r="IKB55" s="194" t="e">
        <f>ROUND(IKB46/ABS('Change in reserves'!IKD59),2)</f>
        <v>#DIV/0!</v>
      </c>
      <c r="IKC55" s="194" t="e">
        <f>ROUND(IKC46/ABS('Change in reserves'!IKE59),2)</f>
        <v>#DIV/0!</v>
      </c>
      <c r="IKD55" s="194" t="e">
        <f>ROUND(IKD46/ABS('Change in reserves'!IKF59),2)</f>
        <v>#DIV/0!</v>
      </c>
      <c r="IKE55" s="194" t="e">
        <f>ROUND(IKE46/ABS('Change in reserves'!IKG59),2)</f>
        <v>#DIV/0!</v>
      </c>
      <c r="IKF55" s="194" t="e">
        <f>ROUND(IKF46/ABS('Change in reserves'!IKH59),2)</f>
        <v>#DIV/0!</v>
      </c>
      <c r="IKG55" s="194" t="e">
        <f>ROUND(IKG46/ABS('Change in reserves'!IKI59),2)</f>
        <v>#DIV/0!</v>
      </c>
      <c r="IKH55" s="194" t="e">
        <f>ROUND(IKH46/ABS('Change in reserves'!IKJ59),2)</f>
        <v>#DIV/0!</v>
      </c>
      <c r="IKI55" s="194" t="e">
        <f>ROUND(IKI46/ABS('Change in reserves'!IKK59),2)</f>
        <v>#DIV/0!</v>
      </c>
      <c r="IKJ55" s="194" t="e">
        <f>ROUND(IKJ46/ABS('Change in reserves'!IKL59),2)</f>
        <v>#DIV/0!</v>
      </c>
      <c r="IKK55" s="194" t="e">
        <f>ROUND(IKK46/ABS('Change in reserves'!IKM59),2)</f>
        <v>#DIV/0!</v>
      </c>
      <c r="IKL55" s="194" t="e">
        <f>ROUND(IKL46/ABS('Change in reserves'!IKN59),2)</f>
        <v>#DIV/0!</v>
      </c>
      <c r="IKM55" s="194" t="e">
        <f>ROUND(IKM46/ABS('Change in reserves'!IKO59),2)</f>
        <v>#DIV/0!</v>
      </c>
      <c r="IKN55" s="194" t="e">
        <f>ROUND(IKN46/ABS('Change in reserves'!IKP59),2)</f>
        <v>#DIV/0!</v>
      </c>
      <c r="IKO55" s="194" t="e">
        <f>ROUND(IKO46/ABS('Change in reserves'!IKQ59),2)</f>
        <v>#DIV/0!</v>
      </c>
      <c r="IKP55" s="194" t="e">
        <f>ROUND(IKP46/ABS('Change in reserves'!IKR59),2)</f>
        <v>#DIV/0!</v>
      </c>
      <c r="IKQ55" s="194" t="e">
        <f>ROUND(IKQ46/ABS('Change in reserves'!IKS59),2)</f>
        <v>#DIV/0!</v>
      </c>
      <c r="IKR55" s="194" t="e">
        <f>ROUND(IKR46/ABS('Change in reserves'!IKT59),2)</f>
        <v>#DIV/0!</v>
      </c>
      <c r="IKS55" s="194" t="e">
        <f>ROUND(IKS46/ABS('Change in reserves'!IKU59),2)</f>
        <v>#DIV/0!</v>
      </c>
      <c r="IKT55" s="194" t="e">
        <f>ROUND(IKT46/ABS('Change in reserves'!IKV59),2)</f>
        <v>#DIV/0!</v>
      </c>
      <c r="IKU55" s="194" t="e">
        <f>ROUND(IKU46/ABS('Change in reserves'!IKW59),2)</f>
        <v>#DIV/0!</v>
      </c>
      <c r="IKV55" s="194" t="e">
        <f>ROUND(IKV46/ABS('Change in reserves'!IKX59),2)</f>
        <v>#DIV/0!</v>
      </c>
      <c r="IKW55" s="194" t="e">
        <f>ROUND(IKW46/ABS('Change in reserves'!IKY59),2)</f>
        <v>#DIV/0!</v>
      </c>
      <c r="IKX55" s="194" t="e">
        <f>ROUND(IKX46/ABS('Change in reserves'!IKZ59),2)</f>
        <v>#DIV/0!</v>
      </c>
      <c r="IKY55" s="194" t="e">
        <f>ROUND(IKY46/ABS('Change in reserves'!ILA59),2)</f>
        <v>#DIV/0!</v>
      </c>
      <c r="IKZ55" s="194" t="e">
        <f>ROUND(IKZ46/ABS('Change in reserves'!ILB59),2)</f>
        <v>#DIV/0!</v>
      </c>
      <c r="ILA55" s="194" t="e">
        <f>ROUND(ILA46/ABS('Change in reserves'!ILC59),2)</f>
        <v>#DIV/0!</v>
      </c>
      <c r="ILB55" s="194" t="e">
        <f>ROUND(ILB46/ABS('Change in reserves'!ILD59),2)</f>
        <v>#DIV/0!</v>
      </c>
      <c r="ILC55" s="194" t="e">
        <f>ROUND(ILC46/ABS('Change in reserves'!ILE59),2)</f>
        <v>#DIV/0!</v>
      </c>
      <c r="ILD55" s="194" t="e">
        <f>ROUND(ILD46/ABS('Change in reserves'!ILF59),2)</f>
        <v>#DIV/0!</v>
      </c>
      <c r="ILE55" s="194" t="e">
        <f>ROUND(ILE46/ABS('Change in reserves'!ILG59),2)</f>
        <v>#DIV/0!</v>
      </c>
      <c r="ILF55" s="194" t="e">
        <f>ROUND(ILF46/ABS('Change in reserves'!ILH59),2)</f>
        <v>#DIV/0!</v>
      </c>
      <c r="ILG55" s="194" t="e">
        <f>ROUND(ILG46/ABS('Change in reserves'!ILI59),2)</f>
        <v>#DIV/0!</v>
      </c>
      <c r="ILH55" s="194" t="e">
        <f>ROUND(ILH46/ABS('Change in reserves'!ILJ59),2)</f>
        <v>#DIV/0!</v>
      </c>
      <c r="ILI55" s="194" t="e">
        <f>ROUND(ILI46/ABS('Change in reserves'!ILK59),2)</f>
        <v>#DIV/0!</v>
      </c>
      <c r="ILJ55" s="194" t="e">
        <f>ROUND(ILJ46/ABS('Change in reserves'!ILL59),2)</f>
        <v>#DIV/0!</v>
      </c>
      <c r="ILK55" s="194" t="e">
        <f>ROUND(ILK46/ABS('Change in reserves'!ILM59),2)</f>
        <v>#DIV/0!</v>
      </c>
      <c r="ILL55" s="194" t="e">
        <f>ROUND(ILL46/ABS('Change in reserves'!ILN59),2)</f>
        <v>#DIV/0!</v>
      </c>
      <c r="ILM55" s="194" t="e">
        <f>ROUND(ILM46/ABS('Change in reserves'!ILO59),2)</f>
        <v>#DIV/0!</v>
      </c>
      <c r="ILN55" s="194" t="e">
        <f>ROUND(ILN46/ABS('Change in reserves'!ILP59),2)</f>
        <v>#DIV/0!</v>
      </c>
      <c r="ILO55" s="194" t="e">
        <f>ROUND(ILO46/ABS('Change in reserves'!ILQ59),2)</f>
        <v>#DIV/0!</v>
      </c>
      <c r="ILP55" s="194" t="e">
        <f>ROUND(ILP46/ABS('Change in reserves'!ILR59),2)</f>
        <v>#DIV/0!</v>
      </c>
      <c r="ILQ55" s="194" t="e">
        <f>ROUND(ILQ46/ABS('Change in reserves'!ILS59),2)</f>
        <v>#DIV/0!</v>
      </c>
      <c r="ILR55" s="194" t="e">
        <f>ROUND(ILR46/ABS('Change in reserves'!ILT59),2)</f>
        <v>#DIV/0!</v>
      </c>
      <c r="ILS55" s="194" t="e">
        <f>ROUND(ILS46/ABS('Change in reserves'!ILU59),2)</f>
        <v>#DIV/0!</v>
      </c>
      <c r="ILT55" s="194" t="e">
        <f>ROUND(ILT46/ABS('Change in reserves'!ILV59),2)</f>
        <v>#DIV/0!</v>
      </c>
      <c r="ILU55" s="194" t="e">
        <f>ROUND(ILU46/ABS('Change in reserves'!ILW59),2)</f>
        <v>#DIV/0!</v>
      </c>
      <c r="ILV55" s="194" t="e">
        <f>ROUND(ILV46/ABS('Change in reserves'!ILX59),2)</f>
        <v>#DIV/0!</v>
      </c>
      <c r="ILW55" s="194" t="e">
        <f>ROUND(ILW46/ABS('Change in reserves'!ILY59),2)</f>
        <v>#DIV/0!</v>
      </c>
      <c r="ILX55" s="194" t="e">
        <f>ROUND(ILX46/ABS('Change in reserves'!ILZ59),2)</f>
        <v>#DIV/0!</v>
      </c>
      <c r="ILY55" s="194" t="e">
        <f>ROUND(ILY46/ABS('Change in reserves'!IMA59),2)</f>
        <v>#DIV/0!</v>
      </c>
      <c r="ILZ55" s="194" t="e">
        <f>ROUND(ILZ46/ABS('Change in reserves'!IMB59),2)</f>
        <v>#DIV/0!</v>
      </c>
      <c r="IMA55" s="194" t="e">
        <f>ROUND(IMA46/ABS('Change in reserves'!IMC59),2)</f>
        <v>#DIV/0!</v>
      </c>
      <c r="IMB55" s="194" t="e">
        <f>ROUND(IMB46/ABS('Change in reserves'!IMD59),2)</f>
        <v>#DIV/0!</v>
      </c>
      <c r="IMC55" s="194" t="e">
        <f>ROUND(IMC46/ABS('Change in reserves'!IME59),2)</f>
        <v>#DIV/0!</v>
      </c>
      <c r="IMD55" s="194" t="e">
        <f>ROUND(IMD46/ABS('Change in reserves'!IMF59),2)</f>
        <v>#DIV/0!</v>
      </c>
      <c r="IME55" s="194" t="e">
        <f>ROUND(IME46/ABS('Change in reserves'!IMG59),2)</f>
        <v>#DIV/0!</v>
      </c>
      <c r="IMF55" s="194" t="e">
        <f>ROUND(IMF46/ABS('Change in reserves'!IMH59),2)</f>
        <v>#DIV/0!</v>
      </c>
      <c r="IMG55" s="194" t="e">
        <f>ROUND(IMG46/ABS('Change in reserves'!IMI59),2)</f>
        <v>#DIV/0!</v>
      </c>
      <c r="IMH55" s="194" t="e">
        <f>ROUND(IMH46/ABS('Change in reserves'!IMJ59),2)</f>
        <v>#DIV/0!</v>
      </c>
      <c r="IMI55" s="194" t="e">
        <f>ROUND(IMI46/ABS('Change in reserves'!IMK59),2)</f>
        <v>#DIV/0!</v>
      </c>
      <c r="IMJ55" s="194" t="e">
        <f>ROUND(IMJ46/ABS('Change in reserves'!IML59),2)</f>
        <v>#DIV/0!</v>
      </c>
      <c r="IMK55" s="194" t="e">
        <f>ROUND(IMK46/ABS('Change in reserves'!IMM59),2)</f>
        <v>#DIV/0!</v>
      </c>
      <c r="IML55" s="194" t="e">
        <f>ROUND(IML46/ABS('Change in reserves'!IMN59),2)</f>
        <v>#DIV/0!</v>
      </c>
      <c r="IMM55" s="194" t="e">
        <f>ROUND(IMM46/ABS('Change in reserves'!IMO59),2)</f>
        <v>#DIV/0!</v>
      </c>
      <c r="IMN55" s="194" t="e">
        <f>ROUND(IMN46/ABS('Change in reserves'!IMP59),2)</f>
        <v>#DIV/0!</v>
      </c>
      <c r="IMO55" s="194" t="e">
        <f>ROUND(IMO46/ABS('Change in reserves'!IMQ59),2)</f>
        <v>#DIV/0!</v>
      </c>
      <c r="IMP55" s="194" t="e">
        <f>ROUND(IMP46/ABS('Change in reserves'!IMR59),2)</f>
        <v>#DIV/0!</v>
      </c>
      <c r="IMQ55" s="194" t="e">
        <f>ROUND(IMQ46/ABS('Change in reserves'!IMS59),2)</f>
        <v>#DIV/0!</v>
      </c>
      <c r="IMR55" s="194" t="e">
        <f>ROUND(IMR46/ABS('Change in reserves'!IMT59),2)</f>
        <v>#DIV/0!</v>
      </c>
      <c r="IMS55" s="194" t="e">
        <f>ROUND(IMS46/ABS('Change in reserves'!IMU59),2)</f>
        <v>#DIV/0!</v>
      </c>
      <c r="IMT55" s="194" t="e">
        <f>ROUND(IMT46/ABS('Change in reserves'!IMV59),2)</f>
        <v>#DIV/0!</v>
      </c>
      <c r="IMU55" s="194" t="e">
        <f>ROUND(IMU46/ABS('Change in reserves'!IMW59),2)</f>
        <v>#DIV/0!</v>
      </c>
      <c r="IMV55" s="194" t="e">
        <f>ROUND(IMV46/ABS('Change in reserves'!IMX59),2)</f>
        <v>#DIV/0!</v>
      </c>
      <c r="IMW55" s="194" t="e">
        <f>ROUND(IMW46/ABS('Change in reserves'!IMY59),2)</f>
        <v>#DIV/0!</v>
      </c>
      <c r="IMX55" s="194" t="e">
        <f>ROUND(IMX46/ABS('Change in reserves'!IMZ59),2)</f>
        <v>#DIV/0!</v>
      </c>
      <c r="IMY55" s="194" t="e">
        <f>ROUND(IMY46/ABS('Change in reserves'!INA59),2)</f>
        <v>#DIV/0!</v>
      </c>
      <c r="IMZ55" s="194" t="e">
        <f>ROUND(IMZ46/ABS('Change in reserves'!INB59),2)</f>
        <v>#DIV/0!</v>
      </c>
      <c r="INA55" s="194" t="e">
        <f>ROUND(INA46/ABS('Change in reserves'!INC59),2)</f>
        <v>#DIV/0!</v>
      </c>
      <c r="INB55" s="194" t="e">
        <f>ROUND(INB46/ABS('Change in reserves'!IND59),2)</f>
        <v>#DIV/0!</v>
      </c>
      <c r="INC55" s="194" t="e">
        <f>ROUND(INC46/ABS('Change in reserves'!INE59),2)</f>
        <v>#DIV/0!</v>
      </c>
      <c r="IND55" s="194" t="e">
        <f>ROUND(IND46/ABS('Change in reserves'!INF59),2)</f>
        <v>#DIV/0!</v>
      </c>
      <c r="INE55" s="194" t="e">
        <f>ROUND(INE46/ABS('Change in reserves'!ING59),2)</f>
        <v>#DIV/0!</v>
      </c>
      <c r="INF55" s="194" t="e">
        <f>ROUND(INF46/ABS('Change in reserves'!INH59),2)</f>
        <v>#DIV/0!</v>
      </c>
      <c r="ING55" s="194" t="e">
        <f>ROUND(ING46/ABS('Change in reserves'!INI59),2)</f>
        <v>#DIV/0!</v>
      </c>
      <c r="INH55" s="194" t="e">
        <f>ROUND(INH46/ABS('Change in reserves'!INJ59),2)</f>
        <v>#DIV/0!</v>
      </c>
      <c r="INI55" s="194" t="e">
        <f>ROUND(INI46/ABS('Change in reserves'!INK59),2)</f>
        <v>#DIV/0!</v>
      </c>
      <c r="INJ55" s="194" t="e">
        <f>ROUND(INJ46/ABS('Change in reserves'!INL59),2)</f>
        <v>#DIV/0!</v>
      </c>
      <c r="INK55" s="194" t="e">
        <f>ROUND(INK46/ABS('Change in reserves'!INM59),2)</f>
        <v>#DIV/0!</v>
      </c>
      <c r="INL55" s="194" t="e">
        <f>ROUND(INL46/ABS('Change in reserves'!INN59),2)</f>
        <v>#DIV/0!</v>
      </c>
      <c r="INM55" s="194" t="e">
        <f>ROUND(INM46/ABS('Change in reserves'!INO59),2)</f>
        <v>#DIV/0!</v>
      </c>
      <c r="INN55" s="194" t="e">
        <f>ROUND(INN46/ABS('Change in reserves'!INP59),2)</f>
        <v>#DIV/0!</v>
      </c>
      <c r="INO55" s="194" t="e">
        <f>ROUND(INO46/ABS('Change in reserves'!INQ59),2)</f>
        <v>#DIV/0!</v>
      </c>
      <c r="INP55" s="194" t="e">
        <f>ROUND(INP46/ABS('Change in reserves'!INR59),2)</f>
        <v>#DIV/0!</v>
      </c>
      <c r="INQ55" s="194" t="e">
        <f>ROUND(INQ46/ABS('Change in reserves'!INS59),2)</f>
        <v>#DIV/0!</v>
      </c>
      <c r="INR55" s="194" t="e">
        <f>ROUND(INR46/ABS('Change in reserves'!INT59),2)</f>
        <v>#DIV/0!</v>
      </c>
      <c r="INS55" s="194" t="e">
        <f>ROUND(INS46/ABS('Change in reserves'!INU59),2)</f>
        <v>#DIV/0!</v>
      </c>
      <c r="INT55" s="194" t="e">
        <f>ROUND(INT46/ABS('Change in reserves'!INV59),2)</f>
        <v>#DIV/0!</v>
      </c>
      <c r="INU55" s="194" t="e">
        <f>ROUND(INU46/ABS('Change in reserves'!INW59),2)</f>
        <v>#DIV/0!</v>
      </c>
      <c r="INV55" s="194" t="e">
        <f>ROUND(INV46/ABS('Change in reserves'!INX59),2)</f>
        <v>#DIV/0!</v>
      </c>
      <c r="INW55" s="194" t="e">
        <f>ROUND(INW46/ABS('Change in reserves'!INY59),2)</f>
        <v>#DIV/0!</v>
      </c>
      <c r="INX55" s="194" t="e">
        <f>ROUND(INX46/ABS('Change in reserves'!INZ59),2)</f>
        <v>#DIV/0!</v>
      </c>
      <c r="INY55" s="194" t="e">
        <f>ROUND(INY46/ABS('Change in reserves'!IOA59),2)</f>
        <v>#DIV/0!</v>
      </c>
      <c r="INZ55" s="194" t="e">
        <f>ROUND(INZ46/ABS('Change in reserves'!IOB59),2)</f>
        <v>#DIV/0!</v>
      </c>
      <c r="IOA55" s="194" t="e">
        <f>ROUND(IOA46/ABS('Change in reserves'!IOC59),2)</f>
        <v>#DIV/0!</v>
      </c>
      <c r="IOB55" s="194" t="e">
        <f>ROUND(IOB46/ABS('Change in reserves'!IOD59),2)</f>
        <v>#DIV/0!</v>
      </c>
      <c r="IOC55" s="194" t="e">
        <f>ROUND(IOC46/ABS('Change in reserves'!IOE59),2)</f>
        <v>#DIV/0!</v>
      </c>
      <c r="IOD55" s="194" t="e">
        <f>ROUND(IOD46/ABS('Change in reserves'!IOF59),2)</f>
        <v>#DIV/0!</v>
      </c>
      <c r="IOE55" s="194" t="e">
        <f>ROUND(IOE46/ABS('Change in reserves'!IOG59),2)</f>
        <v>#DIV/0!</v>
      </c>
      <c r="IOF55" s="194" t="e">
        <f>ROUND(IOF46/ABS('Change in reserves'!IOH59),2)</f>
        <v>#DIV/0!</v>
      </c>
      <c r="IOG55" s="194" t="e">
        <f>ROUND(IOG46/ABS('Change in reserves'!IOI59),2)</f>
        <v>#DIV/0!</v>
      </c>
      <c r="IOH55" s="194" t="e">
        <f>ROUND(IOH46/ABS('Change in reserves'!IOJ59),2)</f>
        <v>#DIV/0!</v>
      </c>
      <c r="IOI55" s="194" t="e">
        <f>ROUND(IOI46/ABS('Change in reserves'!IOK59),2)</f>
        <v>#DIV/0!</v>
      </c>
      <c r="IOJ55" s="194" t="e">
        <f>ROUND(IOJ46/ABS('Change in reserves'!IOL59),2)</f>
        <v>#DIV/0!</v>
      </c>
      <c r="IOK55" s="194" t="e">
        <f>ROUND(IOK46/ABS('Change in reserves'!IOM59),2)</f>
        <v>#DIV/0!</v>
      </c>
      <c r="IOL55" s="194" t="e">
        <f>ROUND(IOL46/ABS('Change in reserves'!ION59),2)</f>
        <v>#DIV/0!</v>
      </c>
      <c r="IOM55" s="194" t="e">
        <f>ROUND(IOM46/ABS('Change in reserves'!IOO59),2)</f>
        <v>#DIV/0!</v>
      </c>
      <c r="ION55" s="194" t="e">
        <f>ROUND(ION46/ABS('Change in reserves'!IOP59),2)</f>
        <v>#DIV/0!</v>
      </c>
      <c r="IOO55" s="194" t="e">
        <f>ROUND(IOO46/ABS('Change in reserves'!IOQ59),2)</f>
        <v>#DIV/0!</v>
      </c>
      <c r="IOP55" s="194" t="e">
        <f>ROUND(IOP46/ABS('Change in reserves'!IOR59),2)</f>
        <v>#DIV/0!</v>
      </c>
      <c r="IOQ55" s="194" t="e">
        <f>ROUND(IOQ46/ABS('Change in reserves'!IOS59),2)</f>
        <v>#DIV/0!</v>
      </c>
      <c r="IOR55" s="194" t="e">
        <f>ROUND(IOR46/ABS('Change in reserves'!IOT59),2)</f>
        <v>#DIV/0!</v>
      </c>
      <c r="IOS55" s="194" t="e">
        <f>ROUND(IOS46/ABS('Change in reserves'!IOU59),2)</f>
        <v>#DIV/0!</v>
      </c>
      <c r="IOT55" s="194" t="e">
        <f>ROUND(IOT46/ABS('Change in reserves'!IOV59),2)</f>
        <v>#DIV/0!</v>
      </c>
      <c r="IOU55" s="194" t="e">
        <f>ROUND(IOU46/ABS('Change in reserves'!IOW59),2)</f>
        <v>#DIV/0!</v>
      </c>
      <c r="IOV55" s="194" t="e">
        <f>ROUND(IOV46/ABS('Change in reserves'!IOX59),2)</f>
        <v>#DIV/0!</v>
      </c>
      <c r="IOW55" s="194" t="e">
        <f>ROUND(IOW46/ABS('Change in reserves'!IOY59),2)</f>
        <v>#DIV/0!</v>
      </c>
      <c r="IOX55" s="194" t="e">
        <f>ROUND(IOX46/ABS('Change in reserves'!IOZ59),2)</f>
        <v>#DIV/0!</v>
      </c>
      <c r="IOY55" s="194" t="e">
        <f>ROUND(IOY46/ABS('Change in reserves'!IPA59),2)</f>
        <v>#DIV/0!</v>
      </c>
      <c r="IOZ55" s="194" t="e">
        <f>ROUND(IOZ46/ABS('Change in reserves'!IPB59),2)</f>
        <v>#DIV/0!</v>
      </c>
      <c r="IPA55" s="194" t="e">
        <f>ROUND(IPA46/ABS('Change in reserves'!IPC59),2)</f>
        <v>#DIV/0!</v>
      </c>
      <c r="IPB55" s="194" t="e">
        <f>ROUND(IPB46/ABS('Change in reserves'!IPD59),2)</f>
        <v>#DIV/0!</v>
      </c>
      <c r="IPC55" s="194" t="e">
        <f>ROUND(IPC46/ABS('Change in reserves'!IPE59),2)</f>
        <v>#DIV/0!</v>
      </c>
      <c r="IPD55" s="194" t="e">
        <f>ROUND(IPD46/ABS('Change in reserves'!IPF59),2)</f>
        <v>#DIV/0!</v>
      </c>
      <c r="IPE55" s="194" t="e">
        <f>ROUND(IPE46/ABS('Change in reserves'!IPG59),2)</f>
        <v>#DIV/0!</v>
      </c>
      <c r="IPF55" s="194" t="e">
        <f>ROUND(IPF46/ABS('Change in reserves'!IPH59),2)</f>
        <v>#DIV/0!</v>
      </c>
      <c r="IPG55" s="194" t="e">
        <f>ROUND(IPG46/ABS('Change in reserves'!IPI59),2)</f>
        <v>#DIV/0!</v>
      </c>
      <c r="IPH55" s="194" t="e">
        <f>ROUND(IPH46/ABS('Change in reserves'!IPJ59),2)</f>
        <v>#DIV/0!</v>
      </c>
      <c r="IPI55" s="194" t="e">
        <f>ROUND(IPI46/ABS('Change in reserves'!IPK59),2)</f>
        <v>#DIV/0!</v>
      </c>
      <c r="IPJ55" s="194" t="e">
        <f>ROUND(IPJ46/ABS('Change in reserves'!IPL59),2)</f>
        <v>#DIV/0!</v>
      </c>
      <c r="IPK55" s="194" t="e">
        <f>ROUND(IPK46/ABS('Change in reserves'!IPM59),2)</f>
        <v>#DIV/0!</v>
      </c>
      <c r="IPL55" s="194" t="e">
        <f>ROUND(IPL46/ABS('Change in reserves'!IPN59),2)</f>
        <v>#DIV/0!</v>
      </c>
      <c r="IPM55" s="194" t="e">
        <f>ROUND(IPM46/ABS('Change in reserves'!IPO59),2)</f>
        <v>#DIV/0!</v>
      </c>
      <c r="IPN55" s="194" t="e">
        <f>ROUND(IPN46/ABS('Change in reserves'!IPP59),2)</f>
        <v>#DIV/0!</v>
      </c>
      <c r="IPO55" s="194" t="e">
        <f>ROUND(IPO46/ABS('Change in reserves'!IPQ59),2)</f>
        <v>#DIV/0!</v>
      </c>
      <c r="IPP55" s="194" t="e">
        <f>ROUND(IPP46/ABS('Change in reserves'!IPR59),2)</f>
        <v>#DIV/0!</v>
      </c>
      <c r="IPQ55" s="194" t="e">
        <f>ROUND(IPQ46/ABS('Change in reserves'!IPS59),2)</f>
        <v>#DIV/0!</v>
      </c>
      <c r="IPR55" s="194" t="e">
        <f>ROUND(IPR46/ABS('Change in reserves'!IPT59),2)</f>
        <v>#DIV/0!</v>
      </c>
      <c r="IPS55" s="194" t="e">
        <f>ROUND(IPS46/ABS('Change in reserves'!IPU59),2)</f>
        <v>#DIV/0!</v>
      </c>
      <c r="IPT55" s="194" t="e">
        <f>ROUND(IPT46/ABS('Change in reserves'!IPV59),2)</f>
        <v>#DIV/0!</v>
      </c>
      <c r="IPU55" s="194" t="e">
        <f>ROUND(IPU46/ABS('Change in reserves'!IPW59),2)</f>
        <v>#DIV/0!</v>
      </c>
      <c r="IPV55" s="194" t="e">
        <f>ROUND(IPV46/ABS('Change in reserves'!IPX59),2)</f>
        <v>#DIV/0!</v>
      </c>
      <c r="IPW55" s="194" t="e">
        <f>ROUND(IPW46/ABS('Change in reserves'!IPY59),2)</f>
        <v>#DIV/0!</v>
      </c>
      <c r="IPX55" s="194" t="e">
        <f>ROUND(IPX46/ABS('Change in reserves'!IPZ59),2)</f>
        <v>#DIV/0!</v>
      </c>
      <c r="IPY55" s="194" t="e">
        <f>ROUND(IPY46/ABS('Change in reserves'!IQA59),2)</f>
        <v>#DIV/0!</v>
      </c>
      <c r="IPZ55" s="194" t="e">
        <f>ROUND(IPZ46/ABS('Change in reserves'!IQB59),2)</f>
        <v>#DIV/0!</v>
      </c>
      <c r="IQA55" s="194" t="e">
        <f>ROUND(IQA46/ABS('Change in reserves'!IQC59),2)</f>
        <v>#DIV/0!</v>
      </c>
      <c r="IQB55" s="194" t="e">
        <f>ROUND(IQB46/ABS('Change in reserves'!IQD59),2)</f>
        <v>#DIV/0!</v>
      </c>
      <c r="IQC55" s="194" t="e">
        <f>ROUND(IQC46/ABS('Change in reserves'!IQE59),2)</f>
        <v>#DIV/0!</v>
      </c>
      <c r="IQD55" s="194" t="e">
        <f>ROUND(IQD46/ABS('Change in reserves'!IQF59),2)</f>
        <v>#DIV/0!</v>
      </c>
      <c r="IQE55" s="194" t="e">
        <f>ROUND(IQE46/ABS('Change in reserves'!IQG59),2)</f>
        <v>#DIV/0!</v>
      </c>
      <c r="IQF55" s="194" t="e">
        <f>ROUND(IQF46/ABS('Change in reserves'!IQH59),2)</f>
        <v>#DIV/0!</v>
      </c>
      <c r="IQG55" s="194" t="e">
        <f>ROUND(IQG46/ABS('Change in reserves'!IQI59),2)</f>
        <v>#DIV/0!</v>
      </c>
      <c r="IQH55" s="194" t="e">
        <f>ROUND(IQH46/ABS('Change in reserves'!IQJ59),2)</f>
        <v>#DIV/0!</v>
      </c>
      <c r="IQI55" s="194" t="e">
        <f>ROUND(IQI46/ABS('Change in reserves'!IQK59),2)</f>
        <v>#DIV/0!</v>
      </c>
      <c r="IQJ55" s="194" t="e">
        <f>ROUND(IQJ46/ABS('Change in reserves'!IQL59),2)</f>
        <v>#DIV/0!</v>
      </c>
      <c r="IQK55" s="194" t="e">
        <f>ROUND(IQK46/ABS('Change in reserves'!IQM59),2)</f>
        <v>#DIV/0!</v>
      </c>
      <c r="IQL55" s="194" t="e">
        <f>ROUND(IQL46/ABS('Change in reserves'!IQN59),2)</f>
        <v>#DIV/0!</v>
      </c>
      <c r="IQM55" s="194" t="e">
        <f>ROUND(IQM46/ABS('Change in reserves'!IQO59),2)</f>
        <v>#DIV/0!</v>
      </c>
      <c r="IQN55" s="194" t="e">
        <f>ROUND(IQN46/ABS('Change in reserves'!IQP59),2)</f>
        <v>#DIV/0!</v>
      </c>
      <c r="IQO55" s="194" t="e">
        <f>ROUND(IQO46/ABS('Change in reserves'!IQQ59),2)</f>
        <v>#DIV/0!</v>
      </c>
      <c r="IQP55" s="194" t="e">
        <f>ROUND(IQP46/ABS('Change in reserves'!IQR59),2)</f>
        <v>#DIV/0!</v>
      </c>
      <c r="IQQ55" s="194" t="e">
        <f>ROUND(IQQ46/ABS('Change in reserves'!IQS59),2)</f>
        <v>#DIV/0!</v>
      </c>
      <c r="IQR55" s="194" t="e">
        <f>ROUND(IQR46/ABS('Change in reserves'!IQT59),2)</f>
        <v>#DIV/0!</v>
      </c>
      <c r="IQS55" s="194" t="e">
        <f>ROUND(IQS46/ABS('Change in reserves'!IQU59),2)</f>
        <v>#DIV/0!</v>
      </c>
      <c r="IQT55" s="194" t="e">
        <f>ROUND(IQT46/ABS('Change in reserves'!IQV59),2)</f>
        <v>#DIV/0!</v>
      </c>
      <c r="IQU55" s="194" t="e">
        <f>ROUND(IQU46/ABS('Change in reserves'!IQW59),2)</f>
        <v>#DIV/0!</v>
      </c>
      <c r="IQV55" s="194" t="e">
        <f>ROUND(IQV46/ABS('Change in reserves'!IQX59),2)</f>
        <v>#DIV/0!</v>
      </c>
      <c r="IQW55" s="194" t="e">
        <f>ROUND(IQW46/ABS('Change in reserves'!IQY59),2)</f>
        <v>#DIV/0!</v>
      </c>
      <c r="IQX55" s="194" t="e">
        <f>ROUND(IQX46/ABS('Change in reserves'!IQZ59),2)</f>
        <v>#DIV/0!</v>
      </c>
      <c r="IQY55" s="194" t="e">
        <f>ROUND(IQY46/ABS('Change in reserves'!IRA59),2)</f>
        <v>#DIV/0!</v>
      </c>
      <c r="IQZ55" s="194" t="e">
        <f>ROUND(IQZ46/ABS('Change in reserves'!IRB59),2)</f>
        <v>#DIV/0!</v>
      </c>
      <c r="IRA55" s="194" t="e">
        <f>ROUND(IRA46/ABS('Change in reserves'!IRC59),2)</f>
        <v>#DIV/0!</v>
      </c>
      <c r="IRB55" s="194" t="e">
        <f>ROUND(IRB46/ABS('Change in reserves'!IRD59),2)</f>
        <v>#DIV/0!</v>
      </c>
      <c r="IRC55" s="194" t="e">
        <f>ROUND(IRC46/ABS('Change in reserves'!IRE59),2)</f>
        <v>#DIV/0!</v>
      </c>
      <c r="IRD55" s="194" t="e">
        <f>ROUND(IRD46/ABS('Change in reserves'!IRF59),2)</f>
        <v>#DIV/0!</v>
      </c>
      <c r="IRE55" s="194" t="e">
        <f>ROUND(IRE46/ABS('Change in reserves'!IRG59),2)</f>
        <v>#DIV/0!</v>
      </c>
      <c r="IRF55" s="194" t="e">
        <f>ROUND(IRF46/ABS('Change in reserves'!IRH59),2)</f>
        <v>#DIV/0!</v>
      </c>
      <c r="IRG55" s="194" t="e">
        <f>ROUND(IRG46/ABS('Change in reserves'!IRI59),2)</f>
        <v>#DIV/0!</v>
      </c>
      <c r="IRH55" s="194" t="e">
        <f>ROUND(IRH46/ABS('Change in reserves'!IRJ59),2)</f>
        <v>#DIV/0!</v>
      </c>
      <c r="IRI55" s="194" t="e">
        <f>ROUND(IRI46/ABS('Change in reserves'!IRK59),2)</f>
        <v>#DIV/0!</v>
      </c>
      <c r="IRJ55" s="194" t="e">
        <f>ROUND(IRJ46/ABS('Change in reserves'!IRL59),2)</f>
        <v>#DIV/0!</v>
      </c>
      <c r="IRK55" s="194" t="e">
        <f>ROUND(IRK46/ABS('Change in reserves'!IRM59),2)</f>
        <v>#DIV/0!</v>
      </c>
      <c r="IRL55" s="194" t="e">
        <f>ROUND(IRL46/ABS('Change in reserves'!IRN59),2)</f>
        <v>#DIV/0!</v>
      </c>
      <c r="IRM55" s="194" t="e">
        <f>ROUND(IRM46/ABS('Change in reserves'!IRO59),2)</f>
        <v>#DIV/0!</v>
      </c>
      <c r="IRN55" s="194" t="e">
        <f>ROUND(IRN46/ABS('Change in reserves'!IRP59),2)</f>
        <v>#DIV/0!</v>
      </c>
      <c r="IRO55" s="194" t="e">
        <f>ROUND(IRO46/ABS('Change in reserves'!IRQ59),2)</f>
        <v>#DIV/0!</v>
      </c>
      <c r="IRP55" s="194" t="e">
        <f>ROUND(IRP46/ABS('Change in reserves'!IRR59),2)</f>
        <v>#DIV/0!</v>
      </c>
      <c r="IRQ55" s="194" t="e">
        <f>ROUND(IRQ46/ABS('Change in reserves'!IRS59),2)</f>
        <v>#DIV/0!</v>
      </c>
      <c r="IRR55" s="194" t="e">
        <f>ROUND(IRR46/ABS('Change in reserves'!IRT59),2)</f>
        <v>#DIV/0!</v>
      </c>
      <c r="IRS55" s="194" t="e">
        <f>ROUND(IRS46/ABS('Change in reserves'!IRU59),2)</f>
        <v>#DIV/0!</v>
      </c>
      <c r="IRT55" s="194" t="e">
        <f>ROUND(IRT46/ABS('Change in reserves'!IRV59),2)</f>
        <v>#DIV/0!</v>
      </c>
      <c r="IRU55" s="194" t="e">
        <f>ROUND(IRU46/ABS('Change in reserves'!IRW59),2)</f>
        <v>#DIV/0!</v>
      </c>
      <c r="IRV55" s="194" t="e">
        <f>ROUND(IRV46/ABS('Change in reserves'!IRX59),2)</f>
        <v>#DIV/0!</v>
      </c>
      <c r="IRW55" s="194" t="e">
        <f>ROUND(IRW46/ABS('Change in reserves'!IRY59),2)</f>
        <v>#DIV/0!</v>
      </c>
      <c r="IRX55" s="194" t="e">
        <f>ROUND(IRX46/ABS('Change in reserves'!IRZ59),2)</f>
        <v>#DIV/0!</v>
      </c>
      <c r="IRY55" s="194" t="e">
        <f>ROUND(IRY46/ABS('Change in reserves'!ISA59),2)</f>
        <v>#DIV/0!</v>
      </c>
      <c r="IRZ55" s="194" t="e">
        <f>ROUND(IRZ46/ABS('Change in reserves'!ISB59),2)</f>
        <v>#DIV/0!</v>
      </c>
      <c r="ISA55" s="194" t="e">
        <f>ROUND(ISA46/ABS('Change in reserves'!ISC59),2)</f>
        <v>#DIV/0!</v>
      </c>
      <c r="ISB55" s="194" t="e">
        <f>ROUND(ISB46/ABS('Change in reserves'!ISD59),2)</f>
        <v>#DIV/0!</v>
      </c>
      <c r="ISC55" s="194" t="e">
        <f>ROUND(ISC46/ABS('Change in reserves'!ISE59),2)</f>
        <v>#DIV/0!</v>
      </c>
      <c r="ISD55" s="194" t="e">
        <f>ROUND(ISD46/ABS('Change in reserves'!ISF59),2)</f>
        <v>#DIV/0!</v>
      </c>
      <c r="ISE55" s="194" t="e">
        <f>ROUND(ISE46/ABS('Change in reserves'!ISG59),2)</f>
        <v>#DIV/0!</v>
      </c>
      <c r="ISF55" s="194" t="e">
        <f>ROUND(ISF46/ABS('Change in reserves'!ISH59),2)</f>
        <v>#DIV/0!</v>
      </c>
      <c r="ISG55" s="194" t="e">
        <f>ROUND(ISG46/ABS('Change in reserves'!ISI59),2)</f>
        <v>#DIV/0!</v>
      </c>
      <c r="ISH55" s="194" t="e">
        <f>ROUND(ISH46/ABS('Change in reserves'!ISJ59),2)</f>
        <v>#DIV/0!</v>
      </c>
      <c r="ISI55" s="194" t="e">
        <f>ROUND(ISI46/ABS('Change in reserves'!ISK59),2)</f>
        <v>#DIV/0!</v>
      </c>
      <c r="ISJ55" s="194" t="e">
        <f>ROUND(ISJ46/ABS('Change in reserves'!ISL59),2)</f>
        <v>#DIV/0!</v>
      </c>
      <c r="ISK55" s="194" t="e">
        <f>ROUND(ISK46/ABS('Change in reserves'!ISM59),2)</f>
        <v>#DIV/0!</v>
      </c>
      <c r="ISL55" s="194" t="e">
        <f>ROUND(ISL46/ABS('Change in reserves'!ISN59),2)</f>
        <v>#DIV/0!</v>
      </c>
      <c r="ISM55" s="194" t="e">
        <f>ROUND(ISM46/ABS('Change in reserves'!ISO59),2)</f>
        <v>#DIV/0!</v>
      </c>
      <c r="ISN55" s="194" t="e">
        <f>ROUND(ISN46/ABS('Change in reserves'!ISP59),2)</f>
        <v>#DIV/0!</v>
      </c>
      <c r="ISO55" s="194" t="e">
        <f>ROUND(ISO46/ABS('Change in reserves'!ISQ59),2)</f>
        <v>#DIV/0!</v>
      </c>
      <c r="ISP55" s="194" t="e">
        <f>ROUND(ISP46/ABS('Change in reserves'!ISR59),2)</f>
        <v>#DIV/0!</v>
      </c>
      <c r="ISQ55" s="194" t="e">
        <f>ROUND(ISQ46/ABS('Change in reserves'!ISS59),2)</f>
        <v>#DIV/0!</v>
      </c>
      <c r="ISR55" s="194" t="e">
        <f>ROUND(ISR46/ABS('Change in reserves'!IST59),2)</f>
        <v>#DIV/0!</v>
      </c>
      <c r="ISS55" s="194" t="e">
        <f>ROUND(ISS46/ABS('Change in reserves'!ISU59),2)</f>
        <v>#DIV/0!</v>
      </c>
      <c r="IST55" s="194" t="e">
        <f>ROUND(IST46/ABS('Change in reserves'!ISV59),2)</f>
        <v>#DIV/0!</v>
      </c>
      <c r="ISU55" s="194" t="e">
        <f>ROUND(ISU46/ABS('Change in reserves'!ISW59),2)</f>
        <v>#DIV/0!</v>
      </c>
      <c r="ISV55" s="194" t="e">
        <f>ROUND(ISV46/ABS('Change in reserves'!ISX59),2)</f>
        <v>#DIV/0!</v>
      </c>
      <c r="ISW55" s="194" t="e">
        <f>ROUND(ISW46/ABS('Change in reserves'!ISY59),2)</f>
        <v>#DIV/0!</v>
      </c>
      <c r="ISX55" s="194" t="e">
        <f>ROUND(ISX46/ABS('Change in reserves'!ISZ59),2)</f>
        <v>#DIV/0!</v>
      </c>
      <c r="ISY55" s="194" t="e">
        <f>ROUND(ISY46/ABS('Change in reserves'!ITA59),2)</f>
        <v>#DIV/0!</v>
      </c>
      <c r="ISZ55" s="194" t="e">
        <f>ROUND(ISZ46/ABS('Change in reserves'!ITB59),2)</f>
        <v>#DIV/0!</v>
      </c>
      <c r="ITA55" s="194" t="e">
        <f>ROUND(ITA46/ABS('Change in reserves'!ITC59),2)</f>
        <v>#DIV/0!</v>
      </c>
      <c r="ITB55" s="194" t="e">
        <f>ROUND(ITB46/ABS('Change in reserves'!ITD59),2)</f>
        <v>#DIV/0!</v>
      </c>
      <c r="ITC55" s="194" t="e">
        <f>ROUND(ITC46/ABS('Change in reserves'!ITE59),2)</f>
        <v>#DIV/0!</v>
      </c>
      <c r="ITD55" s="194" t="e">
        <f>ROUND(ITD46/ABS('Change in reserves'!ITF59),2)</f>
        <v>#DIV/0!</v>
      </c>
      <c r="ITE55" s="194" t="e">
        <f>ROUND(ITE46/ABS('Change in reserves'!ITG59),2)</f>
        <v>#DIV/0!</v>
      </c>
      <c r="ITF55" s="194" t="e">
        <f>ROUND(ITF46/ABS('Change in reserves'!ITH59),2)</f>
        <v>#DIV/0!</v>
      </c>
      <c r="ITG55" s="194" t="e">
        <f>ROUND(ITG46/ABS('Change in reserves'!ITI59),2)</f>
        <v>#DIV/0!</v>
      </c>
      <c r="ITH55" s="194" t="e">
        <f>ROUND(ITH46/ABS('Change in reserves'!ITJ59),2)</f>
        <v>#DIV/0!</v>
      </c>
      <c r="ITI55" s="194" t="e">
        <f>ROUND(ITI46/ABS('Change in reserves'!ITK59),2)</f>
        <v>#DIV/0!</v>
      </c>
      <c r="ITJ55" s="194" t="e">
        <f>ROUND(ITJ46/ABS('Change in reserves'!ITL59),2)</f>
        <v>#DIV/0!</v>
      </c>
      <c r="ITK55" s="194" t="e">
        <f>ROUND(ITK46/ABS('Change in reserves'!ITM59),2)</f>
        <v>#DIV/0!</v>
      </c>
      <c r="ITL55" s="194" t="e">
        <f>ROUND(ITL46/ABS('Change in reserves'!ITN59),2)</f>
        <v>#DIV/0!</v>
      </c>
      <c r="ITM55" s="194" t="e">
        <f>ROUND(ITM46/ABS('Change in reserves'!ITO59),2)</f>
        <v>#DIV/0!</v>
      </c>
      <c r="ITN55" s="194" t="e">
        <f>ROUND(ITN46/ABS('Change in reserves'!ITP59),2)</f>
        <v>#DIV/0!</v>
      </c>
      <c r="ITO55" s="194" t="e">
        <f>ROUND(ITO46/ABS('Change in reserves'!ITQ59),2)</f>
        <v>#DIV/0!</v>
      </c>
      <c r="ITP55" s="194" t="e">
        <f>ROUND(ITP46/ABS('Change in reserves'!ITR59),2)</f>
        <v>#DIV/0!</v>
      </c>
      <c r="ITQ55" s="194" t="e">
        <f>ROUND(ITQ46/ABS('Change in reserves'!ITS59),2)</f>
        <v>#DIV/0!</v>
      </c>
      <c r="ITR55" s="194" t="e">
        <f>ROUND(ITR46/ABS('Change in reserves'!ITT59),2)</f>
        <v>#DIV/0!</v>
      </c>
      <c r="ITS55" s="194" t="e">
        <f>ROUND(ITS46/ABS('Change in reserves'!ITU59),2)</f>
        <v>#DIV/0!</v>
      </c>
      <c r="ITT55" s="194" t="e">
        <f>ROUND(ITT46/ABS('Change in reserves'!ITV59),2)</f>
        <v>#DIV/0!</v>
      </c>
      <c r="ITU55" s="194" t="e">
        <f>ROUND(ITU46/ABS('Change in reserves'!ITW59),2)</f>
        <v>#DIV/0!</v>
      </c>
      <c r="ITV55" s="194" t="e">
        <f>ROUND(ITV46/ABS('Change in reserves'!ITX59),2)</f>
        <v>#DIV/0!</v>
      </c>
      <c r="ITW55" s="194" t="e">
        <f>ROUND(ITW46/ABS('Change in reserves'!ITY59),2)</f>
        <v>#DIV/0!</v>
      </c>
      <c r="ITX55" s="194" t="e">
        <f>ROUND(ITX46/ABS('Change in reserves'!ITZ59),2)</f>
        <v>#DIV/0!</v>
      </c>
      <c r="ITY55" s="194" t="e">
        <f>ROUND(ITY46/ABS('Change in reserves'!IUA59),2)</f>
        <v>#DIV/0!</v>
      </c>
      <c r="ITZ55" s="194" t="e">
        <f>ROUND(ITZ46/ABS('Change in reserves'!IUB59),2)</f>
        <v>#DIV/0!</v>
      </c>
      <c r="IUA55" s="194" t="e">
        <f>ROUND(IUA46/ABS('Change in reserves'!IUC59),2)</f>
        <v>#DIV/0!</v>
      </c>
      <c r="IUB55" s="194" t="e">
        <f>ROUND(IUB46/ABS('Change in reserves'!IUD59),2)</f>
        <v>#DIV/0!</v>
      </c>
      <c r="IUC55" s="194" t="e">
        <f>ROUND(IUC46/ABS('Change in reserves'!IUE59),2)</f>
        <v>#DIV/0!</v>
      </c>
      <c r="IUD55" s="194" t="e">
        <f>ROUND(IUD46/ABS('Change in reserves'!IUF59),2)</f>
        <v>#DIV/0!</v>
      </c>
      <c r="IUE55" s="194" t="e">
        <f>ROUND(IUE46/ABS('Change in reserves'!IUG59),2)</f>
        <v>#DIV/0!</v>
      </c>
      <c r="IUF55" s="194" t="e">
        <f>ROUND(IUF46/ABS('Change in reserves'!IUH59),2)</f>
        <v>#DIV/0!</v>
      </c>
      <c r="IUG55" s="194" t="e">
        <f>ROUND(IUG46/ABS('Change in reserves'!IUI59),2)</f>
        <v>#DIV/0!</v>
      </c>
      <c r="IUH55" s="194" t="e">
        <f>ROUND(IUH46/ABS('Change in reserves'!IUJ59),2)</f>
        <v>#DIV/0!</v>
      </c>
      <c r="IUI55" s="194" t="e">
        <f>ROUND(IUI46/ABS('Change in reserves'!IUK59),2)</f>
        <v>#DIV/0!</v>
      </c>
      <c r="IUJ55" s="194" t="e">
        <f>ROUND(IUJ46/ABS('Change in reserves'!IUL59),2)</f>
        <v>#DIV/0!</v>
      </c>
      <c r="IUK55" s="194" t="e">
        <f>ROUND(IUK46/ABS('Change in reserves'!IUM59),2)</f>
        <v>#DIV/0!</v>
      </c>
      <c r="IUL55" s="194" t="e">
        <f>ROUND(IUL46/ABS('Change in reserves'!IUN59),2)</f>
        <v>#DIV/0!</v>
      </c>
      <c r="IUM55" s="194" t="e">
        <f>ROUND(IUM46/ABS('Change in reserves'!IUO59),2)</f>
        <v>#DIV/0!</v>
      </c>
      <c r="IUN55" s="194" t="e">
        <f>ROUND(IUN46/ABS('Change in reserves'!IUP59),2)</f>
        <v>#DIV/0!</v>
      </c>
      <c r="IUO55" s="194" t="e">
        <f>ROUND(IUO46/ABS('Change in reserves'!IUQ59),2)</f>
        <v>#DIV/0!</v>
      </c>
      <c r="IUP55" s="194" t="e">
        <f>ROUND(IUP46/ABS('Change in reserves'!IUR59),2)</f>
        <v>#DIV/0!</v>
      </c>
      <c r="IUQ55" s="194" t="e">
        <f>ROUND(IUQ46/ABS('Change in reserves'!IUS59),2)</f>
        <v>#DIV/0!</v>
      </c>
      <c r="IUR55" s="194" t="e">
        <f>ROUND(IUR46/ABS('Change in reserves'!IUT59),2)</f>
        <v>#DIV/0!</v>
      </c>
      <c r="IUS55" s="194" t="e">
        <f>ROUND(IUS46/ABS('Change in reserves'!IUU59),2)</f>
        <v>#DIV/0!</v>
      </c>
      <c r="IUT55" s="194" t="e">
        <f>ROUND(IUT46/ABS('Change in reserves'!IUV59),2)</f>
        <v>#DIV/0!</v>
      </c>
      <c r="IUU55" s="194" t="e">
        <f>ROUND(IUU46/ABS('Change in reserves'!IUW59),2)</f>
        <v>#DIV/0!</v>
      </c>
      <c r="IUV55" s="194" t="e">
        <f>ROUND(IUV46/ABS('Change in reserves'!IUX59),2)</f>
        <v>#DIV/0!</v>
      </c>
      <c r="IUW55" s="194" t="e">
        <f>ROUND(IUW46/ABS('Change in reserves'!IUY59),2)</f>
        <v>#DIV/0!</v>
      </c>
      <c r="IUX55" s="194" t="e">
        <f>ROUND(IUX46/ABS('Change in reserves'!IUZ59),2)</f>
        <v>#DIV/0!</v>
      </c>
      <c r="IUY55" s="194" t="e">
        <f>ROUND(IUY46/ABS('Change in reserves'!IVA59),2)</f>
        <v>#DIV/0!</v>
      </c>
      <c r="IUZ55" s="194" t="e">
        <f>ROUND(IUZ46/ABS('Change in reserves'!IVB59),2)</f>
        <v>#DIV/0!</v>
      </c>
      <c r="IVA55" s="194" t="e">
        <f>ROUND(IVA46/ABS('Change in reserves'!IVC59),2)</f>
        <v>#DIV/0!</v>
      </c>
      <c r="IVB55" s="194" t="e">
        <f>ROUND(IVB46/ABS('Change in reserves'!IVD59),2)</f>
        <v>#DIV/0!</v>
      </c>
      <c r="IVC55" s="194" t="e">
        <f>ROUND(IVC46/ABS('Change in reserves'!IVE59),2)</f>
        <v>#DIV/0!</v>
      </c>
      <c r="IVD55" s="194" t="e">
        <f>ROUND(IVD46/ABS('Change in reserves'!IVF59),2)</f>
        <v>#DIV/0!</v>
      </c>
      <c r="IVE55" s="194" t="e">
        <f>ROUND(IVE46/ABS('Change in reserves'!IVG59),2)</f>
        <v>#DIV/0!</v>
      </c>
      <c r="IVF55" s="194" t="e">
        <f>ROUND(IVF46/ABS('Change in reserves'!IVH59),2)</f>
        <v>#DIV/0!</v>
      </c>
      <c r="IVG55" s="194" t="e">
        <f>ROUND(IVG46/ABS('Change in reserves'!IVI59),2)</f>
        <v>#DIV/0!</v>
      </c>
      <c r="IVH55" s="194" t="e">
        <f>ROUND(IVH46/ABS('Change in reserves'!IVJ59),2)</f>
        <v>#DIV/0!</v>
      </c>
      <c r="IVI55" s="194" t="e">
        <f>ROUND(IVI46/ABS('Change in reserves'!IVK59),2)</f>
        <v>#DIV/0!</v>
      </c>
      <c r="IVJ55" s="194" t="e">
        <f>ROUND(IVJ46/ABS('Change in reserves'!IVL59),2)</f>
        <v>#DIV/0!</v>
      </c>
      <c r="IVK55" s="194" t="e">
        <f>ROUND(IVK46/ABS('Change in reserves'!IVM59),2)</f>
        <v>#DIV/0!</v>
      </c>
      <c r="IVL55" s="194" t="e">
        <f>ROUND(IVL46/ABS('Change in reserves'!IVN59),2)</f>
        <v>#DIV/0!</v>
      </c>
      <c r="IVM55" s="194" t="e">
        <f>ROUND(IVM46/ABS('Change in reserves'!IVO59),2)</f>
        <v>#DIV/0!</v>
      </c>
      <c r="IVN55" s="194" t="e">
        <f>ROUND(IVN46/ABS('Change in reserves'!IVP59),2)</f>
        <v>#DIV/0!</v>
      </c>
      <c r="IVO55" s="194" t="e">
        <f>ROUND(IVO46/ABS('Change in reserves'!IVQ59),2)</f>
        <v>#DIV/0!</v>
      </c>
      <c r="IVP55" s="194" t="e">
        <f>ROUND(IVP46/ABS('Change in reserves'!IVR59),2)</f>
        <v>#DIV/0!</v>
      </c>
      <c r="IVQ55" s="194" t="e">
        <f>ROUND(IVQ46/ABS('Change in reserves'!IVS59),2)</f>
        <v>#DIV/0!</v>
      </c>
      <c r="IVR55" s="194" t="e">
        <f>ROUND(IVR46/ABS('Change in reserves'!IVT59),2)</f>
        <v>#DIV/0!</v>
      </c>
      <c r="IVS55" s="194" t="e">
        <f>ROUND(IVS46/ABS('Change in reserves'!IVU59),2)</f>
        <v>#DIV/0!</v>
      </c>
      <c r="IVT55" s="194" t="e">
        <f>ROUND(IVT46/ABS('Change in reserves'!IVV59),2)</f>
        <v>#DIV/0!</v>
      </c>
      <c r="IVU55" s="194" t="e">
        <f>ROUND(IVU46/ABS('Change in reserves'!IVW59),2)</f>
        <v>#DIV/0!</v>
      </c>
      <c r="IVV55" s="194" t="e">
        <f>ROUND(IVV46/ABS('Change in reserves'!IVX59),2)</f>
        <v>#DIV/0!</v>
      </c>
      <c r="IVW55" s="194" t="e">
        <f>ROUND(IVW46/ABS('Change in reserves'!IVY59),2)</f>
        <v>#DIV/0!</v>
      </c>
      <c r="IVX55" s="194" t="e">
        <f>ROUND(IVX46/ABS('Change in reserves'!IVZ59),2)</f>
        <v>#DIV/0!</v>
      </c>
      <c r="IVY55" s="194" t="e">
        <f>ROUND(IVY46/ABS('Change in reserves'!IWA59),2)</f>
        <v>#DIV/0!</v>
      </c>
      <c r="IVZ55" s="194" t="e">
        <f>ROUND(IVZ46/ABS('Change in reserves'!IWB59),2)</f>
        <v>#DIV/0!</v>
      </c>
      <c r="IWA55" s="194" t="e">
        <f>ROUND(IWA46/ABS('Change in reserves'!IWC59),2)</f>
        <v>#DIV/0!</v>
      </c>
      <c r="IWB55" s="194" t="e">
        <f>ROUND(IWB46/ABS('Change in reserves'!IWD59),2)</f>
        <v>#DIV/0!</v>
      </c>
      <c r="IWC55" s="194" t="e">
        <f>ROUND(IWC46/ABS('Change in reserves'!IWE59),2)</f>
        <v>#DIV/0!</v>
      </c>
      <c r="IWD55" s="194" t="e">
        <f>ROUND(IWD46/ABS('Change in reserves'!IWF59),2)</f>
        <v>#DIV/0!</v>
      </c>
      <c r="IWE55" s="194" t="e">
        <f>ROUND(IWE46/ABS('Change in reserves'!IWG59),2)</f>
        <v>#DIV/0!</v>
      </c>
      <c r="IWF55" s="194" t="e">
        <f>ROUND(IWF46/ABS('Change in reserves'!IWH59),2)</f>
        <v>#DIV/0!</v>
      </c>
      <c r="IWG55" s="194" t="e">
        <f>ROUND(IWG46/ABS('Change in reserves'!IWI59),2)</f>
        <v>#DIV/0!</v>
      </c>
      <c r="IWH55" s="194" t="e">
        <f>ROUND(IWH46/ABS('Change in reserves'!IWJ59),2)</f>
        <v>#DIV/0!</v>
      </c>
      <c r="IWI55" s="194" t="e">
        <f>ROUND(IWI46/ABS('Change in reserves'!IWK59),2)</f>
        <v>#DIV/0!</v>
      </c>
      <c r="IWJ55" s="194" t="e">
        <f>ROUND(IWJ46/ABS('Change in reserves'!IWL59),2)</f>
        <v>#DIV/0!</v>
      </c>
      <c r="IWK55" s="194" t="e">
        <f>ROUND(IWK46/ABS('Change in reserves'!IWM59),2)</f>
        <v>#DIV/0!</v>
      </c>
      <c r="IWL55" s="194" t="e">
        <f>ROUND(IWL46/ABS('Change in reserves'!IWN59),2)</f>
        <v>#DIV/0!</v>
      </c>
      <c r="IWM55" s="194" t="e">
        <f>ROUND(IWM46/ABS('Change in reserves'!IWO59),2)</f>
        <v>#DIV/0!</v>
      </c>
      <c r="IWN55" s="194" t="e">
        <f>ROUND(IWN46/ABS('Change in reserves'!IWP59),2)</f>
        <v>#DIV/0!</v>
      </c>
      <c r="IWO55" s="194" t="e">
        <f>ROUND(IWO46/ABS('Change in reserves'!IWQ59),2)</f>
        <v>#DIV/0!</v>
      </c>
      <c r="IWP55" s="194" t="e">
        <f>ROUND(IWP46/ABS('Change in reserves'!IWR59),2)</f>
        <v>#DIV/0!</v>
      </c>
      <c r="IWQ55" s="194" t="e">
        <f>ROUND(IWQ46/ABS('Change in reserves'!IWS59),2)</f>
        <v>#DIV/0!</v>
      </c>
      <c r="IWR55" s="194" t="e">
        <f>ROUND(IWR46/ABS('Change in reserves'!IWT59),2)</f>
        <v>#DIV/0!</v>
      </c>
      <c r="IWS55" s="194" t="e">
        <f>ROUND(IWS46/ABS('Change in reserves'!IWU59),2)</f>
        <v>#DIV/0!</v>
      </c>
      <c r="IWT55" s="194" t="e">
        <f>ROUND(IWT46/ABS('Change in reserves'!IWV59),2)</f>
        <v>#DIV/0!</v>
      </c>
      <c r="IWU55" s="194" t="e">
        <f>ROUND(IWU46/ABS('Change in reserves'!IWW59),2)</f>
        <v>#DIV/0!</v>
      </c>
      <c r="IWV55" s="194" t="e">
        <f>ROUND(IWV46/ABS('Change in reserves'!IWX59),2)</f>
        <v>#DIV/0!</v>
      </c>
      <c r="IWW55" s="194" t="e">
        <f>ROUND(IWW46/ABS('Change in reserves'!IWY59),2)</f>
        <v>#DIV/0!</v>
      </c>
      <c r="IWX55" s="194" t="e">
        <f>ROUND(IWX46/ABS('Change in reserves'!IWZ59),2)</f>
        <v>#DIV/0!</v>
      </c>
      <c r="IWY55" s="194" t="e">
        <f>ROUND(IWY46/ABS('Change in reserves'!IXA59),2)</f>
        <v>#DIV/0!</v>
      </c>
      <c r="IWZ55" s="194" t="e">
        <f>ROUND(IWZ46/ABS('Change in reserves'!IXB59),2)</f>
        <v>#DIV/0!</v>
      </c>
      <c r="IXA55" s="194" t="e">
        <f>ROUND(IXA46/ABS('Change in reserves'!IXC59),2)</f>
        <v>#DIV/0!</v>
      </c>
      <c r="IXB55" s="194" t="e">
        <f>ROUND(IXB46/ABS('Change in reserves'!IXD59),2)</f>
        <v>#DIV/0!</v>
      </c>
      <c r="IXC55" s="194" t="e">
        <f>ROUND(IXC46/ABS('Change in reserves'!IXE59),2)</f>
        <v>#DIV/0!</v>
      </c>
      <c r="IXD55" s="194" t="e">
        <f>ROUND(IXD46/ABS('Change in reserves'!IXF59),2)</f>
        <v>#DIV/0!</v>
      </c>
      <c r="IXE55" s="194" t="e">
        <f>ROUND(IXE46/ABS('Change in reserves'!IXG59),2)</f>
        <v>#DIV/0!</v>
      </c>
      <c r="IXF55" s="194" t="e">
        <f>ROUND(IXF46/ABS('Change in reserves'!IXH59),2)</f>
        <v>#DIV/0!</v>
      </c>
      <c r="IXG55" s="194" t="e">
        <f>ROUND(IXG46/ABS('Change in reserves'!IXI59),2)</f>
        <v>#DIV/0!</v>
      </c>
      <c r="IXH55" s="194" t="e">
        <f>ROUND(IXH46/ABS('Change in reserves'!IXJ59),2)</f>
        <v>#DIV/0!</v>
      </c>
      <c r="IXI55" s="194" t="e">
        <f>ROUND(IXI46/ABS('Change in reserves'!IXK59),2)</f>
        <v>#DIV/0!</v>
      </c>
      <c r="IXJ55" s="194" t="e">
        <f>ROUND(IXJ46/ABS('Change in reserves'!IXL59),2)</f>
        <v>#DIV/0!</v>
      </c>
      <c r="IXK55" s="194" t="e">
        <f>ROUND(IXK46/ABS('Change in reserves'!IXM59),2)</f>
        <v>#DIV/0!</v>
      </c>
      <c r="IXL55" s="194" t="e">
        <f>ROUND(IXL46/ABS('Change in reserves'!IXN59),2)</f>
        <v>#DIV/0!</v>
      </c>
      <c r="IXM55" s="194" t="e">
        <f>ROUND(IXM46/ABS('Change in reserves'!IXO59),2)</f>
        <v>#DIV/0!</v>
      </c>
      <c r="IXN55" s="194" t="e">
        <f>ROUND(IXN46/ABS('Change in reserves'!IXP59),2)</f>
        <v>#DIV/0!</v>
      </c>
      <c r="IXO55" s="194" t="e">
        <f>ROUND(IXO46/ABS('Change in reserves'!IXQ59),2)</f>
        <v>#DIV/0!</v>
      </c>
      <c r="IXP55" s="194" t="e">
        <f>ROUND(IXP46/ABS('Change in reserves'!IXR59),2)</f>
        <v>#DIV/0!</v>
      </c>
      <c r="IXQ55" s="194" t="e">
        <f>ROUND(IXQ46/ABS('Change in reserves'!IXS59),2)</f>
        <v>#DIV/0!</v>
      </c>
      <c r="IXR55" s="194" t="e">
        <f>ROUND(IXR46/ABS('Change in reserves'!IXT59),2)</f>
        <v>#DIV/0!</v>
      </c>
      <c r="IXS55" s="194" t="e">
        <f>ROUND(IXS46/ABS('Change in reserves'!IXU59),2)</f>
        <v>#DIV/0!</v>
      </c>
      <c r="IXT55" s="194" t="e">
        <f>ROUND(IXT46/ABS('Change in reserves'!IXV59),2)</f>
        <v>#DIV/0!</v>
      </c>
      <c r="IXU55" s="194" t="e">
        <f>ROUND(IXU46/ABS('Change in reserves'!IXW59),2)</f>
        <v>#DIV/0!</v>
      </c>
      <c r="IXV55" s="194" t="e">
        <f>ROUND(IXV46/ABS('Change in reserves'!IXX59),2)</f>
        <v>#DIV/0!</v>
      </c>
      <c r="IXW55" s="194" t="e">
        <f>ROUND(IXW46/ABS('Change in reserves'!IXY59),2)</f>
        <v>#DIV/0!</v>
      </c>
      <c r="IXX55" s="194" t="e">
        <f>ROUND(IXX46/ABS('Change in reserves'!IXZ59),2)</f>
        <v>#DIV/0!</v>
      </c>
      <c r="IXY55" s="194" t="e">
        <f>ROUND(IXY46/ABS('Change in reserves'!IYA59),2)</f>
        <v>#DIV/0!</v>
      </c>
      <c r="IXZ55" s="194" t="e">
        <f>ROUND(IXZ46/ABS('Change in reserves'!IYB59),2)</f>
        <v>#DIV/0!</v>
      </c>
      <c r="IYA55" s="194" t="e">
        <f>ROUND(IYA46/ABS('Change in reserves'!IYC59),2)</f>
        <v>#DIV/0!</v>
      </c>
      <c r="IYB55" s="194" t="e">
        <f>ROUND(IYB46/ABS('Change in reserves'!IYD59),2)</f>
        <v>#DIV/0!</v>
      </c>
      <c r="IYC55" s="194" t="e">
        <f>ROUND(IYC46/ABS('Change in reserves'!IYE59),2)</f>
        <v>#DIV/0!</v>
      </c>
      <c r="IYD55" s="194" t="e">
        <f>ROUND(IYD46/ABS('Change in reserves'!IYF59),2)</f>
        <v>#DIV/0!</v>
      </c>
      <c r="IYE55" s="194" t="e">
        <f>ROUND(IYE46/ABS('Change in reserves'!IYG59),2)</f>
        <v>#DIV/0!</v>
      </c>
      <c r="IYF55" s="194" t="e">
        <f>ROUND(IYF46/ABS('Change in reserves'!IYH59),2)</f>
        <v>#DIV/0!</v>
      </c>
      <c r="IYG55" s="194" t="e">
        <f>ROUND(IYG46/ABS('Change in reserves'!IYI59),2)</f>
        <v>#DIV/0!</v>
      </c>
      <c r="IYH55" s="194" t="e">
        <f>ROUND(IYH46/ABS('Change in reserves'!IYJ59),2)</f>
        <v>#DIV/0!</v>
      </c>
      <c r="IYI55" s="194" t="e">
        <f>ROUND(IYI46/ABS('Change in reserves'!IYK59),2)</f>
        <v>#DIV/0!</v>
      </c>
      <c r="IYJ55" s="194" t="e">
        <f>ROUND(IYJ46/ABS('Change in reserves'!IYL59),2)</f>
        <v>#DIV/0!</v>
      </c>
      <c r="IYK55" s="194" t="e">
        <f>ROUND(IYK46/ABS('Change in reserves'!IYM59),2)</f>
        <v>#DIV/0!</v>
      </c>
      <c r="IYL55" s="194" t="e">
        <f>ROUND(IYL46/ABS('Change in reserves'!IYN59),2)</f>
        <v>#DIV/0!</v>
      </c>
      <c r="IYM55" s="194" t="e">
        <f>ROUND(IYM46/ABS('Change in reserves'!IYO59),2)</f>
        <v>#DIV/0!</v>
      </c>
      <c r="IYN55" s="194" t="e">
        <f>ROUND(IYN46/ABS('Change in reserves'!IYP59),2)</f>
        <v>#DIV/0!</v>
      </c>
      <c r="IYO55" s="194" t="e">
        <f>ROUND(IYO46/ABS('Change in reserves'!IYQ59),2)</f>
        <v>#DIV/0!</v>
      </c>
      <c r="IYP55" s="194" t="e">
        <f>ROUND(IYP46/ABS('Change in reserves'!IYR59),2)</f>
        <v>#DIV/0!</v>
      </c>
      <c r="IYQ55" s="194" t="e">
        <f>ROUND(IYQ46/ABS('Change in reserves'!IYS59),2)</f>
        <v>#DIV/0!</v>
      </c>
      <c r="IYR55" s="194" t="e">
        <f>ROUND(IYR46/ABS('Change in reserves'!IYT59),2)</f>
        <v>#DIV/0!</v>
      </c>
      <c r="IYS55" s="194" t="e">
        <f>ROUND(IYS46/ABS('Change in reserves'!IYU59),2)</f>
        <v>#DIV/0!</v>
      </c>
      <c r="IYT55" s="194" t="e">
        <f>ROUND(IYT46/ABS('Change in reserves'!IYV59),2)</f>
        <v>#DIV/0!</v>
      </c>
      <c r="IYU55" s="194" t="e">
        <f>ROUND(IYU46/ABS('Change in reserves'!IYW59),2)</f>
        <v>#DIV/0!</v>
      </c>
      <c r="IYV55" s="194" t="e">
        <f>ROUND(IYV46/ABS('Change in reserves'!IYX59),2)</f>
        <v>#DIV/0!</v>
      </c>
      <c r="IYW55" s="194" t="e">
        <f>ROUND(IYW46/ABS('Change in reserves'!IYY59),2)</f>
        <v>#DIV/0!</v>
      </c>
      <c r="IYX55" s="194" t="e">
        <f>ROUND(IYX46/ABS('Change in reserves'!IYZ59),2)</f>
        <v>#DIV/0!</v>
      </c>
      <c r="IYY55" s="194" t="e">
        <f>ROUND(IYY46/ABS('Change in reserves'!IZA59),2)</f>
        <v>#DIV/0!</v>
      </c>
      <c r="IYZ55" s="194" t="e">
        <f>ROUND(IYZ46/ABS('Change in reserves'!IZB59),2)</f>
        <v>#DIV/0!</v>
      </c>
      <c r="IZA55" s="194" t="e">
        <f>ROUND(IZA46/ABS('Change in reserves'!IZC59),2)</f>
        <v>#DIV/0!</v>
      </c>
      <c r="IZB55" s="194" t="e">
        <f>ROUND(IZB46/ABS('Change in reserves'!IZD59),2)</f>
        <v>#DIV/0!</v>
      </c>
      <c r="IZC55" s="194" t="e">
        <f>ROUND(IZC46/ABS('Change in reserves'!IZE59),2)</f>
        <v>#DIV/0!</v>
      </c>
      <c r="IZD55" s="194" t="e">
        <f>ROUND(IZD46/ABS('Change in reserves'!IZF59),2)</f>
        <v>#DIV/0!</v>
      </c>
      <c r="IZE55" s="194" t="e">
        <f>ROUND(IZE46/ABS('Change in reserves'!IZG59),2)</f>
        <v>#DIV/0!</v>
      </c>
      <c r="IZF55" s="194" t="e">
        <f>ROUND(IZF46/ABS('Change in reserves'!IZH59),2)</f>
        <v>#DIV/0!</v>
      </c>
      <c r="IZG55" s="194" t="e">
        <f>ROUND(IZG46/ABS('Change in reserves'!IZI59),2)</f>
        <v>#DIV/0!</v>
      </c>
      <c r="IZH55" s="194" t="e">
        <f>ROUND(IZH46/ABS('Change in reserves'!IZJ59),2)</f>
        <v>#DIV/0!</v>
      </c>
      <c r="IZI55" s="194" t="e">
        <f>ROUND(IZI46/ABS('Change in reserves'!IZK59),2)</f>
        <v>#DIV/0!</v>
      </c>
      <c r="IZJ55" s="194" t="e">
        <f>ROUND(IZJ46/ABS('Change in reserves'!IZL59),2)</f>
        <v>#DIV/0!</v>
      </c>
      <c r="IZK55" s="194" t="e">
        <f>ROUND(IZK46/ABS('Change in reserves'!IZM59),2)</f>
        <v>#DIV/0!</v>
      </c>
      <c r="IZL55" s="194" t="e">
        <f>ROUND(IZL46/ABS('Change in reserves'!IZN59),2)</f>
        <v>#DIV/0!</v>
      </c>
      <c r="IZM55" s="194" t="e">
        <f>ROUND(IZM46/ABS('Change in reserves'!IZO59),2)</f>
        <v>#DIV/0!</v>
      </c>
      <c r="IZN55" s="194" t="e">
        <f>ROUND(IZN46/ABS('Change in reserves'!IZP59),2)</f>
        <v>#DIV/0!</v>
      </c>
      <c r="IZO55" s="194" t="e">
        <f>ROUND(IZO46/ABS('Change in reserves'!IZQ59),2)</f>
        <v>#DIV/0!</v>
      </c>
      <c r="IZP55" s="194" t="e">
        <f>ROUND(IZP46/ABS('Change in reserves'!IZR59),2)</f>
        <v>#DIV/0!</v>
      </c>
      <c r="IZQ55" s="194" t="e">
        <f>ROUND(IZQ46/ABS('Change in reserves'!IZS59),2)</f>
        <v>#DIV/0!</v>
      </c>
      <c r="IZR55" s="194" t="e">
        <f>ROUND(IZR46/ABS('Change in reserves'!IZT59),2)</f>
        <v>#DIV/0!</v>
      </c>
      <c r="IZS55" s="194" t="e">
        <f>ROUND(IZS46/ABS('Change in reserves'!IZU59),2)</f>
        <v>#DIV/0!</v>
      </c>
      <c r="IZT55" s="194" t="e">
        <f>ROUND(IZT46/ABS('Change in reserves'!IZV59),2)</f>
        <v>#DIV/0!</v>
      </c>
      <c r="IZU55" s="194" t="e">
        <f>ROUND(IZU46/ABS('Change in reserves'!IZW59),2)</f>
        <v>#DIV/0!</v>
      </c>
      <c r="IZV55" s="194" t="e">
        <f>ROUND(IZV46/ABS('Change in reserves'!IZX59),2)</f>
        <v>#DIV/0!</v>
      </c>
      <c r="IZW55" s="194" t="e">
        <f>ROUND(IZW46/ABS('Change in reserves'!IZY59),2)</f>
        <v>#DIV/0!</v>
      </c>
      <c r="IZX55" s="194" t="e">
        <f>ROUND(IZX46/ABS('Change in reserves'!IZZ59),2)</f>
        <v>#DIV/0!</v>
      </c>
      <c r="IZY55" s="194" t="e">
        <f>ROUND(IZY46/ABS('Change in reserves'!JAA59),2)</f>
        <v>#DIV/0!</v>
      </c>
      <c r="IZZ55" s="194" t="e">
        <f>ROUND(IZZ46/ABS('Change in reserves'!JAB59),2)</f>
        <v>#DIV/0!</v>
      </c>
      <c r="JAA55" s="194" t="e">
        <f>ROUND(JAA46/ABS('Change in reserves'!JAC59),2)</f>
        <v>#DIV/0!</v>
      </c>
      <c r="JAB55" s="194" t="e">
        <f>ROUND(JAB46/ABS('Change in reserves'!JAD59),2)</f>
        <v>#DIV/0!</v>
      </c>
      <c r="JAC55" s="194" t="e">
        <f>ROUND(JAC46/ABS('Change in reserves'!JAE59),2)</f>
        <v>#DIV/0!</v>
      </c>
      <c r="JAD55" s="194" t="e">
        <f>ROUND(JAD46/ABS('Change in reserves'!JAF59),2)</f>
        <v>#DIV/0!</v>
      </c>
      <c r="JAE55" s="194" t="e">
        <f>ROUND(JAE46/ABS('Change in reserves'!JAG59),2)</f>
        <v>#DIV/0!</v>
      </c>
      <c r="JAF55" s="194" t="e">
        <f>ROUND(JAF46/ABS('Change in reserves'!JAH59),2)</f>
        <v>#DIV/0!</v>
      </c>
      <c r="JAG55" s="194" t="e">
        <f>ROUND(JAG46/ABS('Change in reserves'!JAI59),2)</f>
        <v>#DIV/0!</v>
      </c>
      <c r="JAH55" s="194" t="e">
        <f>ROUND(JAH46/ABS('Change in reserves'!JAJ59),2)</f>
        <v>#DIV/0!</v>
      </c>
      <c r="JAI55" s="194" t="e">
        <f>ROUND(JAI46/ABS('Change in reserves'!JAK59),2)</f>
        <v>#DIV/0!</v>
      </c>
      <c r="JAJ55" s="194" t="e">
        <f>ROUND(JAJ46/ABS('Change in reserves'!JAL59),2)</f>
        <v>#DIV/0!</v>
      </c>
      <c r="JAK55" s="194" t="e">
        <f>ROUND(JAK46/ABS('Change in reserves'!JAM59),2)</f>
        <v>#DIV/0!</v>
      </c>
      <c r="JAL55" s="194" t="e">
        <f>ROUND(JAL46/ABS('Change in reserves'!JAN59),2)</f>
        <v>#DIV/0!</v>
      </c>
      <c r="JAM55" s="194" t="e">
        <f>ROUND(JAM46/ABS('Change in reserves'!JAO59),2)</f>
        <v>#DIV/0!</v>
      </c>
      <c r="JAN55" s="194" t="e">
        <f>ROUND(JAN46/ABS('Change in reserves'!JAP59),2)</f>
        <v>#DIV/0!</v>
      </c>
      <c r="JAO55" s="194" t="e">
        <f>ROUND(JAO46/ABS('Change in reserves'!JAQ59),2)</f>
        <v>#DIV/0!</v>
      </c>
      <c r="JAP55" s="194" t="e">
        <f>ROUND(JAP46/ABS('Change in reserves'!JAR59),2)</f>
        <v>#DIV/0!</v>
      </c>
      <c r="JAQ55" s="194" t="e">
        <f>ROUND(JAQ46/ABS('Change in reserves'!JAS59),2)</f>
        <v>#DIV/0!</v>
      </c>
      <c r="JAR55" s="194" t="e">
        <f>ROUND(JAR46/ABS('Change in reserves'!JAT59),2)</f>
        <v>#DIV/0!</v>
      </c>
      <c r="JAS55" s="194" t="e">
        <f>ROUND(JAS46/ABS('Change in reserves'!JAU59),2)</f>
        <v>#DIV/0!</v>
      </c>
      <c r="JAT55" s="194" t="e">
        <f>ROUND(JAT46/ABS('Change in reserves'!JAV59),2)</f>
        <v>#DIV/0!</v>
      </c>
      <c r="JAU55" s="194" t="e">
        <f>ROUND(JAU46/ABS('Change in reserves'!JAW59),2)</f>
        <v>#DIV/0!</v>
      </c>
      <c r="JAV55" s="194" t="e">
        <f>ROUND(JAV46/ABS('Change in reserves'!JAX59),2)</f>
        <v>#DIV/0!</v>
      </c>
      <c r="JAW55" s="194" t="e">
        <f>ROUND(JAW46/ABS('Change in reserves'!JAY59),2)</f>
        <v>#DIV/0!</v>
      </c>
      <c r="JAX55" s="194" t="e">
        <f>ROUND(JAX46/ABS('Change in reserves'!JAZ59),2)</f>
        <v>#DIV/0!</v>
      </c>
      <c r="JAY55" s="194" t="e">
        <f>ROUND(JAY46/ABS('Change in reserves'!JBA59),2)</f>
        <v>#DIV/0!</v>
      </c>
      <c r="JAZ55" s="194" t="e">
        <f>ROUND(JAZ46/ABS('Change in reserves'!JBB59),2)</f>
        <v>#DIV/0!</v>
      </c>
      <c r="JBA55" s="194" t="e">
        <f>ROUND(JBA46/ABS('Change in reserves'!JBC59),2)</f>
        <v>#DIV/0!</v>
      </c>
      <c r="JBB55" s="194" t="e">
        <f>ROUND(JBB46/ABS('Change in reserves'!JBD59),2)</f>
        <v>#DIV/0!</v>
      </c>
      <c r="JBC55" s="194" t="e">
        <f>ROUND(JBC46/ABS('Change in reserves'!JBE59),2)</f>
        <v>#DIV/0!</v>
      </c>
      <c r="JBD55" s="194" t="e">
        <f>ROUND(JBD46/ABS('Change in reserves'!JBF59),2)</f>
        <v>#DIV/0!</v>
      </c>
      <c r="JBE55" s="194" t="e">
        <f>ROUND(JBE46/ABS('Change in reserves'!JBG59),2)</f>
        <v>#DIV/0!</v>
      </c>
      <c r="JBF55" s="194" t="e">
        <f>ROUND(JBF46/ABS('Change in reserves'!JBH59),2)</f>
        <v>#DIV/0!</v>
      </c>
      <c r="JBG55" s="194" t="e">
        <f>ROUND(JBG46/ABS('Change in reserves'!JBI59),2)</f>
        <v>#DIV/0!</v>
      </c>
      <c r="JBH55" s="194" t="e">
        <f>ROUND(JBH46/ABS('Change in reserves'!JBJ59),2)</f>
        <v>#DIV/0!</v>
      </c>
      <c r="JBI55" s="194" t="e">
        <f>ROUND(JBI46/ABS('Change in reserves'!JBK59),2)</f>
        <v>#DIV/0!</v>
      </c>
      <c r="JBJ55" s="194" t="e">
        <f>ROUND(JBJ46/ABS('Change in reserves'!JBL59),2)</f>
        <v>#DIV/0!</v>
      </c>
      <c r="JBK55" s="194" t="e">
        <f>ROUND(JBK46/ABS('Change in reserves'!JBM59),2)</f>
        <v>#DIV/0!</v>
      </c>
      <c r="JBL55" s="194" t="e">
        <f>ROUND(JBL46/ABS('Change in reserves'!JBN59),2)</f>
        <v>#DIV/0!</v>
      </c>
      <c r="JBM55" s="194" t="e">
        <f>ROUND(JBM46/ABS('Change in reserves'!JBO59),2)</f>
        <v>#DIV/0!</v>
      </c>
      <c r="JBN55" s="194" t="e">
        <f>ROUND(JBN46/ABS('Change in reserves'!JBP59),2)</f>
        <v>#DIV/0!</v>
      </c>
      <c r="JBO55" s="194" t="e">
        <f>ROUND(JBO46/ABS('Change in reserves'!JBQ59),2)</f>
        <v>#DIV/0!</v>
      </c>
      <c r="JBP55" s="194" t="e">
        <f>ROUND(JBP46/ABS('Change in reserves'!JBR59),2)</f>
        <v>#DIV/0!</v>
      </c>
      <c r="JBQ55" s="194" t="e">
        <f>ROUND(JBQ46/ABS('Change in reserves'!JBS59),2)</f>
        <v>#DIV/0!</v>
      </c>
      <c r="JBR55" s="194" t="e">
        <f>ROUND(JBR46/ABS('Change in reserves'!JBT59),2)</f>
        <v>#DIV/0!</v>
      </c>
      <c r="JBS55" s="194" t="e">
        <f>ROUND(JBS46/ABS('Change in reserves'!JBU59),2)</f>
        <v>#DIV/0!</v>
      </c>
      <c r="JBT55" s="194" t="e">
        <f>ROUND(JBT46/ABS('Change in reserves'!JBV59),2)</f>
        <v>#DIV/0!</v>
      </c>
      <c r="JBU55" s="194" t="e">
        <f>ROUND(JBU46/ABS('Change in reserves'!JBW59),2)</f>
        <v>#DIV/0!</v>
      </c>
      <c r="JBV55" s="194" t="e">
        <f>ROUND(JBV46/ABS('Change in reserves'!JBX59),2)</f>
        <v>#DIV/0!</v>
      </c>
      <c r="JBW55" s="194" t="e">
        <f>ROUND(JBW46/ABS('Change in reserves'!JBY59),2)</f>
        <v>#DIV/0!</v>
      </c>
      <c r="JBX55" s="194" t="e">
        <f>ROUND(JBX46/ABS('Change in reserves'!JBZ59),2)</f>
        <v>#DIV/0!</v>
      </c>
      <c r="JBY55" s="194" t="e">
        <f>ROUND(JBY46/ABS('Change in reserves'!JCA59),2)</f>
        <v>#DIV/0!</v>
      </c>
      <c r="JBZ55" s="194" t="e">
        <f>ROUND(JBZ46/ABS('Change in reserves'!JCB59),2)</f>
        <v>#DIV/0!</v>
      </c>
      <c r="JCA55" s="194" t="e">
        <f>ROUND(JCA46/ABS('Change in reserves'!JCC59),2)</f>
        <v>#DIV/0!</v>
      </c>
      <c r="JCB55" s="194" t="e">
        <f>ROUND(JCB46/ABS('Change in reserves'!JCD59),2)</f>
        <v>#DIV/0!</v>
      </c>
      <c r="JCC55" s="194" t="e">
        <f>ROUND(JCC46/ABS('Change in reserves'!JCE59),2)</f>
        <v>#DIV/0!</v>
      </c>
      <c r="JCD55" s="194" t="e">
        <f>ROUND(JCD46/ABS('Change in reserves'!JCF59),2)</f>
        <v>#DIV/0!</v>
      </c>
      <c r="JCE55" s="194" t="e">
        <f>ROUND(JCE46/ABS('Change in reserves'!JCG59),2)</f>
        <v>#DIV/0!</v>
      </c>
      <c r="JCF55" s="194" t="e">
        <f>ROUND(JCF46/ABS('Change in reserves'!JCH59),2)</f>
        <v>#DIV/0!</v>
      </c>
      <c r="JCG55" s="194" t="e">
        <f>ROUND(JCG46/ABS('Change in reserves'!JCI59),2)</f>
        <v>#DIV/0!</v>
      </c>
      <c r="JCH55" s="194" t="e">
        <f>ROUND(JCH46/ABS('Change in reserves'!JCJ59),2)</f>
        <v>#DIV/0!</v>
      </c>
      <c r="JCI55" s="194" t="e">
        <f>ROUND(JCI46/ABS('Change in reserves'!JCK59),2)</f>
        <v>#DIV/0!</v>
      </c>
      <c r="JCJ55" s="194" t="e">
        <f>ROUND(JCJ46/ABS('Change in reserves'!JCL59),2)</f>
        <v>#DIV/0!</v>
      </c>
      <c r="JCK55" s="194" t="e">
        <f>ROUND(JCK46/ABS('Change in reserves'!JCM59),2)</f>
        <v>#DIV/0!</v>
      </c>
      <c r="JCL55" s="194" t="e">
        <f>ROUND(JCL46/ABS('Change in reserves'!JCN59),2)</f>
        <v>#DIV/0!</v>
      </c>
      <c r="JCM55" s="194" t="e">
        <f>ROUND(JCM46/ABS('Change in reserves'!JCO59),2)</f>
        <v>#DIV/0!</v>
      </c>
      <c r="JCN55" s="194" t="e">
        <f>ROUND(JCN46/ABS('Change in reserves'!JCP59),2)</f>
        <v>#DIV/0!</v>
      </c>
      <c r="JCO55" s="194" t="e">
        <f>ROUND(JCO46/ABS('Change in reserves'!JCQ59),2)</f>
        <v>#DIV/0!</v>
      </c>
      <c r="JCP55" s="194" t="e">
        <f>ROUND(JCP46/ABS('Change in reserves'!JCR59),2)</f>
        <v>#DIV/0!</v>
      </c>
      <c r="JCQ55" s="194" t="e">
        <f>ROUND(JCQ46/ABS('Change in reserves'!JCS59),2)</f>
        <v>#DIV/0!</v>
      </c>
      <c r="JCR55" s="194" t="e">
        <f>ROUND(JCR46/ABS('Change in reserves'!JCT59),2)</f>
        <v>#DIV/0!</v>
      </c>
      <c r="JCS55" s="194" t="e">
        <f>ROUND(JCS46/ABS('Change in reserves'!JCU59),2)</f>
        <v>#DIV/0!</v>
      </c>
      <c r="JCT55" s="194" t="e">
        <f>ROUND(JCT46/ABS('Change in reserves'!JCV59),2)</f>
        <v>#DIV/0!</v>
      </c>
      <c r="JCU55" s="194" t="e">
        <f>ROUND(JCU46/ABS('Change in reserves'!JCW59),2)</f>
        <v>#DIV/0!</v>
      </c>
      <c r="JCV55" s="194" t="e">
        <f>ROUND(JCV46/ABS('Change in reserves'!JCX59),2)</f>
        <v>#DIV/0!</v>
      </c>
      <c r="JCW55" s="194" t="e">
        <f>ROUND(JCW46/ABS('Change in reserves'!JCY59),2)</f>
        <v>#DIV/0!</v>
      </c>
      <c r="JCX55" s="194" t="e">
        <f>ROUND(JCX46/ABS('Change in reserves'!JCZ59),2)</f>
        <v>#DIV/0!</v>
      </c>
      <c r="JCY55" s="194" t="e">
        <f>ROUND(JCY46/ABS('Change in reserves'!JDA59),2)</f>
        <v>#DIV/0!</v>
      </c>
      <c r="JCZ55" s="194" t="e">
        <f>ROUND(JCZ46/ABS('Change in reserves'!JDB59),2)</f>
        <v>#DIV/0!</v>
      </c>
      <c r="JDA55" s="194" t="e">
        <f>ROUND(JDA46/ABS('Change in reserves'!JDC59),2)</f>
        <v>#DIV/0!</v>
      </c>
      <c r="JDB55" s="194" t="e">
        <f>ROUND(JDB46/ABS('Change in reserves'!JDD59),2)</f>
        <v>#DIV/0!</v>
      </c>
      <c r="JDC55" s="194" t="e">
        <f>ROUND(JDC46/ABS('Change in reserves'!JDE59),2)</f>
        <v>#DIV/0!</v>
      </c>
      <c r="JDD55" s="194" t="e">
        <f>ROUND(JDD46/ABS('Change in reserves'!JDF59),2)</f>
        <v>#DIV/0!</v>
      </c>
      <c r="JDE55" s="194" t="e">
        <f>ROUND(JDE46/ABS('Change in reserves'!JDG59),2)</f>
        <v>#DIV/0!</v>
      </c>
      <c r="JDF55" s="194" t="e">
        <f>ROUND(JDF46/ABS('Change in reserves'!JDH59),2)</f>
        <v>#DIV/0!</v>
      </c>
      <c r="JDG55" s="194" t="e">
        <f>ROUND(JDG46/ABS('Change in reserves'!JDI59),2)</f>
        <v>#DIV/0!</v>
      </c>
      <c r="JDH55" s="194" t="e">
        <f>ROUND(JDH46/ABS('Change in reserves'!JDJ59),2)</f>
        <v>#DIV/0!</v>
      </c>
      <c r="JDI55" s="194" t="e">
        <f>ROUND(JDI46/ABS('Change in reserves'!JDK59),2)</f>
        <v>#DIV/0!</v>
      </c>
      <c r="JDJ55" s="194" t="e">
        <f>ROUND(JDJ46/ABS('Change in reserves'!JDL59),2)</f>
        <v>#DIV/0!</v>
      </c>
      <c r="JDK55" s="194" t="e">
        <f>ROUND(JDK46/ABS('Change in reserves'!JDM59),2)</f>
        <v>#DIV/0!</v>
      </c>
      <c r="JDL55" s="194" t="e">
        <f>ROUND(JDL46/ABS('Change in reserves'!JDN59),2)</f>
        <v>#DIV/0!</v>
      </c>
      <c r="JDM55" s="194" t="e">
        <f>ROUND(JDM46/ABS('Change in reserves'!JDO59),2)</f>
        <v>#DIV/0!</v>
      </c>
      <c r="JDN55" s="194" t="e">
        <f>ROUND(JDN46/ABS('Change in reserves'!JDP59),2)</f>
        <v>#DIV/0!</v>
      </c>
      <c r="JDO55" s="194" t="e">
        <f>ROUND(JDO46/ABS('Change in reserves'!JDQ59),2)</f>
        <v>#DIV/0!</v>
      </c>
      <c r="JDP55" s="194" t="e">
        <f>ROUND(JDP46/ABS('Change in reserves'!JDR59),2)</f>
        <v>#DIV/0!</v>
      </c>
      <c r="JDQ55" s="194" t="e">
        <f>ROUND(JDQ46/ABS('Change in reserves'!JDS59),2)</f>
        <v>#DIV/0!</v>
      </c>
      <c r="JDR55" s="194" t="e">
        <f>ROUND(JDR46/ABS('Change in reserves'!JDT59),2)</f>
        <v>#DIV/0!</v>
      </c>
      <c r="JDS55" s="194" t="e">
        <f>ROUND(JDS46/ABS('Change in reserves'!JDU59),2)</f>
        <v>#DIV/0!</v>
      </c>
      <c r="JDT55" s="194" t="e">
        <f>ROUND(JDT46/ABS('Change in reserves'!JDV59),2)</f>
        <v>#DIV/0!</v>
      </c>
      <c r="JDU55" s="194" t="e">
        <f>ROUND(JDU46/ABS('Change in reserves'!JDW59),2)</f>
        <v>#DIV/0!</v>
      </c>
      <c r="JDV55" s="194" t="e">
        <f>ROUND(JDV46/ABS('Change in reserves'!JDX59),2)</f>
        <v>#DIV/0!</v>
      </c>
      <c r="JDW55" s="194" t="e">
        <f>ROUND(JDW46/ABS('Change in reserves'!JDY59),2)</f>
        <v>#DIV/0!</v>
      </c>
      <c r="JDX55" s="194" t="e">
        <f>ROUND(JDX46/ABS('Change in reserves'!JDZ59),2)</f>
        <v>#DIV/0!</v>
      </c>
      <c r="JDY55" s="194" t="e">
        <f>ROUND(JDY46/ABS('Change in reserves'!JEA59),2)</f>
        <v>#DIV/0!</v>
      </c>
      <c r="JDZ55" s="194" t="e">
        <f>ROUND(JDZ46/ABS('Change in reserves'!JEB59),2)</f>
        <v>#DIV/0!</v>
      </c>
      <c r="JEA55" s="194" t="e">
        <f>ROUND(JEA46/ABS('Change in reserves'!JEC59),2)</f>
        <v>#DIV/0!</v>
      </c>
      <c r="JEB55" s="194" t="e">
        <f>ROUND(JEB46/ABS('Change in reserves'!JED59),2)</f>
        <v>#DIV/0!</v>
      </c>
      <c r="JEC55" s="194" t="e">
        <f>ROUND(JEC46/ABS('Change in reserves'!JEE59),2)</f>
        <v>#DIV/0!</v>
      </c>
      <c r="JED55" s="194" t="e">
        <f>ROUND(JED46/ABS('Change in reserves'!JEF59),2)</f>
        <v>#DIV/0!</v>
      </c>
      <c r="JEE55" s="194" t="e">
        <f>ROUND(JEE46/ABS('Change in reserves'!JEG59),2)</f>
        <v>#DIV/0!</v>
      </c>
      <c r="JEF55" s="194" t="e">
        <f>ROUND(JEF46/ABS('Change in reserves'!JEH59),2)</f>
        <v>#DIV/0!</v>
      </c>
      <c r="JEG55" s="194" t="e">
        <f>ROUND(JEG46/ABS('Change in reserves'!JEI59),2)</f>
        <v>#DIV/0!</v>
      </c>
      <c r="JEH55" s="194" t="e">
        <f>ROUND(JEH46/ABS('Change in reserves'!JEJ59),2)</f>
        <v>#DIV/0!</v>
      </c>
      <c r="JEI55" s="194" t="e">
        <f>ROUND(JEI46/ABS('Change in reserves'!JEK59),2)</f>
        <v>#DIV/0!</v>
      </c>
      <c r="JEJ55" s="194" t="e">
        <f>ROUND(JEJ46/ABS('Change in reserves'!JEL59),2)</f>
        <v>#DIV/0!</v>
      </c>
      <c r="JEK55" s="194" t="e">
        <f>ROUND(JEK46/ABS('Change in reserves'!JEM59),2)</f>
        <v>#DIV/0!</v>
      </c>
      <c r="JEL55" s="194" t="e">
        <f>ROUND(JEL46/ABS('Change in reserves'!JEN59),2)</f>
        <v>#DIV/0!</v>
      </c>
      <c r="JEM55" s="194" t="e">
        <f>ROUND(JEM46/ABS('Change in reserves'!JEO59),2)</f>
        <v>#DIV/0!</v>
      </c>
      <c r="JEN55" s="194" t="e">
        <f>ROUND(JEN46/ABS('Change in reserves'!JEP59),2)</f>
        <v>#DIV/0!</v>
      </c>
      <c r="JEO55" s="194" t="e">
        <f>ROUND(JEO46/ABS('Change in reserves'!JEQ59),2)</f>
        <v>#DIV/0!</v>
      </c>
      <c r="JEP55" s="194" t="e">
        <f>ROUND(JEP46/ABS('Change in reserves'!JER59),2)</f>
        <v>#DIV/0!</v>
      </c>
      <c r="JEQ55" s="194" t="e">
        <f>ROUND(JEQ46/ABS('Change in reserves'!JES59),2)</f>
        <v>#DIV/0!</v>
      </c>
      <c r="JER55" s="194" t="e">
        <f>ROUND(JER46/ABS('Change in reserves'!JET59),2)</f>
        <v>#DIV/0!</v>
      </c>
      <c r="JES55" s="194" t="e">
        <f>ROUND(JES46/ABS('Change in reserves'!JEU59),2)</f>
        <v>#DIV/0!</v>
      </c>
      <c r="JET55" s="194" t="e">
        <f>ROUND(JET46/ABS('Change in reserves'!JEV59),2)</f>
        <v>#DIV/0!</v>
      </c>
      <c r="JEU55" s="194" t="e">
        <f>ROUND(JEU46/ABS('Change in reserves'!JEW59),2)</f>
        <v>#DIV/0!</v>
      </c>
      <c r="JEV55" s="194" t="e">
        <f>ROUND(JEV46/ABS('Change in reserves'!JEX59),2)</f>
        <v>#DIV/0!</v>
      </c>
      <c r="JEW55" s="194" t="e">
        <f>ROUND(JEW46/ABS('Change in reserves'!JEY59),2)</f>
        <v>#DIV/0!</v>
      </c>
      <c r="JEX55" s="194" t="e">
        <f>ROUND(JEX46/ABS('Change in reserves'!JEZ59),2)</f>
        <v>#DIV/0!</v>
      </c>
      <c r="JEY55" s="194" t="e">
        <f>ROUND(JEY46/ABS('Change in reserves'!JFA59),2)</f>
        <v>#DIV/0!</v>
      </c>
      <c r="JEZ55" s="194" t="e">
        <f>ROUND(JEZ46/ABS('Change in reserves'!JFB59),2)</f>
        <v>#DIV/0!</v>
      </c>
      <c r="JFA55" s="194" t="e">
        <f>ROUND(JFA46/ABS('Change in reserves'!JFC59),2)</f>
        <v>#DIV/0!</v>
      </c>
      <c r="JFB55" s="194" t="e">
        <f>ROUND(JFB46/ABS('Change in reserves'!JFD59),2)</f>
        <v>#DIV/0!</v>
      </c>
      <c r="JFC55" s="194" t="e">
        <f>ROUND(JFC46/ABS('Change in reserves'!JFE59),2)</f>
        <v>#DIV/0!</v>
      </c>
      <c r="JFD55" s="194" t="e">
        <f>ROUND(JFD46/ABS('Change in reserves'!JFF59),2)</f>
        <v>#DIV/0!</v>
      </c>
      <c r="JFE55" s="194" t="e">
        <f>ROUND(JFE46/ABS('Change in reserves'!JFG59),2)</f>
        <v>#DIV/0!</v>
      </c>
      <c r="JFF55" s="194" t="e">
        <f>ROUND(JFF46/ABS('Change in reserves'!JFH59),2)</f>
        <v>#DIV/0!</v>
      </c>
      <c r="JFG55" s="194" t="e">
        <f>ROUND(JFG46/ABS('Change in reserves'!JFI59),2)</f>
        <v>#DIV/0!</v>
      </c>
      <c r="JFH55" s="194" t="e">
        <f>ROUND(JFH46/ABS('Change in reserves'!JFJ59),2)</f>
        <v>#DIV/0!</v>
      </c>
      <c r="JFI55" s="194" t="e">
        <f>ROUND(JFI46/ABS('Change in reserves'!JFK59),2)</f>
        <v>#DIV/0!</v>
      </c>
      <c r="JFJ55" s="194" t="e">
        <f>ROUND(JFJ46/ABS('Change in reserves'!JFL59),2)</f>
        <v>#DIV/0!</v>
      </c>
      <c r="JFK55" s="194" t="e">
        <f>ROUND(JFK46/ABS('Change in reserves'!JFM59),2)</f>
        <v>#DIV/0!</v>
      </c>
      <c r="JFL55" s="194" t="e">
        <f>ROUND(JFL46/ABS('Change in reserves'!JFN59),2)</f>
        <v>#DIV/0!</v>
      </c>
      <c r="JFM55" s="194" t="e">
        <f>ROUND(JFM46/ABS('Change in reserves'!JFO59),2)</f>
        <v>#DIV/0!</v>
      </c>
      <c r="JFN55" s="194" t="e">
        <f>ROUND(JFN46/ABS('Change in reserves'!JFP59),2)</f>
        <v>#DIV/0!</v>
      </c>
      <c r="JFO55" s="194" t="e">
        <f>ROUND(JFO46/ABS('Change in reserves'!JFQ59),2)</f>
        <v>#DIV/0!</v>
      </c>
      <c r="JFP55" s="194" t="e">
        <f>ROUND(JFP46/ABS('Change in reserves'!JFR59),2)</f>
        <v>#DIV/0!</v>
      </c>
      <c r="JFQ55" s="194" t="e">
        <f>ROUND(JFQ46/ABS('Change in reserves'!JFS59),2)</f>
        <v>#DIV/0!</v>
      </c>
      <c r="JFR55" s="194" t="e">
        <f>ROUND(JFR46/ABS('Change in reserves'!JFT59),2)</f>
        <v>#DIV/0!</v>
      </c>
      <c r="JFS55" s="194" t="e">
        <f>ROUND(JFS46/ABS('Change in reserves'!JFU59),2)</f>
        <v>#DIV/0!</v>
      </c>
      <c r="JFT55" s="194" t="e">
        <f>ROUND(JFT46/ABS('Change in reserves'!JFV59),2)</f>
        <v>#DIV/0!</v>
      </c>
      <c r="JFU55" s="194" t="e">
        <f>ROUND(JFU46/ABS('Change in reserves'!JFW59),2)</f>
        <v>#DIV/0!</v>
      </c>
      <c r="JFV55" s="194" t="e">
        <f>ROUND(JFV46/ABS('Change in reserves'!JFX59),2)</f>
        <v>#DIV/0!</v>
      </c>
      <c r="JFW55" s="194" t="e">
        <f>ROUND(JFW46/ABS('Change in reserves'!JFY59),2)</f>
        <v>#DIV/0!</v>
      </c>
      <c r="JFX55" s="194" t="e">
        <f>ROUND(JFX46/ABS('Change in reserves'!JFZ59),2)</f>
        <v>#DIV/0!</v>
      </c>
      <c r="JFY55" s="194" t="e">
        <f>ROUND(JFY46/ABS('Change in reserves'!JGA59),2)</f>
        <v>#DIV/0!</v>
      </c>
      <c r="JFZ55" s="194" t="e">
        <f>ROUND(JFZ46/ABS('Change in reserves'!JGB59),2)</f>
        <v>#DIV/0!</v>
      </c>
      <c r="JGA55" s="194" t="e">
        <f>ROUND(JGA46/ABS('Change in reserves'!JGC59),2)</f>
        <v>#DIV/0!</v>
      </c>
      <c r="JGB55" s="194" t="e">
        <f>ROUND(JGB46/ABS('Change in reserves'!JGD59),2)</f>
        <v>#DIV/0!</v>
      </c>
      <c r="JGC55" s="194" t="e">
        <f>ROUND(JGC46/ABS('Change in reserves'!JGE59),2)</f>
        <v>#DIV/0!</v>
      </c>
      <c r="JGD55" s="194" t="e">
        <f>ROUND(JGD46/ABS('Change in reserves'!JGF59),2)</f>
        <v>#DIV/0!</v>
      </c>
      <c r="JGE55" s="194" t="e">
        <f>ROUND(JGE46/ABS('Change in reserves'!JGG59),2)</f>
        <v>#DIV/0!</v>
      </c>
      <c r="JGF55" s="194" t="e">
        <f>ROUND(JGF46/ABS('Change in reserves'!JGH59),2)</f>
        <v>#DIV/0!</v>
      </c>
      <c r="JGG55" s="194" t="e">
        <f>ROUND(JGG46/ABS('Change in reserves'!JGI59),2)</f>
        <v>#DIV/0!</v>
      </c>
      <c r="JGH55" s="194" t="e">
        <f>ROUND(JGH46/ABS('Change in reserves'!JGJ59),2)</f>
        <v>#DIV/0!</v>
      </c>
      <c r="JGI55" s="194" t="e">
        <f>ROUND(JGI46/ABS('Change in reserves'!JGK59),2)</f>
        <v>#DIV/0!</v>
      </c>
      <c r="JGJ55" s="194" t="e">
        <f>ROUND(JGJ46/ABS('Change in reserves'!JGL59),2)</f>
        <v>#DIV/0!</v>
      </c>
      <c r="JGK55" s="194" t="e">
        <f>ROUND(JGK46/ABS('Change in reserves'!JGM59),2)</f>
        <v>#DIV/0!</v>
      </c>
      <c r="JGL55" s="194" t="e">
        <f>ROUND(JGL46/ABS('Change in reserves'!JGN59),2)</f>
        <v>#DIV/0!</v>
      </c>
      <c r="JGM55" s="194" t="e">
        <f>ROUND(JGM46/ABS('Change in reserves'!JGO59),2)</f>
        <v>#DIV/0!</v>
      </c>
      <c r="JGN55" s="194" t="e">
        <f>ROUND(JGN46/ABS('Change in reserves'!JGP59),2)</f>
        <v>#DIV/0!</v>
      </c>
      <c r="JGO55" s="194" t="e">
        <f>ROUND(JGO46/ABS('Change in reserves'!JGQ59),2)</f>
        <v>#DIV/0!</v>
      </c>
      <c r="JGP55" s="194" t="e">
        <f>ROUND(JGP46/ABS('Change in reserves'!JGR59),2)</f>
        <v>#DIV/0!</v>
      </c>
      <c r="JGQ55" s="194" t="e">
        <f>ROUND(JGQ46/ABS('Change in reserves'!JGS59),2)</f>
        <v>#DIV/0!</v>
      </c>
      <c r="JGR55" s="194" t="e">
        <f>ROUND(JGR46/ABS('Change in reserves'!JGT59),2)</f>
        <v>#DIV/0!</v>
      </c>
      <c r="JGS55" s="194" t="e">
        <f>ROUND(JGS46/ABS('Change in reserves'!JGU59),2)</f>
        <v>#DIV/0!</v>
      </c>
      <c r="JGT55" s="194" t="e">
        <f>ROUND(JGT46/ABS('Change in reserves'!JGV59),2)</f>
        <v>#DIV/0!</v>
      </c>
      <c r="JGU55" s="194" t="e">
        <f>ROUND(JGU46/ABS('Change in reserves'!JGW59),2)</f>
        <v>#DIV/0!</v>
      </c>
      <c r="JGV55" s="194" t="e">
        <f>ROUND(JGV46/ABS('Change in reserves'!JGX59),2)</f>
        <v>#DIV/0!</v>
      </c>
      <c r="JGW55" s="194" t="e">
        <f>ROUND(JGW46/ABS('Change in reserves'!JGY59),2)</f>
        <v>#DIV/0!</v>
      </c>
      <c r="JGX55" s="194" t="e">
        <f>ROUND(JGX46/ABS('Change in reserves'!JGZ59),2)</f>
        <v>#DIV/0!</v>
      </c>
      <c r="JGY55" s="194" t="e">
        <f>ROUND(JGY46/ABS('Change in reserves'!JHA59),2)</f>
        <v>#DIV/0!</v>
      </c>
      <c r="JGZ55" s="194" t="e">
        <f>ROUND(JGZ46/ABS('Change in reserves'!JHB59),2)</f>
        <v>#DIV/0!</v>
      </c>
      <c r="JHA55" s="194" t="e">
        <f>ROUND(JHA46/ABS('Change in reserves'!JHC59),2)</f>
        <v>#DIV/0!</v>
      </c>
      <c r="JHB55" s="194" t="e">
        <f>ROUND(JHB46/ABS('Change in reserves'!JHD59),2)</f>
        <v>#DIV/0!</v>
      </c>
      <c r="JHC55" s="194" t="e">
        <f>ROUND(JHC46/ABS('Change in reserves'!JHE59),2)</f>
        <v>#DIV/0!</v>
      </c>
      <c r="JHD55" s="194" t="e">
        <f>ROUND(JHD46/ABS('Change in reserves'!JHF59),2)</f>
        <v>#DIV/0!</v>
      </c>
      <c r="JHE55" s="194" t="e">
        <f>ROUND(JHE46/ABS('Change in reserves'!JHG59),2)</f>
        <v>#DIV/0!</v>
      </c>
      <c r="JHF55" s="194" t="e">
        <f>ROUND(JHF46/ABS('Change in reserves'!JHH59),2)</f>
        <v>#DIV/0!</v>
      </c>
      <c r="JHG55" s="194" t="e">
        <f>ROUND(JHG46/ABS('Change in reserves'!JHI59),2)</f>
        <v>#DIV/0!</v>
      </c>
      <c r="JHH55" s="194" t="e">
        <f>ROUND(JHH46/ABS('Change in reserves'!JHJ59),2)</f>
        <v>#DIV/0!</v>
      </c>
      <c r="JHI55" s="194" t="e">
        <f>ROUND(JHI46/ABS('Change in reserves'!JHK59),2)</f>
        <v>#DIV/0!</v>
      </c>
      <c r="JHJ55" s="194" t="e">
        <f>ROUND(JHJ46/ABS('Change in reserves'!JHL59),2)</f>
        <v>#DIV/0!</v>
      </c>
      <c r="JHK55" s="194" t="e">
        <f>ROUND(JHK46/ABS('Change in reserves'!JHM59),2)</f>
        <v>#DIV/0!</v>
      </c>
      <c r="JHL55" s="194" t="e">
        <f>ROUND(JHL46/ABS('Change in reserves'!JHN59),2)</f>
        <v>#DIV/0!</v>
      </c>
      <c r="JHM55" s="194" t="e">
        <f>ROUND(JHM46/ABS('Change in reserves'!JHO59),2)</f>
        <v>#DIV/0!</v>
      </c>
      <c r="JHN55" s="194" t="e">
        <f>ROUND(JHN46/ABS('Change in reserves'!JHP59),2)</f>
        <v>#DIV/0!</v>
      </c>
      <c r="JHO55" s="194" t="e">
        <f>ROUND(JHO46/ABS('Change in reserves'!JHQ59),2)</f>
        <v>#DIV/0!</v>
      </c>
      <c r="JHP55" s="194" t="e">
        <f>ROUND(JHP46/ABS('Change in reserves'!JHR59),2)</f>
        <v>#DIV/0!</v>
      </c>
      <c r="JHQ55" s="194" t="e">
        <f>ROUND(JHQ46/ABS('Change in reserves'!JHS59),2)</f>
        <v>#DIV/0!</v>
      </c>
      <c r="JHR55" s="194" t="e">
        <f>ROUND(JHR46/ABS('Change in reserves'!JHT59),2)</f>
        <v>#DIV/0!</v>
      </c>
      <c r="JHS55" s="194" t="e">
        <f>ROUND(JHS46/ABS('Change in reserves'!JHU59),2)</f>
        <v>#DIV/0!</v>
      </c>
      <c r="JHT55" s="194" t="e">
        <f>ROUND(JHT46/ABS('Change in reserves'!JHV59),2)</f>
        <v>#DIV/0!</v>
      </c>
      <c r="JHU55" s="194" t="e">
        <f>ROUND(JHU46/ABS('Change in reserves'!JHW59),2)</f>
        <v>#DIV/0!</v>
      </c>
      <c r="JHV55" s="194" t="e">
        <f>ROUND(JHV46/ABS('Change in reserves'!JHX59),2)</f>
        <v>#DIV/0!</v>
      </c>
      <c r="JHW55" s="194" t="e">
        <f>ROUND(JHW46/ABS('Change in reserves'!JHY59),2)</f>
        <v>#DIV/0!</v>
      </c>
      <c r="JHX55" s="194" t="e">
        <f>ROUND(JHX46/ABS('Change in reserves'!JHZ59),2)</f>
        <v>#DIV/0!</v>
      </c>
      <c r="JHY55" s="194" t="e">
        <f>ROUND(JHY46/ABS('Change in reserves'!JIA59),2)</f>
        <v>#DIV/0!</v>
      </c>
      <c r="JHZ55" s="194" t="e">
        <f>ROUND(JHZ46/ABS('Change in reserves'!JIB59),2)</f>
        <v>#DIV/0!</v>
      </c>
      <c r="JIA55" s="194" t="e">
        <f>ROUND(JIA46/ABS('Change in reserves'!JIC59),2)</f>
        <v>#DIV/0!</v>
      </c>
      <c r="JIB55" s="194" t="e">
        <f>ROUND(JIB46/ABS('Change in reserves'!JID59),2)</f>
        <v>#DIV/0!</v>
      </c>
      <c r="JIC55" s="194" t="e">
        <f>ROUND(JIC46/ABS('Change in reserves'!JIE59),2)</f>
        <v>#DIV/0!</v>
      </c>
      <c r="JID55" s="194" t="e">
        <f>ROUND(JID46/ABS('Change in reserves'!JIF59),2)</f>
        <v>#DIV/0!</v>
      </c>
      <c r="JIE55" s="194" t="e">
        <f>ROUND(JIE46/ABS('Change in reserves'!JIG59),2)</f>
        <v>#DIV/0!</v>
      </c>
      <c r="JIF55" s="194" t="e">
        <f>ROUND(JIF46/ABS('Change in reserves'!JIH59),2)</f>
        <v>#DIV/0!</v>
      </c>
      <c r="JIG55" s="194" t="e">
        <f>ROUND(JIG46/ABS('Change in reserves'!JII59),2)</f>
        <v>#DIV/0!</v>
      </c>
      <c r="JIH55" s="194" t="e">
        <f>ROUND(JIH46/ABS('Change in reserves'!JIJ59),2)</f>
        <v>#DIV/0!</v>
      </c>
      <c r="JII55" s="194" t="e">
        <f>ROUND(JII46/ABS('Change in reserves'!JIK59),2)</f>
        <v>#DIV/0!</v>
      </c>
      <c r="JIJ55" s="194" t="e">
        <f>ROUND(JIJ46/ABS('Change in reserves'!JIL59),2)</f>
        <v>#DIV/0!</v>
      </c>
      <c r="JIK55" s="194" t="e">
        <f>ROUND(JIK46/ABS('Change in reserves'!JIM59),2)</f>
        <v>#DIV/0!</v>
      </c>
      <c r="JIL55" s="194" t="e">
        <f>ROUND(JIL46/ABS('Change in reserves'!JIN59),2)</f>
        <v>#DIV/0!</v>
      </c>
      <c r="JIM55" s="194" t="e">
        <f>ROUND(JIM46/ABS('Change in reserves'!JIO59),2)</f>
        <v>#DIV/0!</v>
      </c>
      <c r="JIN55" s="194" t="e">
        <f>ROUND(JIN46/ABS('Change in reserves'!JIP59),2)</f>
        <v>#DIV/0!</v>
      </c>
      <c r="JIO55" s="194" t="e">
        <f>ROUND(JIO46/ABS('Change in reserves'!JIQ59),2)</f>
        <v>#DIV/0!</v>
      </c>
      <c r="JIP55" s="194" t="e">
        <f>ROUND(JIP46/ABS('Change in reserves'!JIR59),2)</f>
        <v>#DIV/0!</v>
      </c>
      <c r="JIQ55" s="194" t="e">
        <f>ROUND(JIQ46/ABS('Change in reserves'!JIS59),2)</f>
        <v>#DIV/0!</v>
      </c>
      <c r="JIR55" s="194" t="e">
        <f>ROUND(JIR46/ABS('Change in reserves'!JIT59),2)</f>
        <v>#DIV/0!</v>
      </c>
      <c r="JIS55" s="194" t="e">
        <f>ROUND(JIS46/ABS('Change in reserves'!JIU59),2)</f>
        <v>#DIV/0!</v>
      </c>
      <c r="JIT55" s="194" t="e">
        <f>ROUND(JIT46/ABS('Change in reserves'!JIV59),2)</f>
        <v>#DIV/0!</v>
      </c>
      <c r="JIU55" s="194" t="e">
        <f>ROUND(JIU46/ABS('Change in reserves'!JIW59),2)</f>
        <v>#DIV/0!</v>
      </c>
      <c r="JIV55" s="194" t="e">
        <f>ROUND(JIV46/ABS('Change in reserves'!JIX59),2)</f>
        <v>#DIV/0!</v>
      </c>
      <c r="JIW55" s="194" t="e">
        <f>ROUND(JIW46/ABS('Change in reserves'!JIY59),2)</f>
        <v>#DIV/0!</v>
      </c>
      <c r="JIX55" s="194" t="e">
        <f>ROUND(JIX46/ABS('Change in reserves'!JIZ59),2)</f>
        <v>#DIV/0!</v>
      </c>
      <c r="JIY55" s="194" t="e">
        <f>ROUND(JIY46/ABS('Change in reserves'!JJA59),2)</f>
        <v>#DIV/0!</v>
      </c>
      <c r="JIZ55" s="194" t="e">
        <f>ROUND(JIZ46/ABS('Change in reserves'!JJB59),2)</f>
        <v>#DIV/0!</v>
      </c>
      <c r="JJA55" s="194" t="e">
        <f>ROUND(JJA46/ABS('Change in reserves'!JJC59),2)</f>
        <v>#DIV/0!</v>
      </c>
      <c r="JJB55" s="194" t="e">
        <f>ROUND(JJB46/ABS('Change in reserves'!JJD59),2)</f>
        <v>#DIV/0!</v>
      </c>
      <c r="JJC55" s="194" t="e">
        <f>ROUND(JJC46/ABS('Change in reserves'!JJE59),2)</f>
        <v>#DIV/0!</v>
      </c>
      <c r="JJD55" s="194" t="e">
        <f>ROUND(JJD46/ABS('Change in reserves'!JJF59),2)</f>
        <v>#DIV/0!</v>
      </c>
      <c r="JJE55" s="194" t="e">
        <f>ROUND(JJE46/ABS('Change in reserves'!JJG59),2)</f>
        <v>#DIV/0!</v>
      </c>
      <c r="JJF55" s="194" t="e">
        <f>ROUND(JJF46/ABS('Change in reserves'!JJH59),2)</f>
        <v>#DIV/0!</v>
      </c>
      <c r="JJG55" s="194" t="e">
        <f>ROUND(JJG46/ABS('Change in reserves'!JJI59),2)</f>
        <v>#DIV/0!</v>
      </c>
      <c r="JJH55" s="194" t="e">
        <f>ROUND(JJH46/ABS('Change in reserves'!JJJ59),2)</f>
        <v>#DIV/0!</v>
      </c>
      <c r="JJI55" s="194" t="e">
        <f>ROUND(JJI46/ABS('Change in reserves'!JJK59),2)</f>
        <v>#DIV/0!</v>
      </c>
      <c r="JJJ55" s="194" t="e">
        <f>ROUND(JJJ46/ABS('Change in reserves'!JJL59),2)</f>
        <v>#DIV/0!</v>
      </c>
      <c r="JJK55" s="194" t="e">
        <f>ROUND(JJK46/ABS('Change in reserves'!JJM59),2)</f>
        <v>#DIV/0!</v>
      </c>
      <c r="JJL55" s="194" t="e">
        <f>ROUND(JJL46/ABS('Change in reserves'!JJN59),2)</f>
        <v>#DIV/0!</v>
      </c>
      <c r="JJM55" s="194" t="e">
        <f>ROUND(JJM46/ABS('Change in reserves'!JJO59),2)</f>
        <v>#DIV/0!</v>
      </c>
      <c r="JJN55" s="194" t="e">
        <f>ROUND(JJN46/ABS('Change in reserves'!JJP59),2)</f>
        <v>#DIV/0!</v>
      </c>
      <c r="JJO55" s="194" t="e">
        <f>ROUND(JJO46/ABS('Change in reserves'!JJQ59),2)</f>
        <v>#DIV/0!</v>
      </c>
      <c r="JJP55" s="194" t="e">
        <f>ROUND(JJP46/ABS('Change in reserves'!JJR59),2)</f>
        <v>#DIV/0!</v>
      </c>
      <c r="JJQ55" s="194" t="e">
        <f>ROUND(JJQ46/ABS('Change in reserves'!JJS59),2)</f>
        <v>#DIV/0!</v>
      </c>
      <c r="JJR55" s="194" t="e">
        <f>ROUND(JJR46/ABS('Change in reserves'!JJT59),2)</f>
        <v>#DIV/0!</v>
      </c>
      <c r="JJS55" s="194" t="e">
        <f>ROUND(JJS46/ABS('Change in reserves'!JJU59),2)</f>
        <v>#DIV/0!</v>
      </c>
      <c r="JJT55" s="194" t="e">
        <f>ROUND(JJT46/ABS('Change in reserves'!JJV59),2)</f>
        <v>#DIV/0!</v>
      </c>
      <c r="JJU55" s="194" t="e">
        <f>ROUND(JJU46/ABS('Change in reserves'!JJW59),2)</f>
        <v>#DIV/0!</v>
      </c>
      <c r="JJV55" s="194" t="e">
        <f>ROUND(JJV46/ABS('Change in reserves'!JJX59),2)</f>
        <v>#DIV/0!</v>
      </c>
      <c r="JJW55" s="194" t="e">
        <f>ROUND(JJW46/ABS('Change in reserves'!JJY59),2)</f>
        <v>#DIV/0!</v>
      </c>
      <c r="JJX55" s="194" t="e">
        <f>ROUND(JJX46/ABS('Change in reserves'!JJZ59),2)</f>
        <v>#DIV/0!</v>
      </c>
      <c r="JJY55" s="194" t="e">
        <f>ROUND(JJY46/ABS('Change in reserves'!JKA59),2)</f>
        <v>#DIV/0!</v>
      </c>
      <c r="JJZ55" s="194" t="e">
        <f>ROUND(JJZ46/ABS('Change in reserves'!JKB59),2)</f>
        <v>#DIV/0!</v>
      </c>
      <c r="JKA55" s="194" t="e">
        <f>ROUND(JKA46/ABS('Change in reserves'!JKC59),2)</f>
        <v>#DIV/0!</v>
      </c>
      <c r="JKB55" s="194" t="e">
        <f>ROUND(JKB46/ABS('Change in reserves'!JKD59),2)</f>
        <v>#DIV/0!</v>
      </c>
      <c r="JKC55" s="194" t="e">
        <f>ROUND(JKC46/ABS('Change in reserves'!JKE59),2)</f>
        <v>#DIV/0!</v>
      </c>
      <c r="JKD55" s="194" t="e">
        <f>ROUND(JKD46/ABS('Change in reserves'!JKF59),2)</f>
        <v>#DIV/0!</v>
      </c>
      <c r="JKE55" s="194" t="e">
        <f>ROUND(JKE46/ABS('Change in reserves'!JKG59),2)</f>
        <v>#DIV/0!</v>
      </c>
      <c r="JKF55" s="194" t="e">
        <f>ROUND(JKF46/ABS('Change in reserves'!JKH59),2)</f>
        <v>#DIV/0!</v>
      </c>
      <c r="JKG55" s="194" t="e">
        <f>ROUND(JKG46/ABS('Change in reserves'!JKI59),2)</f>
        <v>#DIV/0!</v>
      </c>
      <c r="JKH55" s="194" t="e">
        <f>ROUND(JKH46/ABS('Change in reserves'!JKJ59),2)</f>
        <v>#DIV/0!</v>
      </c>
      <c r="JKI55" s="194" t="e">
        <f>ROUND(JKI46/ABS('Change in reserves'!JKK59),2)</f>
        <v>#DIV/0!</v>
      </c>
      <c r="JKJ55" s="194" t="e">
        <f>ROUND(JKJ46/ABS('Change in reserves'!JKL59),2)</f>
        <v>#DIV/0!</v>
      </c>
      <c r="JKK55" s="194" t="e">
        <f>ROUND(JKK46/ABS('Change in reserves'!JKM59),2)</f>
        <v>#DIV/0!</v>
      </c>
      <c r="JKL55" s="194" t="e">
        <f>ROUND(JKL46/ABS('Change in reserves'!JKN59),2)</f>
        <v>#DIV/0!</v>
      </c>
      <c r="JKM55" s="194" t="e">
        <f>ROUND(JKM46/ABS('Change in reserves'!JKO59),2)</f>
        <v>#DIV/0!</v>
      </c>
      <c r="JKN55" s="194" t="e">
        <f>ROUND(JKN46/ABS('Change in reserves'!JKP59),2)</f>
        <v>#DIV/0!</v>
      </c>
      <c r="JKO55" s="194" t="e">
        <f>ROUND(JKO46/ABS('Change in reserves'!JKQ59),2)</f>
        <v>#DIV/0!</v>
      </c>
      <c r="JKP55" s="194" t="e">
        <f>ROUND(JKP46/ABS('Change in reserves'!JKR59),2)</f>
        <v>#DIV/0!</v>
      </c>
      <c r="JKQ55" s="194" t="e">
        <f>ROUND(JKQ46/ABS('Change in reserves'!JKS59),2)</f>
        <v>#DIV/0!</v>
      </c>
      <c r="JKR55" s="194" t="e">
        <f>ROUND(JKR46/ABS('Change in reserves'!JKT59),2)</f>
        <v>#DIV/0!</v>
      </c>
      <c r="JKS55" s="194" t="e">
        <f>ROUND(JKS46/ABS('Change in reserves'!JKU59),2)</f>
        <v>#DIV/0!</v>
      </c>
      <c r="JKT55" s="194" t="e">
        <f>ROUND(JKT46/ABS('Change in reserves'!JKV59),2)</f>
        <v>#DIV/0!</v>
      </c>
      <c r="JKU55" s="194" t="e">
        <f>ROUND(JKU46/ABS('Change in reserves'!JKW59),2)</f>
        <v>#DIV/0!</v>
      </c>
      <c r="JKV55" s="194" t="e">
        <f>ROUND(JKV46/ABS('Change in reserves'!JKX59),2)</f>
        <v>#DIV/0!</v>
      </c>
      <c r="JKW55" s="194" t="e">
        <f>ROUND(JKW46/ABS('Change in reserves'!JKY59),2)</f>
        <v>#DIV/0!</v>
      </c>
      <c r="JKX55" s="194" t="e">
        <f>ROUND(JKX46/ABS('Change in reserves'!JKZ59),2)</f>
        <v>#DIV/0!</v>
      </c>
      <c r="JKY55" s="194" t="e">
        <f>ROUND(JKY46/ABS('Change in reserves'!JLA59),2)</f>
        <v>#DIV/0!</v>
      </c>
      <c r="JKZ55" s="194" t="e">
        <f>ROUND(JKZ46/ABS('Change in reserves'!JLB59),2)</f>
        <v>#DIV/0!</v>
      </c>
      <c r="JLA55" s="194" t="e">
        <f>ROUND(JLA46/ABS('Change in reserves'!JLC59),2)</f>
        <v>#DIV/0!</v>
      </c>
      <c r="JLB55" s="194" t="e">
        <f>ROUND(JLB46/ABS('Change in reserves'!JLD59),2)</f>
        <v>#DIV/0!</v>
      </c>
      <c r="JLC55" s="194" t="e">
        <f>ROUND(JLC46/ABS('Change in reserves'!JLE59),2)</f>
        <v>#DIV/0!</v>
      </c>
      <c r="JLD55" s="194" t="e">
        <f>ROUND(JLD46/ABS('Change in reserves'!JLF59),2)</f>
        <v>#DIV/0!</v>
      </c>
      <c r="JLE55" s="194" t="e">
        <f>ROUND(JLE46/ABS('Change in reserves'!JLG59),2)</f>
        <v>#DIV/0!</v>
      </c>
      <c r="JLF55" s="194" t="e">
        <f>ROUND(JLF46/ABS('Change in reserves'!JLH59),2)</f>
        <v>#DIV/0!</v>
      </c>
      <c r="JLG55" s="194" t="e">
        <f>ROUND(JLG46/ABS('Change in reserves'!JLI59),2)</f>
        <v>#DIV/0!</v>
      </c>
      <c r="JLH55" s="194" t="e">
        <f>ROUND(JLH46/ABS('Change in reserves'!JLJ59),2)</f>
        <v>#DIV/0!</v>
      </c>
      <c r="JLI55" s="194" t="e">
        <f>ROUND(JLI46/ABS('Change in reserves'!JLK59),2)</f>
        <v>#DIV/0!</v>
      </c>
      <c r="JLJ55" s="194" t="e">
        <f>ROUND(JLJ46/ABS('Change in reserves'!JLL59),2)</f>
        <v>#DIV/0!</v>
      </c>
      <c r="JLK55" s="194" t="e">
        <f>ROUND(JLK46/ABS('Change in reserves'!JLM59),2)</f>
        <v>#DIV/0!</v>
      </c>
      <c r="JLL55" s="194" t="e">
        <f>ROUND(JLL46/ABS('Change in reserves'!JLN59),2)</f>
        <v>#DIV/0!</v>
      </c>
      <c r="JLM55" s="194" t="e">
        <f>ROUND(JLM46/ABS('Change in reserves'!JLO59),2)</f>
        <v>#DIV/0!</v>
      </c>
      <c r="JLN55" s="194" t="e">
        <f>ROUND(JLN46/ABS('Change in reserves'!JLP59),2)</f>
        <v>#DIV/0!</v>
      </c>
      <c r="JLO55" s="194" t="e">
        <f>ROUND(JLO46/ABS('Change in reserves'!JLQ59),2)</f>
        <v>#DIV/0!</v>
      </c>
      <c r="JLP55" s="194" t="e">
        <f>ROUND(JLP46/ABS('Change in reserves'!JLR59),2)</f>
        <v>#DIV/0!</v>
      </c>
      <c r="JLQ55" s="194" t="e">
        <f>ROUND(JLQ46/ABS('Change in reserves'!JLS59),2)</f>
        <v>#DIV/0!</v>
      </c>
      <c r="JLR55" s="194" t="e">
        <f>ROUND(JLR46/ABS('Change in reserves'!JLT59),2)</f>
        <v>#DIV/0!</v>
      </c>
      <c r="JLS55" s="194" t="e">
        <f>ROUND(JLS46/ABS('Change in reserves'!JLU59),2)</f>
        <v>#DIV/0!</v>
      </c>
      <c r="JLT55" s="194" t="e">
        <f>ROUND(JLT46/ABS('Change in reserves'!JLV59),2)</f>
        <v>#DIV/0!</v>
      </c>
      <c r="JLU55" s="194" t="e">
        <f>ROUND(JLU46/ABS('Change in reserves'!JLW59),2)</f>
        <v>#DIV/0!</v>
      </c>
      <c r="JLV55" s="194" t="e">
        <f>ROUND(JLV46/ABS('Change in reserves'!JLX59),2)</f>
        <v>#DIV/0!</v>
      </c>
      <c r="JLW55" s="194" t="e">
        <f>ROUND(JLW46/ABS('Change in reserves'!JLY59),2)</f>
        <v>#DIV/0!</v>
      </c>
      <c r="JLX55" s="194" t="e">
        <f>ROUND(JLX46/ABS('Change in reserves'!JLZ59),2)</f>
        <v>#DIV/0!</v>
      </c>
      <c r="JLY55" s="194" t="e">
        <f>ROUND(JLY46/ABS('Change in reserves'!JMA59),2)</f>
        <v>#DIV/0!</v>
      </c>
      <c r="JLZ55" s="194" t="e">
        <f>ROUND(JLZ46/ABS('Change in reserves'!JMB59),2)</f>
        <v>#DIV/0!</v>
      </c>
      <c r="JMA55" s="194" t="e">
        <f>ROUND(JMA46/ABS('Change in reserves'!JMC59),2)</f>
        <v>#DIV/0!</v>
      </c>
      <c r="JMB55" s="194" t="e">
        <f>ROUND(JMB46/ABS('Change in reserves'!JMD59),2)</f>
        <v>#DIV/0!</v>
      </c>
      <c r="JMC55" s="194" t="e">
        <f>ROUND(JMC46/ABS('Change in reserves'!JME59),2)</f>
        <v>#DIV/0!</v>
      </c>
      <c r="JMD55" s="194" t="e">
        <f>ROUND(JMD46/ABS('Change in reserves'!JMF59),2)</f>
        <v>#DIV/0!</v>
      </c>
      <c r="JME55" s="194" t="e">
        <f>ROUND(JME46/ABS('Change in reserves'!JMG59),2)</f>
        <v>#DIV/0!</v>
      </c>
      <c r="JMF55" s="194" t="e">
        <f>ROUND(JMF46/ABS('Change in reserves'!JMH59),2)</f>
        <v>#DIV/0!</v>
      </c>
      <c r="JMG55" s="194" t="e">
        <f>ROUND(JMG46/ABS('Change in reserves'!JMI59),2)</f>
        <v>#DIV/0!</v>
      </c>
      <c r="JMH55" s="194" t="e">
        <f>ROUND(JMH46/ABS('Change in reserves'!JMJ59),2)</f>
        <v>#DIV/0!</v>
      </c>
      <c r="JMI55" s="194" t="e">
        <f>ROUND(JMI46/ABS('Change in reserves'!JMK59),2)</f>
        <v>#DIV/0!</v>
      </c>
      <c r="JMJ55" s="194" t="e">
        <f>ROUND(JMJ46/ABS('Change in reserves'!JML59),2)</f>
        <v>#DIV/0!</v>
      </c>
      <c r="JMK55" s="194" t="e">
        <f>ROUND(JMK46/ABS('Change in reserves'!JMM59),2)</f>
        <v>#DIV/0!</v>
      </c>
      <c r="JML55" s="194" t="e">
        <f>ROUND(JML46/ABS('Change in reserves'!JMN59),2)</f>
        <v>#DIV/0!</v>
      </c>
      <c r="JMM55" s="194" t="e">
        <f>ROUND(JMM46/ABS('Change in reserves'!JMO59),2)</f>
        <v>#DIV/0!</v>
      </c>
      <c r="JMN55" s="194" t="e">
        <f>ROUND(JMN46/ABS('Change in reserves'!JMP59),2)</f>
        <v>#DIV/0!</v>
      </c>
      <c r="JMO55" s="194" t="e">
        <f>ROUND(JMO46/ABS('Change in reserves'!JMQ59),2)</f>
        <v>#DIV/0!</v>
      </c>
      <c r="JMP55" s="194" t="e">
        <f>ROUND(JMP46/ABS('Change in reserves'!JMR59),2)</f>
        <v>#DIV/0!</v>
      </c>
      <c r="JMQ55" s="194" t="e">
        <f>ROUND(JMQ46/ABS('Change in reserves'!JMS59),2)</f>
        <v>#DIV/0!</v>
      </c>
      <c r="JMR55" s="194" t="e">
        <f>ROUND(JMR46/ABS('Change in reserves'!JMT59),2)</f>
        <v>#DIV/0!</v>
      </c>
      <c r="JMS55" s="194" t="e">
        <f>ROUND(JMS46/ABS('Change in reserves'!JMU59),2)</f>
        <v>#DIV/0!</v>
      </c>
      <c r="JMT55" s="194" t="e">
        <f>ROUND(JMT46/ABS('Change in reserves'!JMV59),2)</f>
        <v>#DIV/0!</v>
      </c>
      <c r="JMU55" s="194" t="e">
        <f>ROUND(JMU46/ABS('Change in reserves'!JMW59),2)</f>
        <v>#DIV/0!</v>
      </c>
      <c r="JMV55" s="194" t="e">
        <f>ROUND(JMV46/ABS('Change in reserves'!JMX59),2)</f>
        <v>#DIV/0!</v>
      </c>
      <c r="JMW55" s="194" t="e">
        <f>ROUND(JMW46/ABS('Change in reserves'!JMY59),2)</f>
        <v>#DIV/0!</v>
      </c>
      <c r="JMX55" s="194" t="e">
        <f>ROUND(JMX46/ABS('Change in reserves'!JMZ59),2)</f>
        <v>#DIV/0!</v>
      </c>
      <c r="JMY55" s="194" t="e">
        <f>ROUND(JMY46/ABS('Change in reserves'!JNA59),2)</f>
        <v>#DIV/0!</v>
      </c>
      <c r="JMZ55" s="194" t="e">
        <f>ROUND(JMZ46/ABS('Change in reserves'!JNB59),2)</f>
        <v>#DIV/0!</v>
      </c>
      <c r="JNA55" s="194" t="e">
        <f>ROUND(JNA46/ABS('Change in reserves'!JNC59),2)</f>
        <v>#DIV/0!</v>
      </c>
      <c r="JNB55" s="194" t="e">
        <f>ROUND(JNB46/ABS('Change in reserves'!JND59),2)</f>
        <v>#DIV/0!</v>
      </c>
      <c r="JNC55" s="194" t="e">
        <f>ROUND(JNC46/ABS('Change in reserves'!JNE59),2)</f>
        <v>#DIV/0!</v>
      </c>
      <c r="JND55" s="194" t="e">
        <f>ROUND(JND46/ABS('Change in reserves'!JNF59),2)</f>
        <v>#DIV/0!</v>
      </c>
      <c r="JNE55" s="194" t="e">
        <f>ROUND(JNE46/ABS('Change in reserves'!JNG59),2)</f>
        <v>#DIV/0!</v>
      </c>
      <c r="JNF55" s="194" t="e">
        <f>ROUND(JNF46/ABS('Change in reserves'!JNH59),2)</f>
        <v>#DIV/0!</v>
      </c>
      <c r="JNG55" s="194" t="e">
        <f>ROUND(JNG46/ABS('Change in reserves'!JNI59),2)</f>
        <v>#DIV/0!</v>
      </c>
      <c r="JNH55" s="194" t="e">
        <f>ROUND(JNH46/ABS('Change in reserves'!JNJ59),2)</f>
        <v>#DIV/0!</v>
      </c>
      <c r="JNI55" s="194" t="e">
        <f>ROUND(JNI46/ABS('Change in reserves'!JNK59),2)</f>
        <v>#DIV/0!</v>
      </c>
      <c r="JNJ55" s="194" t="e">
        <f>ROUND(JNJ46/ABS('Change in reserves'!JNL59),2)</f>
        <v>#DIV/0!</v>
      </c>
      <c r="JNK55" s="194" t="e">
        <f>ROUND(JNK46/ABS('Change in reserves'!JNM59),2)</f>
        <v>#DIV/0!</v>
      </c>
      <c r="JNL55" s="194" t="e">
        <f>ROUND(JNL46/ABS('Change in reserves'!JNN59),2)</f>
        <v>#DIV/0!</v>
      </c>
      <c r="JNM55" s="194" t="e">
        <f>ROUND(JNM46/ABS('Change in reserves'!JNO59),2)</f>
        <v>#DIV/0!</v>
      </c>
      <c r="JNN55" s="194" t="e">
        <f>ROUND(JNN46/ABS('Change in reserves'!JNP59),2)</f>
        <v>#DIV/0!</v>
      </c>
      <c r="JNO55" s="194" t="e">
        <f>ROUND(JNO46/ABS('Change in reserves'!JNQ59),2)</f>
        <v>#DIV/0!</v>
      </c>
      <c r="JNP55" s="194" t="e">
        <f>ROUND(JNP46/ABS('Change in reserves'!JNR59),2)</f>
        <v>#DIV/0!</v>
      </c>
      <c r="JNQ55" s="194" t="e">
        <f>ROUND(JNQ46/ABS('Change in reserves'!JNS59),2)</f>
        <v>#DIV/0!</v>
      </c>
      <c r="JNR55" s="194" t="e">
        <f>ROUND(JNR46/ABS('Change in reserves'!JNT59),2)</f>
        <v>#DIV/0!</v>
      </c>
      <c r="JNS55" s="194" t="e">
        <f>ROUND(JNS46/ABS('Change in reserves'!JNU59),2)</f>
        <v>#DIV/0!</v>
      </c>
      <c r="JNT55" s="194" t="e">
        <f>ROUND(JNT46/ABS('Change in reserves'!JNV59),2)</f>
        <v>#DIV/0!</v>
      </c>
      <c r="JNU55" s="194" t="e">
        <f>ROUND(JNU46/ABS('Change in reserves'!JNW59),2)</f>
        <v>#DIV/0!</v>
      </c>
      <c r="JNV55" s="194" t="e">
        <f>ROUND(JNV46/ABS('Change in reserves'!JNX59),2)</f>
        <v>#DIV/0!</v>
      </c>
      <c r="JNW55" s="194" t="e">
        <f>ROUND(JNW46/ABS('Change in reserves'!JNY59),2)</f>
        <v>#DIV/0!</v>
      </c>
      <c r="JNX55" s="194" t="e">
        <f>ROUND(JNX46/ABS('Change in reserves'!JNZ59),2)</f>
        <v>#DIV/0!</v>
      </c>
      <c r="JNY55" s="194" t="e">
        <f>ROUND(JNY46/ABS('Change in reserves'!JOA59),2)</f>
        <v>#DIV/0!</v>
      </c>
      <c r="JNZ55" s="194" t="e">
        <f>ROUND(JNZ46/ABS('Change in reserves'!JOB59),2)</f>
        <v>#DIV/0!</v>
      </c>
      <c r="JOA55" s="194" t="e">
        <f>ROUND(JOA46/ABS('Change in reserves'!JOC59),2)</f>
        <v>#DIV/0!</v>
      </c>
      <c r="JOB55" s="194" t="e">
        <f>ROUND(JOB46/ABS('Change in reserves'!JOD59),2)</f>
        <v>#DIV/0!</v>
      </c>
      <c r="JOC55" s="194" t="e">
        <f>ROUND(JOC46/ABS('Change in reserves'!JOE59),2)</f>
        <v>#DIV/0!</v>
      </c>
      <c r="JOD55" s="194" t="e">
        <f>ROUND(JOD46/ABS('Change in reserves'!JOF59),2)</f>
        <v>#DIV/0!</v>
      </c>
      <c r="JOE55" s="194" t="e">
        <f>ROUND(JOE46/ABS('Change in reserves'!JOG59),2)</f>
        <v>#DIV/0!</v>
      </c>
      <c r="JOF55" s="194" t="e">
        <f>ROUND(JOF46/ABS('Change in reserves'!JOH59),2)</f>
        <v>#DIV/0!</v>
      </c>
      <c r="JOG55" s="194" t="e">
        <f>ROUND(JOG46/ABS('Change in reserves'!JOI59),2)</f>
        <v>#DIV/0!</v>
      </c>
      <c r="JOH55" s="194" t="e">
        <f>ROUND(JOH46/ABS('Change in reserves'!JOJ59),2)</f>
        <v>#DIV/0!</v>
      </c>
      <c r="JOI55" s="194" t="e">
        <f>ROUND(JOI46/ABS('Change in reserves'!JOK59),2)</f>
        <v>#DIV/0!</v>
      </c>
      <c r="JOJ55" s="194" t="e">
        <f>ROUND(JOJ46/ABS('Change in reserves'!JOL59),2)</f>
        <v>#DIV/0!</v>
      </c>
      <c r="JOK55" s="194" t="e">
        <f>ROUND(JOK46/ABS('Change in reserves'!JOM59),2)</f>
        <v>#DIV/0!</v>
      </c>
      <c r="JOL55" s="194" t="e">
        <f>ROUND(JOL46/ABS('Change in reserves'!JON59),2)</f>
        <v>#DIV/0!</v>
      </c>
      <c r="JOM55" s="194" t="e">
        <f>ROUND(JOM46/ABS('Change in reserves'!JOO59),2)</f>
        <v>#DIV/0!</v>
      </c>
      <c r="JON55" s="194" t="e">
        <f>ROUND(JON46/ABS('Change in reserves'!JOP59),2)</f>
        <v>#DIV/0!</v>
      </c>
      <c r="JOO55" s="194" t="e">
        <f>ROUND(JOO46/ABS('Change in reserves'!JOQ59),2)</f>
        <v>#DIV/0!</v>
      </c>
      <c r="JOP55" s="194" t="e">
        <f>ROUND(JOP46/ABS('Change in reserves'!JOR59),2)</f>
        <v>#DIV/0!</v>
      </c>
      <c r="JOQ55" s="194" t="e">
        <f>ROUND(JOQ46/ABS('Change in reserves'!JOS59),2)</f>
        <v>#DIV/0!</v>
      </c>
      <c r="JOR55" s="194" t="e">
        <f>ROUND(JOR46/ABS('Change in reserves'!JOT59),2)</f>
        <v>#DIV/0!</v>
      </c>
      <c r="JOS55" s="194" t="e">
        <f>ROUND(JOS46/ABS('Change in reserves'!JOU59),2)</f>
        <v>#DIV/0!</v>
      </c>
      <c r="JOT55" s="194" t="e">
        <f>ROUND(JOT46/ABS('Change in reserves'!JOV59),2)</f>
        <v>#DIV/0!</v>
      </c>
      <c r="JOU55" s="194" t="e">
        <f>ROUND(JOU46/ABS('Change in reserves'!JOW59),2)</f>
        <v>#DIV/0!</v>
      </c>
      <c r="JOV55" s="194" t="e">
        <f>ROUND(JOV46/ABS('Change in reserves'!JOX59),2)</f>
        <v>#DIV/0!</v>
      </c>
      <c r="JOW55" s="194" t="e">
        <f>ROUND(JOW46/ABS('Change in reserves'!JOY59),2)</f>
        <v>#DIV/0!</v>
      </c>
      <c r="JOX55" s="194" t="e">
        <f>ROUND(JOX46/ABS('Change in reserves'!JOZ59),2)</f>
        <v>#DIV/0!</v>
      </c>
      <c r="JOY55" s="194" t="e">
        <f>ROUND(JOY46/ABS('Change in reserves'!JPA59),2)</f>
        <v>#DIV/0!</v>
      </c>
      <c r="JOZ55" s="194" t="e">
        <f>ROUND(JOZ46/ABS('Change in reserves'!JPB59),2)</f>
        <v>#DIV/0!</v>
      </c>
      <c r="JPA55" s="194" t="e">
        <f>ROUND(JPA46/ABS('Change in reserves'!JPC59),2)</f>
        <v>#DIV/0!</v>
      </c>
      <c r="JPB55" s="194" t="e">
        <f>ROUND(JPB46/ABS('Change in reserves'!JPD59),2)</f>
        <v>#DIV/0!</v>
      </c>
      <c r="JPC55" s="194" t="e">
        <f>ROUND(JPC46/ABS('Change in reserves'!JPE59),2)</f>
        <v>#DIV/0!</v>
      </c>
      <c r="JPD55" s="194" t="e">
        <f>ROUND(JPD46/ABS('Change in reserves'!JPF59),2)</f>
        <v>#DIV/0!</v>
      </c>
      <c r="JPE55" s="194" t="e">
        <f>ROUND(JPE46/ABS('Change in reserves'!JPG59),2)</f>
        <v>#DIV/0!</v>
      </c>
      <c r="JPF55" s="194" t="e">
        <f>ROUND(JPF46/ABS('Change in reserves'!JPH59),2)</f>
        <v>#DIV/0!</v>
      </c>
      <c r="JPG55" s="194" t="e">
        <f>ROUND(JPG46/ABS('Change in reserves'!JPI59),2)</f>
        <v>#DIV/0!</v>
      </c>
      <c r="JPH55" s="194" t="e">
        <f>ROUND(JPH46/ABS('Change in reserves'!JPJ59),2)</f>
        <v>#DIV/0!</v>
      </c>
      <c r="JPI55" s="194" t="e">
        <f>ROUND(JPI46/ABS('Change in reserves'!JPK59),2)</f>
        <v>#DIV/0!</v>
      </c>
      <c r="JPJ55" s="194" t="e">
        <f>ROUND(JPJ46/ABS('Change in reserves'!JPL59),2)</f>
        <v>#DIV/0!</v>
      </c>
      <c r="JPK55" s="194" t="e">
        <f>ROUND(JPK46/ABS('Change in reserves'!JPM59),2)</f>
        <v>#DIV/0!</v>
      </c>
      <c r="JPL55" s="194" t="e">
        <f>ROUND(JPL46/ABS('Change in reserves'!JPN59),2)</f>
        <v>#DIV/0!</v>
      </c>
      <c r="JPM55" s="194" t="e">
        <f>ROUND(JPM46/ABS('Change in reserves'!JPO59),2)</f>
        <v>#DIV/0!</v>
      </c>
      <c r="JPN55" s="194" t="e">
        <f>ROUND(JPN46/ABS('Change in reserves'!JPP59),2)</f>
        <v>#DIV/0!</v>
      </c>
      <c r="JPO55" s="194" t="e">
        <f>ROUND(JPO46/ABS('Change in reserves'!JPQ59),2)</f>
        <v>#DIV/0!</v>
      </c>
      <c r="JPP55" s="194" t="e">
        <f>ROUND(JPP46/ABS('Change in reserves'!JPR59),2)</f>
        <v>#DIV/0!</v>
      </c>
      <c r="JPQ55" s="194" t="e">
        <f>ROUND(JPQ46/ABS('Change in reserves'!JPS59),2)</f>
        <v>#DIV/0!</v>
      </c>
      <c r="JPR55" s="194" t="e">
        <f>ROUND(JPR46/ABS('Change in reserves'!JPT59),2)</f>
        <v>#DIV/0!</v>
      </c>
      <c r="JPS55" s="194" t="e">
        <f>ROUND(JPS46/ABS('Change in reserves'!JPU59),2)</f>
        <v>#DIV/0!</v>
      </c>
      <c r="JPT55" s="194" t="e">
        <f>ROUND(JPT46/ABS('Change in reserves'!JPV59),2)</f>
        <v>#DIV/0!</v>
      </c>
      <c r="JPU55" s="194" t="e">
        <f>ROUND(JPU46/ABS('Change in reserves'!JPW59),2)</f>
        <v>#DIV/0!</v>
      </c>
      <c r="JPV55" s="194" t="e">
        <f>ROUND(JPV46/ABS('Change in reserves'!JPX59),2)</f>
        <v>#DIV/0!</v>
      </c>
      <c r="JPW55" s="194" t="e">
        <f>ROUND(JPW46/ABS('Change in reserves'!JPY59),2)</f>
        <v>#DIV/0!</v>
      </c>
      <c r="JPX55" s="194" t="e">
        <f>ROUND(JPX46/ABS('Change in reserves'!JPZ59),2)</f>
        <v>#DIV/0!</v>
      </c>
      <c r="JPY55" s="194" t="e">
        <f>ROUND(JPY46/ABS('Change in reserves'!JQA59),2)</f>
        <v>#DIV/0!</v>
      </c>
      <c r="JPZ55" s="194" t="e">
        <f>ROUND(JPZ46/ABS('Change in reserves'!JQB59),2)</f>
        <v>#DIV/0!</v>
      </c>
      <c r="JQA55" s="194" t="e">
        <f>ROUND(JQA46/ABS('Change in reserves'!JQC59),2)</f>
        <v>#DIV/0!</v>
      </c>
      <c r="JQB55" s="194" t="e">
        <f>ROUND(JQB46/ABS('Change in reserves'!JQD59),2)</f>
        <v>#DIV/0!</v>
      </c>
      <c r="JQC55" s="194" t="e">
        <f>ROUND(JQC46/ABS('Change in reserves'!JQE59),2)</f>
        <v>#DIV/0!</v>
      </c>
      <c r="JQD55" s="194" t="e">
        <f>ROUND(JQD46/ABS('Change in reserves'!JQF59),2)</f>
        <v>#DIV/0!</v>
      </c>
      <c r="JQE55" s="194" t="e">
        <f>ROUND(JQE46/ABS('Change in reserves'!JQG59),2)</f>
        <v>#DIV/0!</v>
      </c>
      <c r="JQF55" s="194" t="e">
        <f>ROUND(JQF46/ABS('Change in reserves'!JQH59),2)</f>
        <v>#DIV/0!</v>
      </c>
      <c r="JQG55" s="194" t="e">
        <f>ROUND(JQG46/ABS('Change in reserves'!JQI59),2)</f>
        <v>#DIV/0!</v>
      </c>
      <c r="JQH55" s="194" t="e">
        <f>ROUND(JQH46/ABS('Change in reserves'!JQJ59),2)</f>
        <v>#DIV/0!</v>
      </c>
      <c r="JQI55" s="194" t="e">
        <f>ROUND(JQI46/ABS('Change in reserves'!JQK59),2)</f>
        <v>#DIV/0!</v>
      </c>
      <c r="JQJ55" s="194" t="e">
        <f>ROUND(JQJ46/ABS('Change in reserves'!JQL59),2)</f>
        <v>#DIV/0!</v>
      </c>
      <c r="JQK55" s="194" t="e">
        <f>ROUND(JQK46/ABS('Change in reserves'!JQM59),2)</f>
        <v>#DIV/0!</v>
      </c>
      <c r="JQL55" s="194" t="e">
        <f>ROUND(JQL46/ABS('Change in reserves'!JQN59),2)</f>
        <v>#DIV/0!</v>
      </c>
      <c r="JQM55" s="194" t="e">
        <f>ROUND(JQM46/ABS('Change in reserves'!JQO59),2)</f>
        <v>#DIV/0!</v>
      </c>
      <c r="JQN55" s="194" t="e">
        <f>ROUND(JQN46/ABS('Change in reserves'!JQP59),2)</f>
        <v>#DIV/0!</v>
      </c>
      <c r="JQO55" s="194" t="e">
        <f>ROUND(JQO46/ABS('Change in reserves'!JQQ59),2)</f>
        <v>#DIV/0!</v>
      </c>
      <c r="JQP55" s="194" t="e">
        <f>ROUND(JQP46/ABS('Change in reserves'!JQR59),2)</f>
        <v>#DIV/0!</v>
      </c>
      <c r="JQQ55" s="194" t="e">
        <f>ROUND(JQQ46/ABS('Change in reserves'!JQS59),2)</f>
        <v>#DIV/0!</v>
      </c>
      <c r="JQR55" s="194" t="e">
        <f>ROUND(JQR46/ABS('Change in reserves'!JQT59),2)</f>
        <v>#DIV/0!</v>
      </c>
      <c r="JQS55" s="194" t="e">
        <f>ROUND(JQS46/ABS('Change in reserves'!JQU59),2)</f>
        <v>#DIV/0!</v>
      </c>
      <c r="JQT55" s="194" t="e">
        <f>ROUND(JQT46/ABS('Change in reserves'!JQV59),2)</f>
        <v>#DIV/0!</v>
      </c>
      <c r="JQU55" s="194" t="e">
        <f>ROUND(JQU46/ABS('Change in reserves'!JQW59),2)</f>
        <v>#DIV/0!</v>
      </c>
      <c r="JQV55" s="194" t="e">
        <f>ROUND(JQV46/ABS('Change in reserves'!JQX59),2)</f>
        <v>#DIV/0!</v>
      </c>
      <c r="JQW55" s="194" t="e">
        <f>ROUND(JQW46/ABS('Change in reserves'!JQY59),2)</f>
        <v>#DIV/0!</v>
      </c>
      <c r="JQX55" s="194" t="e">
        <f>ROUND(JQX46/ABS('Change in reserves'!JQZ59),2)</f>
        <v>#DIV/0!</v>
      </c>
      <c r="JQY55" s="194" t="e">
        <f>ROUND(JQY46/ABS('Change in reserves'!JRA59),2)</f>
        <v>#DIV/0!</v>
      </c>
      <c r="JQZ55" s="194" t="e">
        <f>ROUND(JQZ46/ABS('Change in reserves'!JRB59),2)</f>
        <v>#DIV/0!</v>
      </c>
      <c r="JRA55" s="194" t="e">
        <f>ROUND(JRA46/ABS('Change in reserves'!JRC59),2)</f>
        <v>#DIV/0!</v>
      </c>
      <c r="JRB55" s="194" t="e">
        <f>ROUND(JRB46/ABS('Change in reserves'!JRD59),2)</f>
        <v>#DIV/0!</v>
      </c>
      <c r="JRC55" s="194" t="e">
        <f>ROUND(JRC46/ABS('Change in reserves'!JRE59),2)</f>
        <v>#DIV/0!</v>
      </c>
      <c r="JRD55" s="194" t="e">
        <f>ROUND(JRD46/ABS('Change in reserves'!JRF59),2)</f>
        <v>#DIV/0!</v>
      </c>
      <c r="JRE55" s="194" t="e">
        <f>ROUND(JRE46/ABS('Change in reserves'!JRG59),2)</f>
        <v>#DIV/0!</v>
      </c>
      <c r="JRF55" s="194" t="e">
        <f>ROUND(JRF46/ABS('Change in reserves'!JRH59),2)</f>
        <v>#DIV/0!</v>
      </c>
      <c r="JRG55" s="194" t="e">
        <f>ROUND(JRG46/ABS('Change in reserves'!JRI59),2)</f>
        <v>#DIV/0!</v>
      </c>
      <c r="JRH55" s="194" t="e">
        <f>ROUND(JRH46/ABS('Change in reserves'!JRJ59),2)</f>
        <v>#DIV/0!</v>
      </c>
      <c r="JRI55" s="194" t="e">
        <f>ROUND(JRI46/ABS('Change in reserves'!JRK59),2)</f>
        <v>#DIV/0!</v>
      </c>
      <c r="JRJ55" s="194" t="e">
        <f>ROUND(JRJ46/ABS('Change in reserves'!JRL59),2)</f>
        <v>#DIV/0!</v>
      </c>
      <c r="JRK55" s="194" t="e">
        <f>ROUND(JRK46/ABS('Change in reserves'!JRM59),2)</f>
        <v>#DIV/0!</v>
      </c>
      <c r="JRL55" s="194" t="e">
        <f>ROUND(JRL46/ABS('Change in reserves'!JRN59),2)</f>
        <v>#DIV/0!</v>
      </c>
      <c r="JRM55" s="194" t="e">
        <f>ROUND(JRM46/ABS('Change in reserves'!JRO59),2)</f>
        <v>#DIV/0!</v>
      </c>
      <c r="JRN55" s="194" t="e">
        <f>ROUND(JRN46/ABS('Change in reserves'!JRP59),2)</f>
        <v>#DIV/0!</v>
      </c>
      <c r="JRO55" s="194" t="e">
        <f>ROUND(JRO46/ABS('Change in reserves'!JRQ59),2)</f>
        <v>#DIV/0!</v>
      </c>
      <c r="JRP55" s="194" t="e">
        <f>ROUND(JRP46/ABS('Change in reserves'!JRR59),2)</f>
        <v>#DIV/0!</v>
      </c>
      <c r="JRQ55" s="194" t="e">
        <f>ROUND(JRQ46/ABS('Change in reserves'!JRS59),2)</f>
        <v>#DIV/0!</v>
      </c>
      <c r="JRR55" s="194" t="e">
        <f>ROUND(JRR46/ABS('Change in reserves'!JRT59),2)</f>
        <v>#DIV/0!</v>
      </c>
      <c r="JRS55" s="194" t="e">
        <f>ROUND(JRS46/ABS('Change in reserves'!JRU59),2)</f>
        <v>#DIV/0!</v>
      </c>
      <c r="JRT55" s="194" t="e">
        <f>ROUND(JRT46/ABS('Change in reserves'!JRV59),2)</f>
        <v>#DIV/0!</v>
      </c>
      <c r="JRU55" s="194" t="e">
        <f>ROUND(JRU46/ABS('Change in reserves'!JRW59),2)</f>
        <v>#DIV/0!</v>
      </c>
      <c r="JRV55" s="194" t="e">
        <f>ROUND(JRV46/ABS('Change in reserves'!JRX59),2)</f>
        <v>#DIV/0!</v>
      </c>
      <c r="JRW55" s="194" t="e">
        <f>ROUND(JRW46/ABS('Change in reserves'!JRY59),2)</f>
        <v>#DIV/0!</v>
      </c>
      <c r="JRX55" s="194" t="e">
        <f>ROUND(JRX46/ABS('Change in reserves'!JRZ59),2)</f>
        <v>#DIV/0!</v>
      </c>
      <c r="JRY55" s="194" t="e">
        <f>ROUND(JRY46/ABS('Change in reserves'!JSA59),2)</f>
        <v>#DIV/0!</v>
      </c>
      <c r="JRZ55" s="194" t="e">
        <f>ROUND(JRZ46/ABS('Change in reserves'!JSB59),2)</f>
        <v>#DIV/0!</v>
      </c>
      <c r="JSA55" s="194" t="e">
        <f>ROUND(JSA46/ABS('Change in reserves'!JSC59),2)</f>
        <v>#DIV/0!</v>
      </c>
      <c r="JSB55" s="194" t="e">
        <f>ROUND(JSB46/ABS('Change in reserves'!JSD59),2)</f>
        <v>#DIV/0!</v>
      </c>
      <c r="JSC55" s="194" t="e">
        <f>ROUND(JSC46/ABS('Change in reserves'!JSE59),2)</f>
        <v>#DIV/0!</v>
      </c>
      <c r="JSD55" s="194" t="e">
        <f>ROUND(JSD46/ABS('Change in reserves'!JSF59),2)</f>
        <v>#DIV/0!</v>
      </c>
      <c r="JSE55" s="194" t="e">
        <f>ROUND(JSE46/ABS('Change in reserves'!JSG59),2)</f>
        <v>#DIV/0!</v>
      </c>
      <c r="JSF55" s="194" t="e">
        <f>ROUND(JSF46/ABS('Change in reserves'!JSH59),2)</f>
        <v>#DIV/0!</v>
      </c>
      <c r="JSG55" s="194" t="e">
        <f>ROUND(JSG46/ABS('Change in reserves'!JSI59),2)</f>
        <v>#DIV/0!</v>
      </c>
      <c r="JSH55" s="194" t="e">
        <f>ROUND(JSH46/ABS('Change in reserves'!JSJ59),2)</f>
        <v>#DIV/0!</v>
      </c>
      <c r="JSI55" s="194" t="e">
        <f>ROUND(JSI46/ABS('Change in reserves'!JSK59),2)</f>
        <v>#DIV/0!</v>
      </c>
      <c r="JSJ55" s="194" t="e">
        <f>ROUND(JSJ46/ABS('Change in reserves'!JSL59),2)</f>
        <v>#DIV/0!</v>
      </c>
      <c r="JSK55" s="194" t="e">
        <f>ROUND(JSK46/ABS('Change in reserves'!JSM59),2)</f>
        <v>#DIV/0!</v>
      </c>
      <c r="JSL55" s="194" t="e">
        <f>ROUND(JSL46/ABS('Change in reserves'!JSN59),2)</f>
        <v>#DIV/0!</v>
      </c>
      <c r="JSM55" s="194" t="e">
        <f>ROUND(JSM46/ABS('Change in reserves'!JSO59),2)</f>
        <v>#DIV/0!</v>
      </c>
      <c r="JSN55" s="194" t="e">
        <f>ROUND(JSN46/ABS('Change in reserves'!JSP59),2)</f>
        <v>#DIV/0!</v>
      </c>
      <c r="JSO55" s="194" t="e">
        <f>ROUND(JSO46/ABS('Change in reserves'!JSQ59),2)</f>
        <v>#DIV/0!</v>
      </c>
      <c r="JSP55" s="194" t="e">
        <f>ROUND(JSP46/ABS('Change in reserves'!JSR59),2)</f>
        <v>#DIV/0!</v>
      </c>
      <c r="JSQ55" s="194" t="e">
        <f>ROUND(JSQ46/ABS('Change in reserves'!JSS59),2)</f>
        <v>#DIV/0!</v>
      </c>
      <c r="JSR55" s="194" t="e">
        <f>ROUND(JSR46/ABS('Change in reserves'!JST59),2)</f>
        <v>#DIV/0!</v>
      </c>
      <c r="JSS55" s="194" t="e">
        <f>ROUND(JSS46/ABS('Change in reserves'!JSU59),2)</f>
        <v>#DIV/0!</v>
      </c>
      <c r="JST55" s="194" t="e">
        <f>ROUND(JST46/ABS('Change in reserves'!JSV59),2)</f>
        <v>#DIV/0!</v>
      </c>
      <c r="JSU55" s="194" t="e">
        <f>ROUND(JSU46/ABS('Change in reserves'!JSW59),2)</f>
        <v>#DIV/0!</v>
      </c>
      <c r="JSV55" s="194" t="e">
        <f>ROUND(JSV46/ABS('Change in reserves'!JSX59),2)</f>
        <v>#DIV/0!</v>
      </c>
      <c r="JSW55" s="194" t="e">
        <f>ROUND(JSW46/ABS('Change in reserves'!JSY59),2)</f>
        <v>#DIV/0!</v>
      </c>
      <c r="JSX55" s="194" t="e">
        <f>ROUND(JSX46/ABS('Change in reserves'!JSZ59),2)</f>
        <v>#DIV/0!</v>
      </c>
      <c r="JSY55" s="194" t="e">
        <f>ROUND(JSY46/ABS('Change in reserves'!JTA59),2)</f>
        <v>#DIV/0!</v>
      </c>
      <c r="JSZ55" s="194" t="e">
        <f>ROUND(JSZ46/ABS('Change in reserves'!JTB59),2)</f>
        <v>#DIV/0!</v>
      </c>
      <c r="JTA55" s="194" t="e">
        <f>ROUND(JTA46/ABS('Change in reserves'!JTC59),2)</f>
        <v>#DIV/0!</v>
      </c>
      <c r="JTB55" s="194" t="e">
        <f>ROUND(JTB46/ABS('Change in reserves'!JTD59),2)</f>
        <v>#DIV/0!</v>
      </c>
      <c r="JTC55" s="194" t="e">
        <f>ROUND(JTC46/ABS('Change in reserves'!JTE59),2)</f>
        <v>#DIV/0!</v>
      </c>
      <c r="JTD55" s="194" t="e">
        <f>ROUND(JTD46/ABS('Change in reserves'!JTF59),2)</f>
        <v>#DIV/0!</v>
      </c>
      <c r="JTE55" s="194" t="e">
        <f>ROUND(JTE46/ABS('Change in reserves'!JTG59),2)</f>
        <v>#DIV/0!</v>
      </c>
      <c r="JTF55" s="194" t="e">
        <f>ROUND(JTF46/ABS('Change in reserves'!JTH59),2)</f>
        <v>#DIV/0!</v>
      </c>
      <c r="JTG55" s="194" t="e">
        <f>ROUND(JTG46/ABS('Change in reserves'!JTI59),2)</f>
        <v>#DIV/0!</v>
      </c>
      <c r="JTH55" s="194" t="e">
        <f>ROUND(JTH46/ABS('Change in reserves'!JTJ59),2)</f>
        <v>#DIV/0!</v>
      </c>
      <c r="JTI55" s="194" t="e">
        <f>ROUND(JTI46/ABS('Change in reserves'!JTK59),2)</f>
        <v>#DIV/0!</v>
      </c>
      <c r="JTJ55" s="194" t="e">
        <f>ROUND(JTJ46/ABS('Change in reserves'!JTL59),2)</f>
        <v>#DIV/0!</v>
      </c>
      <c r="JTK55" s="194" t="e">
        <f>ROUND(JTK46/ABS('Change in reserves'!JTM59),2)</f>
        <v>#DIV/0!</v>
      </c>
      <c r="JTL55" s="194" t="e">
        <f>ROUND(JTL46/ABS('Change in reserves'!JTN59),2)</f>
        <v>#DIV/0!</v>
      </c>
      <c r="JTM55" s="194" t="e">
        <f>ROUND(JTM46/ABS('Change in reserves'!JTO59),2)</f>
        <v>#DIV/0!</v>
      </c>
      <c r="JTN55" s="194" t="e">
        <f>ROUND(JTN46/ABS('Change in reserves'!JTP59),2)</f>
        <v>#DIV/0!</v>
      </c>
      <c r="JTO55" s="194" t="e">
        <f>ROUND(JTO46/ABS('Change in reserves'!JTQ59),2)</f>
        <v>#DIV/0!</v>
      </c>
      <c r="JTP55" s="194" t="e">
        <f>ROUND(JTP46/ABS('Change in reserves'!JTR59),2)</f>
        <v>#DIV/0!</v>
      </c>
      <c r="JTQ55" s="194" t="e">
        <f>ROUND(JTQ46/ABS('Change in reserves'!JTS59),2)</f>
        <v>#DIV/0!</v>
      </c>
      <c r="JTR55" s="194" t="e">
        <f>ROUND(JTR46/ABS('Change in reserves'!JTT59),2)</f>
        <v>#DIV/0!</v>
      </c>
      <c r="JTS55" s="194" t="e">
        <f>ROUND(JTS46/ABS('Change in reserves'!JTU59),2)</f>
        <v>#DIV/0!</v>
      </c>
      <c r="JTT55" s="194" t="e">
        <f>ROUND(JTT46/ABS('Change in reserves'!JTV59),2)</f>
        <v>#DIV/0!</v>
      </c>
      <c r="JTU55" s="194" t="e">
        <f>ROUND(JTU46/ABS('Change in reserves'!JTW59),2)</f>
        <v>#DIV/0!</v>
      </c>
      <c r="JTV55" s="194" t="e">
        <f>ROUND(JTV46/ABS('Change in reserves'!JTX59),2)</f>
        <v>#DIV/0!</v>
      </c>
      <c r="JTW55" s="194" t="e">
        <f>ROUND(JTW46/ABS('Change in reserves'!JTY59),2)</f>
        <v>#DIV/0!</v>
      </c>
      <c r="JTX55" s="194" t="e">
        <f>ROUND(JTX46/ABS('Change in reserves'!JTZ59),2)</f>
        <v>#DIV/0!</v>
      </c>
      <c r="JTY55" s="194" t="e">
        <f>ROUND(JTY46/ABS('Change in reserves'!JUA59),2)</f>
        <v>#DIV/0!</v>
      </c>
      <c r="JTZ55" s="194" t="e">
        <f>ROUND(JTZ46/ABS('Change in reserves'!JUB59),2)</f>
        <v>#DIV/0!</v>
      </c>
      <c r="JUA55" s="194" t="e">
        <f>ROUND(JUA46/ABS('Change in reserves'!JUC59),2)</f>
        <v>#DIV/0!</v>
      </c>
      <c r="JUB55" s="194" t="e">
        <f>ROUND(JUB46/ABS('Change in reserves'!JUD59),2)</f>
        <v>#DIV/0!</v>
      </c>
      <c r="JUC55" s="194" t="e">
        <f>ROUND(JUC46/ABS('Change in reserves'!JUE59),2)</f>
        <v>#DIV/0!</v>
      </c>
      <c r="JUD55" s="194" t="e">
        <f>ROUND(JUD46/ABS('Change in reserves'!JUF59),2)</f>
        <v>#DIV/0!</v>
      </c>
      <c r="JUE55" s="194" t="e">
        <f>ROUND(JUE46/ABS('Change in reserves'!JUG59),2)</f>
        <v>#DIV/0!</v>
      </c>
      <c r="JUF55" s="194" t="e">
        <f>ROUND(JUF46/ABS('Change in reserves'!JUH59),2)</f>
        <v>#DIV/0!</v>
      </c>
      <c r="JUG55" s="194" t="e">
        <f>ROUND(JUG46/ABS('Change in reserves'!JUI59),2)</f>
        <v>#DIV/0!</v>
      </c>
      <c r="JUH55" s="194" t="e">
        <f>ROUND(JUH46/ABS('Change in reserves'!JUJ59),2)</f>
        <v>#DIV/0!</v>
      </c>
      <c r="JUI55" s="194" t="e">
        <f>ROUND(JUI46/ABS('Change in reserves'!JUK59),2)</f>
        <v>#DIV/0!</v>
      </c>
      <c r="JUJ55" s="194" t="e">
        <f>ROUND(JUJ46/ABS('Change in reserves'!JUL59),2)</f>
        <v>#DIV/0!</v>
      </c>
      <c r="JUK55" s="194" t="e">
        <f>ROUND(JUK46/ABS('Change in reserves'!JUM59),2)</f>
        <v>#DIV/0!</v>
      </c>
      <c r="JUL55" s="194" t="e">
        <f>ROUND(JUL46/ABS('Change in reserves'!JUN59),2)</f>
        <v>#DIV/0!</v>
      </c>
      <c r="JUM55" s="194" t="e">
        <f>ROUND(JUM46/ABS('Change in reserves'!JUO59),2)</f>
        <v>#DIV/0!</v>
      </c>
      <c r="JUN55" s="194" t="e">
        <f>ROUND(JUN46/ABS('Change in reserves'!JUP59),2)</f>
        <v>#DIV/0!</v>
      </c>
      <c r="JUO55" s="194" t="e">
        <f>ROUND(JUO46/ABS('Change in reserves'!JUQ59),2)</f>
        <v>#DIV/0!</v>
      </c>
      <c r="JUP55" s="194" t="e">
        <f>ROUND(JUP46/ABS('Change in reserves'!JUR59),2)</f>
        <v>#DIV/0!</v>
      </c>
      <c r="JUQ55" s="194" t="e">
        <f>ROUND(JUQ46/ABS('Change in reserves'!JUS59),2)</f>
        <v>#DIV/0!</v>
      </c>
      <c r="JUR55" s="194" t="e">
        <f>ROUND(JUR46/ABS('Change in reserves'!JUT59),2)</f>
        <v>#DIV/0!</v>
      </c>
      <c r="JUS55" s="194" t="e">
        <f>ROUND(JUS46/ABS('Change in reserves'!JUU59),2)</f>
        <v>#DIV/0!</v>
      </c>
      <c r="JUT55" s="194" t="e">
        <f>ROUND(JUT46/ABS('Change in reserves'!JUV59),2)</f>
        <v>#DIV/0!</v>
      </c>
      <c r="JUU55" s="194" t="e">
        <f>ROUND(JUU46/ABS('Change in reserves'!JUW59),2)</f>
        <v>#DIV/0!</v>
      </c>
      <c r="JUV55" s="194" t="e">
        <f>ROUND(JUV46/ABS('Change in reserves'!JUX59),2)</f>
        <v>#DIV/0!</v>
      </c>
      <c r="JUW55" s="194" t="e">
        <f>ROUND(JUW46/ABS('Change in reserves'!JUY59),2)</f>
        <v>#DIV/0!</v>
      </c>
      <c r="JUX55" s="194" t="e">
        <f>ROUND(JUX46/ABS('Change in reserves'!JUZ59),2)</f>
        <v>#DIV/0!</v>
      </c>
      <c r="JUY55" s="194" t="e">
        <f>ROUND(JUY46/ABS('Change in reserves'!JVA59),2)</f>
        <v>#DIV/0!</v>
      </c>
      <c r="JUZ55" s="194" t="e">
        <f>ROUND(JUZ46/ABS('Change in reserves'!JVB59),2)</f>
        <v>#DIV/0!</v>
      </c>
      <c r="JVA55" s="194" t="e">
        <f>ROUND(JVA46/ABS('Change in reserves'!JVC59),2)</f>
        <v>#DIV/0!</v>
      </c>
      <c r="JVB55" s="194" t="e">
        <f>ROUND(JVB46/ABS('Change in reserves'!JVD59),2)</f>
        <v>#DIV/0!</v>
      </c>
      <c r="JVC55" s="194" t="e">
        <f>ROUND(JVC46/ABS('Change in reserves'!JVE59),2)</f>
        <v>#DIV/0!</v>
      </c>
      <c r="JVD55" s="194" t="e">
        <f>ROUND(JVD46/ABS('Change in reserves'!JVF59),2)</f>
        <v>#DIV/0!</v>
      </c>
      <c r="JVE55" s="194" t="e">
        <f>ROUND(JVE46/ABS('Change in reserves'!JVG59),2)</f>
        <v>#DIV/0!</v>
      </c>
      <c r="JVF55" s="194" t="e">
        <f>ROUND(JVF46/ABS('Change in reserves'!JVH59),2)</f>
        <v>#DIV/0!</v>
      </c>
      <c r="JVG55" s="194" t="e">
        <f>ROUND(JVG46/ABS('Change in reserves'!JVI59),2)</f>
        <v>#DIV/0!</v>
      </c>
      <c r="JVH55" s="194" t="e">
        <f>ROUND(JVH46/ABS('Change in reserves'!JVJ59),2)</f>
        <v>#DIV/0!</v>
      </c>
      <c r="JVI55" s="194" t="e">
        <f>ROUND(JVI46/ABS('Change in reserves'!JVK59),2)</f>
        <v>#DIV/0!</v>
      </c>
      <c r="JVJ55" s="194" t="e">
        <f>ROUND(JVJ46/ABS('Change in reserves'!JVL59),2)</f>
        <v>#DIV/0!</v>
      </c>
      <c r="JVK55" s="194" t="e">
        <f>ROUND(JVK46/ABS('Change in reserves'!JVM59),2)</f>
        <v>#DIV/0!</v>
      </c>
      <c r="JVL55" s="194" t="e">
        <f>ROUND(JVL46/ABS('Change in reserves'!JVN59),2)</f>
        <v>#DIV/0!</v>
      </c>
      <c r="JVM55" s="194" t="e">
        <f>ROUND(JVM46/ABS('Change in reserves'!JVO59),2)</f>
        <v>#DIV/0!</v>
      </c>
      <c r="JVN55" s="194" t="e">
        <f>ROUND(JVN46/ABS('Change in reserves'!JVP59),2)</f>
        <v>#DIV/0!</v>
      </c>
      <c r="JVO55" s="194" t="e">
        <f>ROUND(JVO46/ABS('Change in reserves'!JVQ59),2)</f>
        <v>#DIV/0!</v>
      </c>
      <c r="JVP55" s="194" t="e">
        <f>ROUND(JVP46/ABS('Change in reserves'!JVR59),2)</f>
        <v>#DIV/0!</v>
      </c>
      <c r="JVQ55" s="194" t="e">
        <f>ROUND(JVQ46/ABS('Change in reserves'!JVS59),2)</f>
        <v>#DIV/0!</v>
      </c>
      <c r="JVR55" s="194" t="e">
        <f>ROUND(JVR46/ABS('Change in reserves'!JVT59),2)</f>
        <v>#DIV/0!</v>
      </c>
      <c r="JVS55" s="194" t="e">
        <f>ROUND(JVS46/ABS('Change in reserves'!JVU59),2)</f>
        <v>#DIV/0!</v>
      </c>
      <c r="JVT55" s="194" t="e">
        <f>ROUND(JVT46/ABS('Change in reserves'!JVV59),2)</f>
        <v>#DIV/0!</v>
      </c>
      <c r="JVU55" s="194" t="e">
        <f>ROUND(JVU46/ABS('Change in reserves'!JVW59),2)</f>
        <v>#DIV/0!</v>
      </c>
      <c r="JVV55" s="194" t="e">
        <f>ROUND(JVV46/ABS('Change in reserves'!JVX59),2)</f>
        <v>#DIV/0!</v>
      </c>
      <c r="JVW55" s="194" t="e">
        <f>ROUND(JVW46/ABS('Change in reserves'!JVY59),2)</f>
        <v>#DIV/0!</v>
      </c>
      <c r="JVX55" s="194" t="e">
        <f>ROUND(JVX46/ABS('Change in reserves'!JVZ59),2)</f>
        <v>#DIV/0!</v>
      </c>
      <c r="JVY55" s="194" t="e">
        <f>ROUND(JVY46/ABS('Change in reserves'!JWA59),2)</f>
        <v>#DIV/0!</v>
      </c>
      <c r="JVZ55" s="194" t="e">
        <f>ROUND(JVZ46/ABS('Change in reserves'!JWB59),2)</f>
        <v>#DIV/0!</v>
      </c>
      <c r="JWA55" s="194" t="e">
        <f>ROUND(JWA46/ABS('Change in reserves'!JWC59),2)</f>
        <v>#DIV/0!</v>
      </c>
      <c r="JWB55" s="194" t="e">
        <f>ROUND(JWB46/ABS('Change in reserves'!JWD59),2)</f>
        <v>#DIV/0!</v>
      </c>
      <c r="JWC55" s="194" t="e">
        <f>ROUND(JWC46/ABS('Change in reserves'!JWE59),2)</f>
        <v>#DIV/0!</v>
      </c>
      <c r="JWD55" s="194" t="e">
        <f>ROUND(JWD46/ABS('Change in reserves'!JWF59),2)</f>
        <v>#DIV/0!</v>
      </c>
      <c r="JWE55" s="194" t="e">
        <f>ROUND(JWE46/ABS('Change in reserves'!JWG59),2)</f>
        <v>#DIV/0!</v>
      </c>
      <c r="JWF55" s="194" t="e">
        <f>ROUND(JWF46/ABS('Change in reserves'!JWH59),2)</f>
        <v>#DIV/0!</v>
      </c>
      <c r="JWG55" s="194" t="e">
        <f>ROUND(JWG46/ABS('Change in reserves'!JWI59),2)</f>
        <v>#DIV/0!</v>
      </c>
      <c r="JWH55" s="194" t="e">
        <f>ROUND(JWH46/ABS('Change in reserves'!JWJ59),2)</f>
        <v>#DIV/0!</v>
      </c>
      <c r="JWI55" s="194" t="e">
        <f>ROUND(JWI46/ABS('Change in reserves'!JWK59),2)</f>
        <v>#DIV/0!</v>
      </c>
      <c r="JWJ55" s="194" t="e">
        <f>ROUND(JWJ46/ABS('Change in reserves'!JWL59),2)</f>
        <v>#DIV/0!</v>
      </c>
      <c r="JWK55" s="194" t="e">
        <f>ROUND(JWK46/ABS('Change in reserves'!JWM59),2)</f>
        <v>#DIV/0!</v>
      </c>
      <c r="JWL55" s="194" t="e">
        <f>ROUND(JWL46/ABS('Change in reserves'!JWN59),2)</f>
        <v>#DIV/0!</v>
      </c>
      <c r="JWM55" s="194" t="e">
        <f>ROUND(JWM46/ABS('Change in reserves'!JWO59),2)</f>
        <v>#DIV/0!</v>
      </c>
      <c r="JWN55" s="194" t="e">
        <f>ROUND(JWN46/ABS('Change in reserves'!JWP59),2)</f>
        <v>#DIV/0!</v>
      </c>
      <c r="JWO55" s="194" t="e">
        <f>ROUND(JWO46/ABS('Change in reserves'!JWQ59),2)</f>
        <v>#DIV/0!</v>
      </c>
      <c r="JWP55" s="194" t="e">
        <f>ROUND(JWP46/ABS('Change in reserves'!JWR59),2)</f>
        <v>#DIV/0!</v>
      </c>
      <c r="JWQ55" s="194" t="e">
        <f>ROUND(JWQ46/ABS('Change in reserves'!JWS59),2)</f>
        <v>#DIV/0!</v>
      </c>
      <c r="JWR55" s="194" t="e">
        <f>ROUND(JWR46/ABS('Change in reserves'!JWT59),2)</f>
        <v>#DIV/0!</v>
      </c>
      <c r="JWS55" s="194" t="e">
        <f>ROUND(JWS46/ABS('Change in reserves'!JWU59),2)</f>
        <v>#DIV/0!</v>
      </c>
      <c r="JWT55" s="194" t="e">
        <f>ROUND(JWT46/ABS('Change in reserves'!JWV59),2)</f>
        <v>#DIV/0!</v>
      </c>
      <c r="JWU55" s="194" t="e">
        <f>ROUND(JWU46/ABS('Change in reserves'!JWW59),2)</f>
        <v>#DIV/0!</v>
      </c>
      <c r="JWV55" s="194" t="e">
        <f>ROUND(JWV46/ABS('Change in reserves'!JWX59),2)</f>
        <v>#DIV/0!</v>
      </c>
      <c r="JWW55" s="194" t="e">
        <f>ROUND(JWW46/ABS('Change in reserves'!JWY59),2)</f>
        <v>#DIV/0!</v>
      </c>
      <c r="JWX55" s="194" t="e">
        <f>ROUND(JWX46/ABS('Change in reserves'!JWZ59),2)</f>
        <v>#DIV/0!</v>
      </c>
      <c r="JWY55" s="194" t="e">
        <f>ROUND(JWY46/ABS('Change in reserves'!JXA59),2)</f>
        <v>#DIV/0!</v>
      </c>
      <c r="JWZ55" s="194" t="e">
        <f>ROUND(JWZ46/ABS('Change in reserves'!JXB59),2)</f>
        <v>#DIV/0!</v>
      </c>
      <c r="JXA55" s="194" t="e">
        <f>ROUND(JXA46/ABS('Change in reserves'!JXC59),2)</f>
        <v>#DIV/0!</v>
      </c>
      <c r="JXB55" s="194" t="e">
        <f>ROUND(JXB46/ABS('Change in reserves'!JXD59),2)</f>
        <v>#DIV/0!</v>
      </c>
      <c r="JXC55" s="194" t="e">
        <f>ROUND(JXC46/ABS('Change in reserves'!JXE59),2)</f>
        <v>#DIV/0!</v>
      </c>
      <c r="JXD55" s="194" t="e">
        <f>ROUND(JXD46/ABS('Change in reserves'!JXF59),2)</f>
        <v>#DIV/0!</v>
      </c>
      <c r="JXE55" s="194" t="e">
        <f>ROUND(JXE46/ABS('Change in reserves'!JXG59),2)</f>
        <v>#DIV/0!</v>
      </c>
      <c r="JXF55" s="194" t="e">
        <f>ROUND(JXF46/ABS('Change in reserves'!JXH59),2)</f>
        <v>#DIV/0!</v>
      </c>
      <c r="JXG55" s="194" t="e">
        <f>ROUND(JXG46/ABS('Change in reserves'!JXI59),2)</f>
        <v>#DIV/0!</v>
      </c>
      <c r="JXH55" s="194" t="e">
        <f>ROUND(JXH46/ABS('Change in reserves'!JXJ59),2)</f>
        <v>#DIV/0!</v>
      </c>
      <c r="JXI55" s="194" t="e">
        <f>ROUND(JXI46/ABS('Change in reserves'!JXK59),2)</f>
        <v>#DIV/0!</v>
      </c>
      <c r="JXJ55" s="194" t="e">
        <f>ROUND(JXJ46/ABS('Change in reserves'!JXL59),2)</f>
        <v>#DIV/0!</v>
      </c>
      <c r="JXK55" s="194" t="e">
        <f>ROUND(JXK46/ABS('Change in reserves'!JXM59),2)</f>
        <v>#DIV/0!</v>
      </c>
      <c r="JXL55" s="194" t="e">
        <f>ROUND(JXL46/ABS('Change in reserves'!JXN59),2)</f>
        <v>#DIV/0!</v>
      </c>
      <c r="JXM55" s="194" t="e">
        <f>ROUND(JXM46/ABS('Change in reserves'!JXO59),2)</f>
        <v>#DIV/0!</v>
      </c>
      <c r="JXN55" s="194" t="e">
        <f>ROUND(JXN46/ABS('Change in reserves'!JXP59),2)</f>
        <v>#DIV/0!</v>
      </c>
      <c r="JXO55" s="194" t="e">
        <f>ROUND(JXO46/ABS('Change in reserves'!JXQ59),2)</f>
        <v>#DIV/0!</v>
      </c>
      <c r="JXP55" s="194" t="e">
        <f>ROUND(JXP46/ABS('Change in reserves'!JXR59),2)</f>
        <v>#DIV/0!</v>
      </c>
      <c r="JXQ55" s="194" t="e">
        <f>ROUND(JXQ46/ABS('Change in reserves'!JXS59),2)</f>
        <v>#DIV/0!</v>
      </c>
      <c r="JXR55" s="194" t="e">
        <f>ROUND(JXR46/ABS('Change in reserves'!JXT59),2)</f>
        <v>#DIV/0!</v>
      </c>
      <c r="JXS55" s="194" t="e">
        <f>ROUND(JXS46/ABS('Change in reserves'!JXU59),2)</f>
        <v>#DIV/0!</v>
      </c>
      <c r="JXT55" s="194" t="e">
        <f>ROUND(JXT46/ABS('Change in reserves'!JXV59),2)</f>
        <v>#DIV/0!</v>
      </c>
      <c r="JXU55" s="194" t="e">
        <f>ROUND(JXU46/ABS('Change in reserves'!JXW59),2)</f>
        <v>#DIV/0!</v>
      </c>
      <c r="JXV55" s="194" t="e">
        <f>ROUND(JXV46/ABS('Change in reserves'!JXX59),2)</f>
        <v>#DIV/0!</v>
      </c>
      <c r="JXW55" s="194" t="e">
        <f>ROUND(JXW46/ABS('Change in reserves'!JXY59),2)</f>
        <v>#DIV/0!</v>
      </c>
      <c r="JXX55" s="194" t="e">
        <f>ROUND(JXX46/ABS('Change in reserves'!JXZ59),2)</f>
        <v>#DIV/0!</v>
      </c>
      <c r="JXY55" s="194" t="e">
        <f>ROUND(JXY46/ABS('Change in reserves'!JYA59),2)</f>
        <v>#DIV/0!</v>
      </c>
      <c r="JXZ55" s="194" t="e">
        <f>ROUND(JXZ46/ABS('Change in reserves'!JYB59),2)</f>
        <v>#DIV/0!</v>
      </c>
      <c r="JYA55" s="194" t="e">
        <f>ROUND(JYA46/ABS('Change in reserves'!JYC59),2)</f>
        <v>#DIV/0!</v>
      </c>
      <c r="JYB55" s="194" t="e">
        <f>ROUND(JYB46/ABS('Change in reserves'!JYD59),2)</f>
        <v>#DIV/0!</v>
      </c>
      <c r="JYC55" s="194" t="e">
        <f>ROUND(JYC46/ABS('Change in reserves'!JYE59),2)</f>
        <v>#DIV/0!</v>
      </c>
      <c r="JYD55" s="194" t="e">
        <f>ROUND(JYD46/ABS('Change in reserves'!JYF59),2)</f>
        <v>#DIV/0!</v>
      </c>
      <c r="JYE55" s="194" t="e">
        <f>ROUND(JYE46/ABS('Change in reserves'!JYG59),2)</f>
        <v>#DIV/0!</v>
      </c>
      <c r="JYF55" s="194" t="e">
        <f>ROUND(JYF46/ABS('Change in reserves'!JYH59),2)</f>
        <v>#DIV/0!</v>
      </c>
      <c r="JYG55" s="194" t="e">
        <f>ROUND(JYG46/ABS('Change in reserves'!JYI59),2)</f>
        <v>#DIV/0!</v>
      </c>
      <c r="JYH55" s="194" t="e">
        <f>ROUND(JYH46/ABS('Change in reserves'!JYJ59),2)</f>
        <v>#DIV/0!</v>
      </c>
      <c r="JYI55" s="194" t="e">
        <f>ROUND(JYI46/ABS('Change in reserves'!JYK59),2)</f>
        <v>#DIV/0!</v>
      </c>
      <c r="JYJ55" s="194" t="e">
        <f>ROUND(JYJ46/ABS('Change in reserves'!JYL59),2)</f>
        <v>#DIV/0!</v>
      </c>
      <c r="JYK55" s="194" t="e">
        <f>ROUND(JYK46/ABS('Change in reserves'!JYM59),2)</f>
        <v>#DIV/0!</v>
      </c>
      <c r="JYL55" s="194" t="e">
        <f>ROUND(JYL46/ABS('Change in reserves'!JYN59),2)</f>
        <v>#DIV/0!</v>
      </c>
      <c r="JYM55" s="194" t="e">
        <f>ROUND(JYM46/ABS('Change in reserves'!JYO59),2)</f>
        <v>#DIV/0!</v>
      </c>
      <c r="JYN55" s="194" t="e">
        <f>ROUND(JYN46/ABS('Change in reserves'!JYP59),2)</f>
        <v>#DIV/0!</v>
      </c>
      <c r="JYO55" s="194" t="e">
        <f>ROUND(JYO46/ABS('Change in reserves'!JYQ59),2)</f>
        <v>#DIV/0!</v>
      </c>
      <c r="JYP55" s="194" t="e">
        <f>ROUND(JYP46/ABS('Change in reserves'!JYR59),2)</f>
        <v>#DIV/0!</v>
      </c>
      <c r="JYQ55" s="194" t="e">
        <f>ROUND(JYQ46/ABS('Change in reserves'!JYS59),2)</f>
        <v>#DIV/0!</v>
      </c>
      <c r="JYR55" s="194" t="e">
        <f>ROUND(JYR46/ABS('Change in reserves'!JYT59),2)</f>
        <v>#DIV/0!</v>
      </c>
      <c r="JYS55" s="194" t="e">
        <f>ROUND(JYS46/ABS('Change in reserves'!JYU59),2)</f>
        <v>#DIV/0!</v>
      </c>
      <c r="JYT55" s="194" t="e">
        <f>ROUND(JYT46/ABS('Change in reserves'!JYV59),2)</f>
        <v>#DIV/0!</v>
      </c>
      <c r="JYU55" s="194" t="e">
        <f>ROUND(JYU46/ABS('Change in reserves'!JYW59),2)</f>
        <v>#DIV/0!</v>
      </c>
      <c r="JYV55" s="194" t="e">
        <f>ROUND(JYV46/ABS('Change in reserves'!JYX59),2)</f>
        <v>#DIV/0!</v>
      </c>
      <c r="JYW55" s="194" t="e">
        <f>ROUND(JYW46/ABS('Change in reserves'!JYY59),2)</f>
        <v>#DIV/0!</v>
      </c>
      <c r="JYX55" s="194" t="e">
        <f>ROUND(JYX46/ABS('Change in reserves'!JYZ59),2)</f>
        <v>#DIV/0!</v>
      </c>
      <c r="JYY55" s="194" t="e">
        <f>ROUND(JYY46/ABS('Change in reserves'!JZA59),2)</f>
        <v>#DIV/0!</v>
      </c>
      <c r="JYZ55" s="194" t="e">
        <f>ROUND(JYZ46/ABS('Change in reserves'!JZB59),2)</f>
        <v>#DIV/0!</v>
      </c>
      <c r="JZA55" s="194" t="e">
        <f>ROUND(JZA46/ABS('Change in reserves'!JZC59),2)</f>
        <v>#DIV/0!</v>
      </c>
      <c r="JZB55" s="194" t="e">
        <f>ROUND(JZB46/ABS('Change in reserves'!JZD59),2)</f>
        <v>#DIV/0!</v>
      </c>
      <c r="JZC55" s="194" t="e">
        <f>ROUND(JZC46/ABS('Change in reserves'!JZE59),2)</f>
        <v>#DIV/0!</v>
      </c>
      <c r="JZD55" s="194" t="e">
        <f>ROUND(JZD46/ABS('Change in reserves'!JZF59),2)</f>
        <v>#DIV/0!</v>
      </c>
      <c r="JZE55" s="194" t="e">
        <f>ROUND(JZE46/ABS('Change in reserves'!JZG59),2)</f>
        <v>#DIV/0!</v>
      </c>
      <c r="JZF55" s="194" t="e">
        <f>ROUND(JZF46/ABS('Change in reserves'!JZH59),2)</f>
        <v>#DIV/0!</v>
      </c>
      <c r="JZG55" s="194" t="e">
        <f>ROUND(JZG46/ABS('Change in reserves'!JZI59),2)</f>
        <v>#DIV/0!</v>
      </c>
      <c r="JZH55" s="194" t="e">
        <f>ROUND(JZH46/ABS('Change in reserves'!JZJ59),2)</f>
        <v>#DIV/0!</v>
      </c>
      <c r="JZI55" s="194" t="e">
        <f>ROUND(JZI46/ABS('Change in reserves'!JZK59),2)</f>
        <v>#DIV/0!</v>
      </c>
      <c r="JZJ55" s="194" t="e">
        <f>ROUND(JZJ46/ABS('Change in reserves'!JZL59),2)</f>
        <v>#DIV/0!</v>
      </c>
      <c r="JZK55" s="194" t="e">
        <f>ROUND(JZK46/ABS('Change in reserves'!JZM59),2)</f>
        <v>#DIV/0!</v>
      </c>
      <c r="JZL55" s="194" t="e">
        <f>ROUND(JZL46/ABS('Change in reserves'!JZN59),2)</f>
        <v>#DIV/0!</v>
      </c>
      <c r="JZM55" s="194" t="e">
        <f>ROUND(JZM46/ABS('Change in reserves'!JZO59),2)</f>
        <v>#DIV/0!</v>
      </c>
      <c r="JZN55" s="194" t="e">
        <f>ROUND(JZN46/ABS('Change in reserves'!JZP59),2)</f>
        <v>#DIV/0!</v>
      </c>
      <c r="JZO55" s="194" t="e">
        <f>ROUND(JZO46/ABS('Change in reserves'!JZQ59),2)</f>
        <v>#DIV/0!</v>
      </c>
      <c r="JZP55" s="194" t="e">
        <f>ROUND(JZP46/ABS('Change in reserves'!JZR59),2)</f>
        <v>#DIV/0!</v>
      </c>
      <c r="JZQ55" s="194" t="e">
        <f>ROUND(JZQ46/ABS('Change in reserves'!JZS59),2)</f>
        <v>#DIV/0!</v>
      </c>
      <c r="JZR55" s="194" t="e">
        <f>ROUND(JZR46/ABS('Change in reserves'!JZT59),2)</f>
        <v>#DIV/0!</v>
      </c>
      <c r="JZS55" s="194" t="e">
        <f>ROUND(JZS46/ABS('Change in reserves'!JZU59),2)</f>
        <v>#DIV/0!</v>
      </c>
      <c r="JZT55" s="194" t="e">
        <f>ROUND(JZT46/ABS('Change in reserves'!JZV59),2)</f>
        <v>#DIV/0!</v>
      </c>
      <c r="JZU55" s="194" t="e">
        <f>ROUND(JZU46/ABS('Change in reserves'!JZW59),2)</f>
        <v>#DIV/0!</v>
      </c>
      <c r="JZV55" s="194" t="e">
        <f>ROUND(JZV46/ABS('Change in reserves'!JZX59),2)</f>
        <v>#DIV/0!</v>
      </c>
      <c r="JZW55" s="194" t="e">
        <f>ROUND(JZW46/ABS('Change in reserves'!JZY59),2)</f>
        <v>#DIV/0!</v>
      </c>
      <c r="JZX55" s="194" t="e">
        <f>ROUND(JZX46/ABS('Change in reserves'!JZZ59),2)</f>
        <v>#DIV/0!</v>
      </c>
      <c r="JZY55" s="194" t="e">
        <f>ROUND(JZY46/ABS('Change in reserves'!KAA59),2)</f>
        <v>#DIV/0!</v>
      </c>
      <c r="JZZ55" s="194" t="e">
        <f>ROUND(JZZ46/ABS('Change in reserves'!KAB59),2)</f>
        <v>#DIV/0!</v>
      </c>
      <c r="KAA55" s="194" t="e">
        <f>ROUND(KAA46/ABS('Change in reserves'!KAC59),2)</f>
        <v>#DIV/0!</v>
      </c>
      <c r="KAB55" s="194" t="e">
        <f>ROUND(KAB46/ABS('Change in reserves'!KAD59),2)</f>
        <v>#DIV/0!</v>
      </c>
      <c r="KAC55" s="194" t="e">
        <f>ROUND(KAC46/ABS('Change in reserves'!KAE59),2)</f>
        <v>#DIV/0!</v>
      </c>
      <c r="KAD55" s="194" t="e">
        <f>ROUND(KAD46/ABS('Change in reserves'!KAF59),2)</f>
        <v>#DIV/0!</v>
      </c>
      <c r="KAE55" s="194" t="e">
        <f>ROUND(KAE46/ABS('Change in reserves'!KAG59),2)</f>
        <v>#DIV/0!</v>
      </c>
      <c r="KAF55" s="194" t="e">
        <f>ROUND(KAF46/ABS('Change in reserves'!KAH59),2)</f>
        <v>#DIV/0!</v>
      </c>
      <c r="KAG55" s="194" t="e">
        <f>ROUND(KAG46/ABS('Change in reserves'!KAI59),2)</f>
        <v>#DIV/0!</v>
      </c>
      <c r="KAH55" s="194" t="e">
        <f>ROUND(KAH46/ABS('Change in reserves'!KAJ59),2)</f>
        <v>#DIV/0!</v>
      </c>
      <c r="KAI55" s="194" t="e">
        <f>ROUND(KAI46/ABS('Change in reserves'!KAK59),2)</f>
        <v>#DIV/0!</v>
      </c>
      <c r="KAJ55" s="194" t="e">
        <f>ROUND(KAJ46/ABS('Change in reserves'!KAL59),2)</f>
        <v>#DIV/0!</v>
      </c>
      <c r="KAK55" s="194" t="e">
        <f>ROUND(KAK46/ABS('Change in reserves'!KAM59),2)</f>
        <v>#DIV/0!</v>
      </c>
      <c r="KAL55" s="194" t="e">
        <f>ROUND(KAL46/ABS('Change in reserves'!KAN59),2)</f>
        <v>#DIV/0!</v>
      </c>
      <c r="KAM55" s="194" t="e">
        <f>ROUND(KAM46/ABS('Change in reserves'!KAO59),2)</f>
        <v>#DIV/0!</v>
      </c>
      <c r="KAN55" s="194" t="e">
        <f>ROUND(KAN46/ABS('Change in reserves'!KAP59),2)</f>
        <v>#DIV/0!</v>
      </c>
      <c r="KAO55" s="194" t="e">
        <f>ROUND(KAO46/ABS('Change in reserves'!KAQ59),2)</f>
        <v>#DIV/0!</v>
      </c>
      <c r="KAP55" s="194" t="e">
        <f>ROUND(KAP46/ABS('Change in reserves'!KAR59),2)</f>
        <v>#DIV/0!</v>
      </c>
      <c r="KAQ55" s="194" t="e">
        <f>ROUND(KAQ46/ABS('Change in reserves'!KAS59),2)</f>
        <v>#DIV/0!</v>
      </c>
      <c r="KAR55" s="194" t="e">
        <f>ROUND(KAR46/ABS('Change in reserves'!KAT59),2)</f>
        <v>#DIV/0!</v>
      </c>
      <c r="KAS55" s="194" t="e">
        <f>ROUND(KAS46/ABS('Change in reserves'!KAU59),2)</f>
        <v>#DIV/0!</v>
      </c>
      <c r="KAT55" s="194" t="e">
        <f>ROUND(KAT46/ABS('Change in reserves'!KAV59),2)</f>
        <v>#DIV/0!</v>
      </c>
      <c r="KAU55" s="194" t="e">
        <f>ROUND(KAU46/ABS('Change in reserves'!KAW59),2)</f>
        <v>#DIV/0!</v>
      </c>
      <c r="KAV55" s="194" t="e">
        <f>ROUND(KAV46/ABS('Change in reserves'!KAX59),2)</f>
        <v>#DIV/0!</v>
      </c>
      <c r="KAW55" s="194" t="e">
        <f>ROUND(KAW46/ABS('Change in reserves'!KAY59),2)</f>
        <v>#DIV/0!</v>
      </c>
      <c r="KAX55" s="194" t="e">
        <f>ROUND(KAX46/ABS('Change in reserves'!KAZ59),2)</f>
        <v>#DIV/0!</v>
      </c>
      <c r="KAY55" s="194" t="e">
        <f>ROUND(KAY46/ABS('Change in reserves'!KBA59),2)</f>
        <v>#DIV/0!</v>
      </c>
      <c r="KAZ55" s="194" t="e">
        <f>ROUND(KAZ46/ABS('Change in reserves'!KBB59),2)</f>
        <v>#DIV/0!</v>
      </c>
      <c r="KBA55" s="194" t="e">
        <f>ROUND(KBA46/ABS('Change in reserves'!KBC59),2)</f>
        <v>#DIV/0!</v>
      </c>
      <c r="KBB55" s="194" t="e">
        <f>ROUND(KBB46/ABS('Change in reserves'!KBD59),2)</f>
        <v>#DIV/0!</v>
      </c>
      <c r="KBC55" s="194" t="e">
        <f>ROUND(KBC46/ABS('Change in reserves'!KBE59),2)</f>
        <v>#DIV/0!</v>
      </c>
      <c r="KBD55" s="194" t="e">
        <f>ROUND(KBD46/ABS('Change in reserves'!KBF59),2)</f>
        <v>#DIV/0!</v>
      </c>
      <c r="KBE55" s="194" t="e">
        <f>ROUND(KBE46/ABS('Change in reserves'!KBG59),2)</f>
        <v>#DIV/0!</v>
      </c>
      <c r="KBF55" s="194" t="e">
        <f>ROUND(KBF46/ABS('Change in reserves'!KBH59),2)</f>
        <v>#DIV/0!</v>
      </c>
      <c r="KBG55" s="194" t="e">
        <f>ROUND(KBG46/ABS('Change in reserves'!KBI59),2)</f>
        <v>#DIV/0!</v>
      </c>
      <c r="KBH55" s="194" t="e">
        <f>ROUND(KBH46/ABS('Change in reserves'!KBJ59),2)</f>
        <v>#DIV/0!</v>
      </c>
      <c r="KBI55" s="194" t="e">
        <f>ROUND(KBI46/ABS('Change in reserves'!KBK59),2)</f>
        <v>#DIV/0!</v>
      </c>
      <c r="KBJ55" s="194" t="e">
        <f>ROUND(KBJ46/ABS('Change in reserves'!KBL59),2)</f>
        <v>#DIV/0!</v>
      </c>
      <c r="KBK55" s="194" t="e">
        <f>ROUND(KBK46/ABS('Change in reserves'!KBM59),2)</f>
        <v>#DIV/0!</v>
      </c>
      <c r="KBL55" s="194" t="e">
        <f>ROUND(KBL46/ABS('Change in reserves'!KBN59),2)</f>
        <v>#DIV/0!</v>
      </c>
      <c r="KBM55" s="194" t="e">
        <f>ROUND(KBM46/ABS('Change in reserves'!KBO59),2)</f>
        <v>#DIV/0!</v>
      </c>
      <c r="KBN55" s="194" t="e">
        <f>ROUND(KBN46/ABS('Change in reserves'!KBP59),2)</f>
        <v>#DIV/0!</v>
      </c>
      <c r="KBO55" s="194" t="e">
        <f>ROUND(KBO46/ABS('Change in reserves'!KBQ59),2)</f>
        <v>#DIV/0!</v>
      </c>
      <c r="KBP55" s="194" t="e">
        <f>ROUND(KBP46/ABS('Change in reserves'!KBR59),2)</f>
        <v>#DIV/0!</v>
      </c>
      <c r="KBQ55" s="194" t="e">
        <f>ROUND(KBQ46/ABS('Change in reserves'!KBS59),2)</f>
        <v>#DIV/0!</v>
      </c>
      <c r="KBR55" s="194" t="e">
        <f>ROUND(KBR46/ABS('Change in reserves'!KBT59),2)</f>
        <v>#DIV/0!</v>
      </c>
      <c r="KBS55" s="194" t="e">
        <f>ROUND(KBS46/ABS('Change in reserves'!KBU59),2)</f>
        <v>#DIV/0!</v>
      </c>
      <c r="KBT55" s="194" t="e">
        <f>ROUND(KBT46/ABS('Change in reserves'!KBV59),2)</f>
        <v>#DIV/0!</v>
      </c>
      <c r="KBU55" s="194" t="e">
        <f>ROUND(KBU46/ABS('Change in reserves'!KBW59),2)</f>
        <v>#DIV/0!</v>
      </c>
      <c r="KBV55" s="194" t="e">
        <f>ROUND(KBV46/ABS('Change in reserves'!KBX59),2)</f>
        <v>#DIV/0!</v>
      </c>
      <c r="KBW55" s="194" t="e">
        <f>ROUND(KBW46/ABS('Change in reserves'!KBY59),2)</f>
        <v>#DIV/0!</v>
      </c>
      <c r="KBX55" s="194" t="e">
        <f>ROUND(KBX46/ABS('Change in reserves'!KBZ59),2)</f>
        <v>#DIV/0!</v>
      </c>
      <c r="KBY55" s="194" t="e">
        <f>ROUND(KBY46/ABS('Change in reserves'!KCA59),2)</f>
        <v>#DIV/0!</v>
      </c>
      <c r="KBZ55" s="194" t="e">
        <f>ROUND(KBZ46/ABS('Change in reserves'!KCB59),2)</f>
        <v>#DIV/0!</v>
      </c>
      <c r="KCA55" s="194" t="e">
        <f>ROUND(KCA46/ABS('Change in reserves'!KCC59),2)</f>
        <v>#DIV/0!</v>
      </c>
      <c r="KCB55" s="194" t="e">
        <f>ROUND(KCB46/ABS('Change in reserves'!KCD59),2)</f>
        <v>#DIV/0!</v>
      </c>
      <c r="KCC55" s="194" t="e">
        <f>ROUND(KCC46/ABS('Change in reserves'!KCE59),2)</f>
        <v>#DIV/0!</v>
      </c>
      <c r="KCD55" s="194" t="e">
        <f>ROUND(KCD46/ABS('Change in reserves'!KCF59),2)</f>
        <v>#DIV/0!</v>
      </c>
      <c r="KCE55" s="194" t="e">
        <f>ROUND(KCE46/ABS('Change in reserves'!KCG59),2)</f>
        <v>#DIV/0!</v>
      </c>
      <c r="KCF55" s="194" t="e">
        <f>ROUND(KCF46/ABS('Change in reserves'!KCH59),2)</f>
        <v>#DIV/0!</v>
      </c>
      <c r="KCG55" s="194" t="e">
        <f>ROUND(KCG46/ABS('Change in reserves'!KCI59),2)</f>
        <v>#DIV/0!</v>
      </c>
      <c r="KCH55" s="194" t="e">
        <f>ROUND(KCH46/ABS('Change in reserves'!KCJ59),2)</f>
        <v>#DIV/0!</v>
      </c>
      <c r="KCI55" s="194" t="e">
        <f>ROUND(KCI46/ABS('Change in reserves'!KCK59),2)</f>
        <v>#DIV/0!</v>
      </c>
      <c r="KCJ55" s="194" t="e">
        <f>ROUND(KCJ46/ABS('Change in reserves'!KCL59),2)</f>
        <v>#DIV/0!</v>
      </c>
      <c r="KCK55" s="194" t="e">
        <f>ROUND(KCK46/ABS('Change in reserves'!KCM59),2)</f>
        <v>#DIV/0!</v>
      </c>
      <c r="KCL55" s="194" t="e">
        <f>ROUND(KCL46/ABS('Change in reserves'!KCN59),2)</f>
        <v>#DIV/0!</v>
      </c>
      <c r="KCM55" s="194" t="e">
        <f>ROUND(KCM46/ABS('Change in reserves'!KCO59),2)</f>
        <v>#DIV/0!</v>
      </c>
      <c r="KCN55" s="194" t="e">
        <f>ROUND(KCN46/ABS('Change in reserves'!KCP59),2)</f>
        <v>#DIV/0!</v>
      </c>
      <c r="KCO55" s="194" t="e">
        <f>ROUND(KCO46/ABS('Change in reserves'!KCQ59),2)</f>
        <v>#DIV/0!</v>
      </c>
      <c r="KCP55" s="194" t="e">
        <f>ROUND(KCP46/ABS('Change in reserves'!KCR59),2)</f>
        <v>#DIV/0!</v>
      </c>
      <c r="KCQ55" s="194" t="e">
        <f>ROUND(KCQ46/ABS('Change in reserves'!KCS59),2)</f>
        <v>#DIV/0!</v>
      </c>
      <c r="KCR55" s="194" t="e">
        <f>ROUND(KCR46/ABS('Change in reserves'!KCT59),2)</f>
        <v>#DIV/0!</v>
      </c>
      <c r="KCS55" s="194" t="e">
        <f>ROUND(KCS46/ABS('Change in reserves'!KCU59),2)</f>
        <v>#DIV/0!</v>
      </c>
      <c r="KCT55" s="194" t="e">
        <f>ROUND(KCT46/ABS('Change in reserves'!KCV59),2)</f>
        <v>#DIV/0!</v>
      </c>
      <c r="KCU55" s="194" t="e">
        <f>ROUND(KCU46/ABS('Change in reserves'!KCW59),2)</f>
        <v>#DIV/0!</v>
      </c>
      <c r="KCV55" s="194" t="e">
        <f>ROUND(KCV46/ABS('Change in reserves'!KCX59),2)</f>
        <v>#DIV/0!</v>
      </c>
      <c r="KCW55" s="194" t="e">
        <f>ROUND(KCW46/ABS('Change in reserves'!KCY59),2)</f>
        <v>#DIV/0!</v>
      </c>
      <c r="KCX55" s="194" t="e">
        <f>ROUND(KCX46/ABS('Change in reserves'!KCZ59),2)</f>
        <v>#DIV/0!</v>
      </c>
      <c r="KCY55" s="194" t="e">
        <f>ROUND(KCY46/ABS('Change in reserves'!KDA59),2)</f>
        <v>#DIV/0!</v>
      </c>
      <c r="KCZ55" s="194" t="e">
        <f>ROUND(KCZ46/ABS('Change in reserves'!KDB59),2)</f>
        <v>#DIV/0!</v>
      </c>
      <c r="KDA55" s="194" t="e">
        <f>ROUND(KDA46/ABS('Change in reserves'!KDC59),2)</f>
        <v>#DIV/0!</v>
      </c>
      <c r="KDB55" s="194" t="e">
        <f>ROUND(KDB46/ABS('Change in reserves'!KDD59),2)</f>
        <v>#DIV/0!</v>
      </c>
      <c r="KDC55" s="194" t="e">
        <f>ROUND(KDC46/ABS('Change in reserves'!KDE59),2)</f>
        <v>#DIV/0!</v>
      </c>
      <c r="KDD55" s="194" t="e">
        <f>ROUND(KDD46/ABS('Change in reserves'!KDF59),2)</f>
        <v>#DIV/0!</v>
      </c>
      <c r="KDE55" s="194" t="e">
        <f>ROUND(KDE46/ABS('Change in reserves'!KDG59),2)</f>
        <v>#DIV/0!</v>
      </c>
      <c r="KDF55" s="194" t="e">
        <f>ROUND(KDF46/ABS('Change in reserves'!KDH59),2)</f>
        <v>#DIV/0!</v>
      </c>
      <c r="KDG55" s="194" t="e">
        <f>ROUND(KDG46/ABS('Change in reserves'!KDI59),2)</f>
        <v>#DIV/0!</v>
      </c>
      <c r="KDH55" s="194" t="e">
        <f>ROUND(KDH46/ABS('Change in reserves'!KDJ59),2)</f>
        <v>#DIV/0!</v>
      </c>
      <c r="KDI55" s="194" t="e">
        <f>ROUND(KDI46/ABS('Change in reserves'!KDK59),2)</f>
        <v>#DIV/0!</v>
      </c>
      <c r="KDJ55" s="194" t="e">
        <f>ROUND(KDJ46/ABS('Change in reserves'!KDL59),2)</f>
        <v>#DIV/0!</v>
      </c>
      <c r="KDK55" s="194" t="e">
        <f>ROUND(KDK46/ABS('Change in reserves'!KDM59),2)</f>
        <v>#DIV/0!</v>
      </c>
      <c r="KDL55" s="194" t="e">
        <f>ROUND(KDL46/ABS('Change in reserves'!KDN59),2)</f>
        <v>#DIV/0!</v>
      </c>
      <c r="KDM55" s="194" t="e">
        <f>ROUND(KDM46/ABS('Change in reserves'!KDO59),2)</f>
        <v>#DIV/0!</v>
      </c>
      <c r="KDN55" s="194" t="e">
        <f>ROUND(KDN46/ABS('Change in reserves'!KDP59),2)</f>
        <v>#DIV/0!</v>
      </c>
      <c r="KDO55" s="194" t="e">
        <f>ROUND(KDO46/ABS('Change in reserves'!KDQ59),2)</f>
        <v>#DIV/0!</v>
      </c>
      <c r="KDP55" s="194" t="e">
        <f>ROUND(KDP46/ABS('Change in reserves'!KDR59),2)</f>
        <v>#DIV/0!</v>
      </c>
      <c r="KDQ55" s="194" t="e">
        <f>ROUND(KDQ46/ABS('Change in reserves'!KDS59),2)</f>
        <v>#DIV/0!</v>
      </c>
      <c r="KDR55" s="194" t="e">
        <f>ROUND(KDR46/ABS('Change in reserves'!KDT59),2)</f>
        <v>#DIV/0!</v>
      </c>
      <c r="KDS55" s="194" t="e">
        <f>ROUND(KDS46/ABS('Change in reserves'!KDU59),2)</f>
        <v>#DIV/0!</v>
      </c>
      <c r="KDT55" s="194" t="e">
        <f>ROUND(KDT46/ABS('Change in reserves'!KDV59),2)</f>
        <v>#DIV/0!</v>
      </c>
      <c r="KDU55" s="194" t="e">
        <f>ROUND(KDU46/ABS('Change in reserves'!KDW59),2)</f>
        <v>#DIV/0!</v>
      </c>
      <c r="KDV55" s="194" t="e">
        <f>ROUND(KDV46/ABS('Change in reserves'!KDX59),2)</f>
        <v>#DIV/0!</v>
      </c>
      <c r="KDW55" s="194" t="e">
        <f>ROUND(KDW46/ABS('Change in reserves'!KDY59),2)</f>
        <v>#DIV/0!</v>
      </c>
      <c r="KDX55" s="194" t="e">
        <f>ROUND(KDX46/ABS('Change in reserves'!KDZ59),2)</f>
        <v>#DIV/0!</v>
      </c>
      <c r="KDY55" s="194" t="e">
        <f>ROUND(KDY46/ABS('Change in reserves'!KEA59),2)</f>
        <v>#DIV/0!</v>
      </c>
      <c r="KDZ55" s="194" t="e">
        <f>ROUND(KDZ46/ABS('Change in reserves'!KEB59),2)</f>
        <v>#DIV/0!</v>
      </c>
      <c r="KEA55" s="194" t="e">
        <f>ROUND(KEA46/ABS('Change in reserves'!KEC59),2)</f>
        <v>#DIV/0!</v>
      </c>
      <c r="KEB55" s="194" t="e">
        <f>ROUND(KEB46/ABS('Change in reserves'!KED59),2)</f>
        <v>#DIV/0!</v>
      </c>
      <c r="KEC55" s="194" t="e">
        <f>ROUND(KEC46/ABS('Change in reserves'!KEE59),2)</f>
        <v>#DIV/0!</v>
      </c>
      <c r="KED55" s="194" t="e">
        <f>ROUND(KED46/ABS('Change in reserves'!KEF59),2)</f>
        <v>#DIV/0!</v>
      </c>
      <c r="KEE55" s="194" t="e">
        <f>ROUND(KEE46/ABS('Change in reserves'!KEG59),2)</f>
        <v>#DIV/0!</v>
      </c>
      <c r="KEF55" s="194" t="e">
        <f>ROUND(KEF46/ABS('Change in reserves'!KEH59),2)</f>
        <v>#DIV/0!</v>
      </c>
      <c r="KEG55" s="194" t="e">
        <f>ROUND(KEG46/ABS('Change in reserves'!KEI59),2)</f>
        <v>#DIV/0!</v>
      </c>
      <c r="KEH55" s="194" t="e">
        <f>ROUND(KEH46/ABS('Change in reserves'!KEJ59),2)</f>
        <v>#DIV/0!</v>
      </c>
      <c r="KEI55" s="194" t="e">
        <f>ROUND(KEI46/ABS('Change in reserves'!KEK59),2)</f>
        <v>#DIV/0!</v>
      </c>
      <c r="KEJ55" s="194" t="e">
        <f>ROUND(KEJ46/ABS('Change in reserves'!KEL59),2)</f>
        <v>#DIV/0!</v>
      </c>
      <c r="KEK55" s="194" t="e">
        <f>ROUND(KEK46/ABS('Change in reserves'!KEM59),2)</f>
        <v>#DIV/0!</v>
      </c>
      <c r="KEL55" s="194" t="e">
        <f>ROUND(KEL46/ABS('Change in reserves'!KEN59),2)</f>
        <v>#DIV/0!</v>
      </c>
      <c r="KEM55" s="194" t="e">
        <f>ROUND(KEM46/ABS('Change in reserves'!KEO59),2)</f>
        <v>#DIV/0!</v>
      </c>
      <c r="KEN55" s="194" t="e">
        <f>ROUND(KEN46/ABS('Change in reserves'!KEP59),2)</f>
        <v>#DIV/0!</v>
      </c>
      <c r="KEO55" s="194" t="e">
        <f>ROUND(KEO46/ABS('Change in reserves'!KEQ59),2)</f>
        <v>#DIV/0!</v>
      </c>
      <c r="KEP55" s="194" t="e">
        <f>ROUND(KEP46/ABS('Change in reserves'!KER59),2)</f>
        <v>#DIV/0!</v>
      </c>
      <c r="KEQ55" s="194" t="e">
        <f>ROUND(KEQ46/ABS('Change in reserves'!KES59),2)</f>
        <v>#DIV/0!</v>
      </c>
      <c r="KER55" s="194" t="e">
        <f>ROUND(KER46/ABS('Change in reserves'!KET59),2)</f>
        <v>#DIV/0!</v>
      </c>
      <c r="KES55" s="194" t="e">
        <f>ROUND(KES46/ABS('Change in reserves'!KEU59),2)</f>
        <v>#DIV/0!</v>
      </c>
      <c r="KET55" s="194" t="e">
        <f>ROUND(KET46/ABS('Change in reserves'!KEV59),2)</f>
        <v>#DIV/0!</v>
      </c>
      <c r="KEU55" s="194" t="e">
        <f>ROUND(KEU46/ABS('Change in reserves'!KEW59),2)</f>
        <v>#DIV/0!</v>
      </c>
      <c r="KEV55" s="194" t="e">
        <f>ROUND(KEV46/ABS('Change in reserves'!KEX59),2)</f>
        <v>#DIV/0!</v>
      </c>
      <c r="KEW55" s="194" t="e">
        <f>ROUND(KEW46/ABS('Change in reserves'!KEY59),2)</f>
        <v>#DIV/0!</v>
      </c>
      <c r="KEX55" s="194" t="e">
        <f>ROUND(KEX46/ABS('Change in reserves'!KEZ59),2)</f>
        <v>#DIV/0!</v>
      </c>
      <c r="KEY55" s="194" t="e">
        <f>ROUND(KEY46/ABS('Change in reserves'!KFA59),2)</f>
        <v>#DIV/0!</v>
      </c>
      <c r="KEZ55" s="194" t="e">
        <f>ROUND(KEZ46/ABS('Change in reserves'!KFB59),2)</f>
        <v>#DIV/0!</v>
      </c>
      <c r="KFA55" s="194" t="e">
        <f>ROUND(KFA46/ABS('Change in reserves'!KFC59),2)</f>
        <v>#DIV/0!</v>
      </c>
      <c r="KFB55" s="194" t="e">
        <f>ROUND(KFB46/ABS('Change in reserves'!KFD59),2)</f>
        <v>#DIV/0!</v>
      </c>
      <c r="KFC55" s="194" t="e">
        <f>ROUND(KFC46/ABS('Change in reserves'!KFE59),2)</f>
        <v>#DIV/0!</v>
      </c>
      <c r="KFD55" s="194" t="e">
        <f>ROUND(KFD46/ABS('Change in reserves'!KFF59),2)</f>
        <v>#DIV/0!</v>
      </c>
      <c r="KFE55" s="194" t="e">
        <f>ROUND(KFE46/ABS('Change in reserves'!KFG59),2)</f>
        <v>#DIV/0!</v>
      </c>
      <c r="KFF55" s="194" t="e">
        <f>ROUND(KFF46/ABS('Change in reserves'!KFH59),2)</f>
        <v>#DIV/0!</v>
      </c>
      <c r="KFG55" s="194" t="e">
        <f>ROUND(KFG46/ABS('Change in reserves'!KFI59),2)</f>
        <v>#DIV/0!</v>
      </c>
      <c r="KFH55" s="194" t="e">
        <f>ROUND(KFH46/ABS('Change in reserves'!KFJ59),2)</f>
        <v>#DIV/0!</v>
      </c>
      <c r="KFI55" s="194" t="e">
        <f>ROUND(KFI46/ABS('Change in reserves'!KFK59),2)</f>
        <v>#DIV/0!</v>
      </c>
      <c r="KFJ55" s="194" t="e">
        <f>ROUND(KFJ46/ABS('Change in reserves'!KFL59),2)</f>
        <v>#DIV/0!</v>
      </c>
      <c r="KFK55" s="194" t="e">
        <f>ROUND(KFK46/ABS('Change in reserves'!KFM59),2)</f>
        <v>#DIV/0!</v>
      </c>
      <c r="KFL55" s="194" t="e">
        <f>ROUND(KFL46/ABS('Change in reserves'!KFN59),2)</f>
        <v>#DIV/0!</v>
      </c>
      <c r="KFM55" s="194" t="e">
        <f>ROUND(KFM46/ABS('Change in reserves'!KFO59),2)</f>
        <v>#DIV/0!</v>
      </c>
      <c r="KFN55" s="194" t="e">
        <f>ROUND(KFN46/ABS('Change in reserves'!KFP59),2)</f>
        <v>#DIV/0!</v>
      </c>
      <c r="KFO55" s="194" t="e">
        <f>ROUND(KFO46/ABS('Change in reserves'!KFQ59),2)</f>
        <v>#DIV/0!</v>
      </c>
      <c r="KFP55" s="194" t="e">
        <f>ROUND(KFP46/ABS('Change in reserves'!KFR59),2)</f>
        <v>#DIV/0!</v>
      </c>
      <c r="KFQ55" s="194" t="e">
        <f>ROUND(KFQ46/ABS('Change in reserves'!KFS59),2)</f>
        <v>#DIV/0!</v>
      </c>
      <c r="KFR55" s="194" t="e">
        <f>ROUND(KFR46/ABS('Change in reserves'!KFT59),2)</f>
        <v>#DIV/0!</v>
      </c>
      <c r="KFS55" s="194" t="e">
        <f>ROUND(KFS46/ABS('Change in reserves'!KFU59),2)</f>
        <v>#DIV/0!</v>
      </c>
      <c r="KFT55" s="194" t="e">
        <f>ROUND(KFT46/ABS('Change in reserves'!KFV59),2)</f>
        <v>#DIV/0!</v>
      </c>
      <c r="KFU55" s="194" t="e">
        <f>ROUND(KFU46/ABS('Change in reserves'!KFW59),2)</f>
        <v>#DIV/0!</v>
      </c>
      <c r="KFV55" s="194" t="e">
        <f>ROUND(KFV46/ABS('Change in reserves'!KFX59),2)</f>
        <v>#DIV/0!</v>
      </c>
      <c r="KFW55" s="194" t="e">
        <f>ROUND(KFW46/ABS('Change in reserves'!KFY59),2)</f>
        <v>#DIV/0!</v>
      </c>
      <c r="KFX55" s="194" t="e">
        <f>ROUND(KFX46/ABS('Change in reserves'!KFZ59),2)</f>
        <v>#DIV/0!</v>
      </c>
      <c r="KFY55" s="194" t="e">
        <f>ROUND(KFY46/ABS('Change in reserves'!KGA59),2)</f>
        <v>#DIV/0!</v>
      </c>
      <c r="KFZ55" s="194" t="e">
        <f>ROUND(KFZ46/ABS('Change in reserves'!KGB59),2)</f>
        <v>#DIV/0!</v>
      </c>
      <c r="KGA55" s="194" t="e">
        <f>ROUND(KGA46/ABS('Change in reserves'!KGC59),2)</f>
        <v>#DIV/0!</v>
      </c>
      <c r="KGB55" s="194" t="e">
        <f>ROUND(KGB46/ABS('Change in reserves'!KGD59),2)</f>
        <v>#DIV/0!</v>
      </c>
      <c r="KGC55" s="194" t="e">
        <f>ROUND(KGC46/ABS('Change in reserves'!KGE59),2)</f>
        <v>#DIV/0!</v>
      </c>
      <c r="KGD55" s="194" t="e">
        <f>ROUND(KGD46/ABS('Change in reserves'!KGF59),2)</f>
        <v>#DIV/0!</v>
      </c>
      <c r="KGE55" s="194" t="e">
        <f>ROUND(KGE46/ABS('Change in reserves'!KGG59),2)</f>
        <v>#DIV/0!</v>
      </c>
      <c r="KGF55" s="194" t="e">
        <f>ROUND(KGF46/ABS('Change in reserves'!KGH59),2)</f>
        <v>#DIV/0!</v>
      </c>
      <c r="KGG55" s="194" t="e">
        <f>ROUND(KGG46/ABS('Change in reserves'!KGI59),2)</f>
        <v>#DIV/0!</v>
      </c>
      <c r="KGH55" s="194" t="e">
        <f>ROUND(KGH46/ABS('Change in reserves'!KGJ59),2)</f>
        <v>#DIV/0!</v>
      </c>
      <c r="KGI55" s="194" t="e">
        <f>ROUND(KGI46/ABS('Change in reserves'!KGK59),2)</f>
        <v>#DIV/0!</v>
      </c>
      <c r="KGJ55" s="194" t="e">
        <f>ROUND(KGJ46/ABS('Change in reserves'!KGL59),2)</f>
        <v>#DIV/0!</v>
      </c>
      <c r="KGK55" s="194" t="e">
        <f>ROUND(KGK46/ABS('Change in reserves'!KGM59),2)</f>
        <v>#DIV/0!</v>
      </c>
      <c r="KGL55" s="194" t="e">
        <f>ROUND(KGL46/ABS('Change in reserves'!KGN59),2)</f>
        <v>#DIV/0!</v>
      </c>
      <c r="KGM55" s="194" t="e">
        <f>ROUND(KGM46/ABS('Change in reserves'!KGO59),2)</f>
        <v>#DIV/0!</v>
      </c>
      <c r="KGN55" s="194" t="e">
        <f>ROUND(KGN46/ABS('Change in reserves'!KGP59),2)</f>
        <v>#DIV/0!</v>
      </c>
      <c r="KGO55" s="194" t="e">
        <f>ROUND(KGO46/ABS('Change in reserves'!KGQ59),2)</f>
        <v>#DIV/0!</v>
      </c>
      <c r="KGP55" s="194" t="e">
        <f>ROUND(KGP46/ABS('Change in reserves'!KGR59),2)</f>
        <v>#DIV/0!</v>
      </c>
      <c r="KGQ55" s="194" t="e">
        <f>ROUND(KGQ46/ABS('Change in reserves'!KGS59),2)</f>
        <v>#DIV/0!</v>
      </c>
      <c r="KGR55" s="194" t="e">
        <f>ROUND(KGR46/ABS('Change in reserves'!KGT59),2)</f>
        <v>#DIV/0!</v>
      </c>
      <c r="KGS55" s="194" t="e">
        <f>ROUND(KGS46/ABS('Change in reserves'!KGU59),2)</f>
        <v>#DIV/0!</v>
      </c>
      <c r="KGT55" s="194" t="e">
        <f>ROUND(KGT46/ABS('Change in reserves'!KGV59),2)</f>
        <v>#DIV/0!</v>
      </c>
      <c r="KGU55" s="194" t="e">
        <f>ROUND(KGU46/ABS('Change in reserves'!KGW59),2)</f>
        <v>#DIV/0!</v>
      </c>
      <c r="KGV55" s="194" t="e">
        <f>ROUND(KGV46/ABS('Change in reserves'!KGX59),2)</f>
        <v>#DIV/0!</v>
      </c>
      <c r="KGW55" s="194" t="e">
        <f>ROUND(KGW46/ABS('Change in reserves'!KGY59),2)</f>
        <v>#DIV/0!</v>
      </c>
      <c r="KGX55" s="194" t="e">
        <f>ROUND(KGX46/ABS('Change in reserves'!KGZ59),2)</f>
        <v>#DIV/0!</v>
      </c>
      <c r="KGY55" s="194" t="e">
        <f>ROUND(KGY46/ABS('Change in reserves'!KHA59),2)</f>
        <v>#DIV/0!</v>
      </c>
      <c r="KGZ55" s="194" t="e">
        <f>ROUND(KGZ46/ABS('Change in reserves'!KHB59),2)</f>
        <v>#DIV/0!</v>
      </c>
      <c r="KHA55" s="194" t="e">
        <f>ROUND(KHA46/ABS('Change in reserves'!KHC59),2)</f>
        <v>#DIV/0!</v>
      </c>
      <c r="KHB55" s="194" t="e">
        <f>ROUND(KHB46/ABS('Change in reserves'!KHD59),2)</f>
        <v>#DIV/0!</v>
      </c>
      <c r="KHC55" s="194" t="e">
        <f>ROUND(KHC46/ABS('Change in reserves'!KHE59),2)</f>
        <v>#DIV/0!</v>
      </c>
      <c r="KHD55" s="194" t="e">
        <f>ROUND(KHD46/ABS('Change in reserves'!KHF59),2)</f>
        <v>#DIV/0!</v>
      </c>
      <c r="KHE55" s="194" t="e">
        <f>ROUND(KHE46/ABS('Change in reserves'!KHG59),2)</f>
        <v>#DIV/0!</v>
      </c>
      <c r="KHF55" s="194" t="e">
        <f>ROUND(KHF46/ABS('Change in reserves'!KHH59),2)</f>
        <v>#DIV/0!</v>
      </c>
      <c r="KHG55" s="194" t="e">
        <f>ROUND(KHG46/ABS('Change in reserves'!KHI59),2)</f>
        <v>#DIV/0!</v>
      </c>
      <c r="KHH55" s="194" t="e">
        <f>ROUND(KHH46/ABS('Change in reserves'!KHJ59),2)</f>
        <v>#DIV/0!</v>
      </c>
      <c r="KHI55" s="194" t="e">
        <f>ROUND(KHI46/ABS('Change in reserves'!KHK59),2)</f>
        <v>#DIV/0!</v>
      </c>
      <c r="KHJ55" s="194" t="e">
        <f>ROUND(KHJ46/ABS('Change in reserves'!KHL59),2)</f>
        <v>#DIV/0!</v>
      </c>
      <c r="KHK55" s="194" t="e">
        <f>ROUND(KHK46/ABS('Change in reserves'!KHM59),2)</f>
        <v>#DIV/0!</v>
      </c>
      <c r="KHL55" s="194" t="e">
        <f>ROUND(KHL46/ABS('Change in reserves'!KHN59),2)</f>
        <v>#DIV/0!</v>
      </c>
      <c r="KHM55" s="194" t="e">
        <f>ROUND(KHM46/ABS('Change in reserves'!KHO59),2)</f>
        <v>#DIV/0!</v>
      </c>
      <c r="KHN55" s="194" t="e">
        <f>ROUND(KHN46/ABS('Change in reserves'!KHP59),2)</f>
        <v>#DIV/0!</v>
      </c>
      <c r="KHO55" s="194" t="e">
        <f>ROUND(KHO46/ABS('Change in reserves'!KHQ59),2)</f>
        <v>#DIV/0!</v>
      </c>
      <c r="KHP55" s="194" t="e">
        <f>ROUND(KHP46/ABS('Change in reserves'!KHR59),2)</f>
        <v>#DIV/0!</v>
      </c>
      <c r="KHQ55" s="194" t="e">
        <f>ROUND(KHQ46/ABS('Change in reserves'!KHS59),2)</f>
        <v>#DIV/0!</v>
      </c>
      <c r="KHR55" s="194" t="e">
        <f>ROUND(KHR46/ABS('Change in reserves'!KHT59),2)</f>
        <v>#DIV/0!</v>
      </c>
      <c r="KHS55" s="194" t="e">
        <f>ROUND(KHS46/ABS('Change in reserves'!KHU59),2)</f>
        <v>#DIV/0!</v>
      </c>
      <c r="KHT55" s="194" t="e">
        <f>ROUND(KHT46/ABS('Change in reserves'!KHV59),2)</f>
        <v>#DIV/0!</v>
      </c>
      <c r="KHU55" s="194" t="e">
        <f>ROUND(KHU46/ABS('Change in reserves'!KHW59),2)</f>
        <v>#DIV/0!</v>
      </c>
      <c r="KHV55" s="194" t="e">
        <f>ROUND(KHV46/ABS('Change in reserves'!KHX59),2)</f>
        <v>#DIV/0!</v>
      </c>
      <c r="KHW55" s="194" t="e">
        <f>ROUND(KHW46/ABS('Change in reserves'!KHY59),2)</f>
        <v>#DIV/0!</v>
      </c>
      <c r="KHX55" s="194" t="e">
        <f>ROUND(KHX46/ABS('Change in reserves'!KHZ59),2)</f>
        <v>#DIV/0!</v>
      </c>
      <c r="KHY55" s="194" t="e">
        <f>ROUND(KHY46/ABS('Change in reserves'!KIA59),2)</f>
        <v>#DIV/0!</v>
      </c>
      <c r="KHZ55" s="194" t="e">
        <f>ROUND(KHZ46/ABS('Change in reserves'!KIB59),2)</f>
        <v>#DIV/0!</v>
      </c>
      <c r="KIA55" s="194" t="e">
        <f>ROUND(KIA46/ABS('Change in reserves'!KIC59),2)</f>
        <v>#DIV/0!</v>
      </c>
      <c r="KIB55" s="194" t="e">
        <f>ROUND(KIB46/ABS('Change in reserves'!KID59),2)</f>
        <v>#DIV/0!</v>
      </c>
      <c r="KIC55" s="194" t="e">
        <f>ROUND(KIC46/ABS('Change in reserves'!KIE59),2)</f>
        <v>#DIV/0!</v>
      </c>
      <c r="KID55" s="194" t="e">
        <f>ROUND(KID46/ABS('Change in reserves'!KIF59),2)</f>
        <v>#DIV/0!</v>
      </c>
      <c r="KIE55" s="194" t="e">
        <f>ROUND(KIE46/ABS('Change in reserves'!KIG59),2)</f>
        <v>#DIV/0!</v>
      </c>
      <c r="KIF55" s="194" t="e">
        <f>ROUND(KIF46/ABS('Change in reserves'!KIH59),2)</f>
        <v>#DIV/0!</v>
      </c>
      <c r="KIG55" s="194" t="e">
        <f>ROUND(KIG46/ABS('Change in reserves'!KII59),2)</f>
        <v>#DIV/0!</v>
      </c>
      <c r="KIH55" s="194" t="e">
        <f>ROUND(KIH46/ABS('Change in reserves'!KIJ59),2)</f>
        <v>#DIV/0!</v>
      </c>
      <c r="KII55" s="194" t="e">
        <f>ROUND(KII46/ABS('Change in reserves'!KIK59),2)</f>
        <v>#DIV/0!</v>
      </c>
      <c r="KIJ55" s="194" t="e">
        <f>ROUND(KIJ46/ABS('Change in reserves'!KIL59),2)</f>
        <v>#DIV/0!</v>
      </c>
      <c r="KIK55" s="194" t="e">
        <f>ROUND(KIK46/ABS('Change in reserves'!KIM59),2)</f>
        <v>#DIV/0!</v>
      </c>
      <c r="KIL55" s="194" t="e">
        <f>ROUND(KIL46/ABS('Change in reserves'!KIN59),2)</f>
        <v>#DIV/0!</v>
      </c>
      <c r="KIM55" s="194" t="e">
        <f>ROUND(KIM46/ABS('Change in reserves'!KIO59),2)</f>
        <v>#DIV/0!</v>
      </c>
      <c r="KIN55" s="194" t="e">
        <f>ROUND(KIN46/ABS('Change in reserves'!KIP59),2)</f>
        <v>#DIV/0!</v>
      </c>
      <c r="KIO55" s="194" t="e">
        <f>ROUND(KIO46/ABS('Change in reserves'!KIQ59),2)</f>
        <v>#DIV/0!</v>
      </c>
      <c r="KIP55" s="194" t="e">
        <f>ROUND(KIP46/ABS('Change in reserves'!KIR59),2)</f>
        <v>#DIV/0!</v>
      </c>
      <c r="KIQ55" s="194" t="e">
        <f>ROUND(KIQ46/ABS('Change in reserves'!KIS59),2)</f>
        <v>#DIV/0!</v>
      </c>
      <c r="KIR55" s="194" t="e">
        <f>ROUND(KIR46/ABS('Change in reserves'!KIT59),2)</f>
        <v>#DIV/0!</v>
      </c>
      <c r="KIS55" s="194" t="e">
        <f>ROUND(KIS46/ABS('Change in reserves'!KIU59),2)</f>
        <v>#DIV/0!</v>
      </c>
      <c r="KIT55" s="194" t="e">
        <f>ROUND(KIT46/ABS('Change in reserves'!KIV59),2)</f>
        <v>#DIV/0!</v>
      </c>
      <c r="KIU55" s="194" t="e">
        <f>ROUND(KIU46/ABS('Change in reserves'!KIW59),2)</f>
        <v>#DIV/0!</v>
      </c>
      <c r="KIV55" s="194" t="e">
        <f>ROUND(KIV46/ABS('Change in reserves'!KIX59),2)</f>
        <v>#DIV/0!</v>
      </c>
      <c r="KIW55" s="194" t="e">
        <f>ROUND(KIW46/ABS('Change in reserves'!KIY59),2)</f>
        <v>#DIV/0!</v>
      </c>
      <c r="KIX55" s="194" t="e">
        <f>ROUND(KIX46/ABS('Change in reserves'!KIZ59),2)</f>
        <v>#DIV/0!</v>
      </c>
      <c r="KIY55" s="194" t="e">
        <f>ROUND(KIY46/ABS('Change in reserves'!KJA59),2)</f>
        <v>#DIV/0!</v>
      </c>
      <c r="KIZ55" s="194" t="e">
        <f>ROUND(KIZ46/ABS('Change in reserves'!KJB59),2)</f>
        <v>#DIV/0!</v>
      </c>
      <c r="KJA55" s="194" t="e">
        <f>ROUND(KJA46/ABS('Change in reserves'!KJC59),2)</f>
        <v>#DIV/0!</v>
      </c>
      <c r="KJB55" s="194" t="e">
        <f>ROUND(KJB46/ABS('Change in reserves'!KJD59),2)</f>
        <v>#DIV/0!</v>
      </c>
      <c r="KJC55" s="194" t="e">
        <f>ROUND(KJC46/ABS('Change in reserves'!KJE59),2)</f>
        <v>#DIV/0!</v>
      </c>
      <c r="KJD55" s="194" t="e">
        <f>ROUND(KJD46/ABS('Change in reserves'!KJF59),2)</f>
        <v>#DIV/0!</v>
      </c>
      <c r="KJE55" s="194" t="e">
        <f>ROUND(KJE46/ABS('Change in reserves'!KJG59),2)</f>
        <v>#DIV/0!</v>
      </c>
      <c r="KJF55" s="194" t="e">
        <f>ROUND(KJF46/ABS('Change in reserves'!KJH59),2)</f>
        <v>#DIV/0!</v>
      </c>
      <c r="KJG55" s="194" t="e">
        <f>ROUND(KJG46/ABS('Change in reserves'!KJI59),2)</f>
        <v>#DIV/0!</v>
      </c>
      <c r="KJH55" s="194" t="e">
        <f>ROUND(KJH46/ABS('Change in reserves'!KJJ59),2)</f>
        <v>#DIV/0!</v>
      </c>
      <c r="KJI55" s="194" t="e">
        <f>ROUND(KJI46/ABS('Change in reserves'!KJK59),2)</f>
        <v>#DIV/0!</v>
      </c>
      <c r="KJJ55" s="194" t="e">
        <f>ROUND(KJJ46/ABS('Change in reserves'!KJL59),2)</f>
        <v>#DIV/0!</v>
      </c>
      <c r="KJK55" s="194" t="e">
        <f>ROUND(KJK46/ABS('Change in reserves'!KJM59),2)</f>
        <v>#DIV/0!</v>
      </c>
      <c r="KJL55" s="194" t="e">
        <f>ROUND(KJL46/ABS('Change in reserves'!KJN59),2)</f>
        <v>#DIV/0!</v>
      </c>
      <c r="KJM55" s="194" t="e">
        <f>ROUND(KJM46/ABS('Change in reserves'!KJO59),2)</f>
        <v>#DIV/0!</v>
      </c>
      <c r="KJN55" s="194" t="e">
        <f>ROUND(KJN46/ABS('Change in reserves'!KJP59),2)</f>
        <v>#DIV/0!</v>
      </c>
      <c r="KJO55" s="194" t="e">
        <f>ROUND(KJO46/ABS('Change in reserves'!KJQ59),2)</f>
        <v>#DIV/0!</v>
      </c>
      <c r="KJP55" s="194" t="e">
        <f>ROUND(KJP46/ABS('Change in reserves'!KJR59),2)</f>
        <v>#DIV/0!</v>
      </c>
      <c r="KJQ55" s="194" t="e">
        <f>ROUND(KJQ46/ABS('Change in reserves'!KJS59),2)</f>
        <v>#DIV/0!</v>
      </c>
      <c r="KJR55" s="194" t="e">
        <f>ROUND(KJR46/ABS('Change in reserves'!KJT59),2)</f>
        <v>#DIV/0!</v>
      </c>
      <c r="KJS55" s="194" t="e">
        <f>ROUND(KJS46/ABS('Change in reserves'!KJU59),2)</f>
        <v>#DIV/0!</v>
      </c>
      <c r="KJT55" s="194" t="e">
        <f>ROUND(KJT46/ABS('Change in reserves'!KJV59),2)</f>
        <v>#DIV/0!</v>
      </c>
      <c r="KJU55" s="194" t="e">
        <f>ROUND(KJU46/ABS('Change in reserves'!KJW59),2)</f>
        <v>#DIV/0!</v>
      </c>
      <c r="KJV55" s="194" t="e">
        <f>ROUND(KJV46/ABS('Change in reserves'!KJX59),2)</f>
        <v>#DIV/0!</v>
      </c>
      <c r="KJW55" s="194" t="e">
        <f>ROUND(KJW46/ABS('Change in reserves'!KJY59),2)</f>
        <v>#DIV/0!</v>
      </c>
      <c r="KJX55" s="194" t="e">
        <f>ROUND(KJX46/ABS('Change in reserves'!KJZ59),2)</f>
        <v>#DIV/0!</v>
      </c>
      <c r="KJY55" s="194" t="e">
        <f>ROUND(KJY46/ABS('Change in reserves'!KKA59),2)</f>
        <v>#DIV/0!</v>
      </c>
      <c r="KJZ55" s="194" t="e">
        <f>ROUND(KJZ46/ABS('Change in reserves'!KKB59),2)</f>
        <v>#DIV/0!</v>
      </c>
      <c r="KKA55" s="194" t="e">
        <f>ROUND(KKA46/ABS('Change in reserves'!KKC59),2)</f>
        <v>#DIV/0!</v>
      </c>
      <c r="KKB55" s="194" t="e">
        <f>ROUND(KKB46/ABS('Change in reserves'!KKD59),2)</f>
        <v>#DIV/0!</v>
      </c>
      <c r="KKC55" s="194" t="e">
        <f>ROUND(KKC46/ABS('Change in reserves'!KKE59),2)</f>
        <v>#DIV/0!</v>
      </c>
      <c r="KKD55" s="194" t="e">
        <f>ROUND(KKD46/ABS('Change in reserves'!KKF59),2)</f>
        <v>#DIV/0!</v>
      </c>
      <c r="KKE55" s="194" t="e">
        <f>ROUND(KKE46/ABS('Change in reserves'!KKG59),2)</f>
        <v>#DIV/0!</v>
      </c>
      <c r="KKF55" s="194" t="e">
        <f>ROUND(KKF46/ABS('Change in reserves'!KKH59),2)</f>
        <v>#DIV/0!</v>
      </c>
      <c r="KKG55" s="194" t="e">
        <f>ROUND(KKG46/ABS('Change in reserves'!KKI59),2)</f>
        <v>#DIV/0!</v>
      </c>
      <c r="KKH55" s="194" t="e">
        <f>ROUND(KKH46/ABS('Change in reserves'!KKJ59),2)</f>
        <v>#DIV/0!</v>
      </c>
      <c r="KKI55" s="194" t="e">
        <f>ROUND(KKI46/ABS('Change in reserves'!KKK59),2)</f>
        <v>#DIV/0!</v>
      </c>
      <c r="KKJ55" s="194" t="e">
        <f>ROUND(KKJ46/ABS('Change in reserves'!KKL59),2)</f>
        <v>#DIV/0!</v>
      </c>
      <c r="KKK55" s="194" t="e">
        <f>ROUND(KKK46/ABS('Change in reserves'!KKM59),2)</f>
        <v>#DIV/0!</v>
      </c>
      <c r="KKL55" s="194" t="e">
        <f>ROUND(KKL46/ABS('Change in reserves'!KKN59),2)</f>
        <v>#DIV/0!</v>
      </c>
      <c r="KKM55" s="194" t="e">
        <f>ROUND(KKM46/ABS('Change in reserves'!KKO59),2)</f>
        <v>#DIV/0!</v>
      </c>
      <c r="KKN55" s="194" t="e">
        <f>ROUND(KKN46/ABS('Change in reserves'!KKP59),2)</f>
        <v>#DIV/0!</v>
      </c>
      <c r="KKO55" s="194" t="e">
        <f>ROUND(KKO46/ABS('Change in reserves'!KKQ59),2)</f>
        <v>#DIV/0!</v>
      </c>
      <c r="KKP55" s="194" t="e">
        <f>ROUND(KKP46/ABS('Change in reserves'!KKR59),2)</f>
        <v>#DIV/0!</v>
      </c>
      <c r="KKQ55" s="194" t="e">
        <f>ROUND(KKQ46/ABS('Change in reserves'!KKS59),2)</f>
        <v>#DIV/0!</v>
      </c>
      <c r="KKR55" s="194" t="e">
        <f>ROUND(KKR46/ABS('Change in reserves'!KKT59),2)</f>
        <v>#DIV/0!</v>
      </c>
      <c r="KKS55" s="194" t="e">
        <f>ROUND(KKS46/ABS('Change in reserves'!KKU59),2)</f>
        <v>#DIV/0!</v>
      </c>
      <c r="KKT55" s="194" t="e">
        <f>ROUND(KKT46/ABS('Change in reserves'!KKV59),2)</f>
        <v>#DIV/0!</v>
      </c>
      <c r="KKU55" s="194" t="e">
        <f>ROUND(KKU46/ABS('Change in reserves'!KKW59),2)</f>
        <v>#DIV/0!</v>
      </c>
      <c r="KKV55" s="194" t="e">
        <f>ROUND(KKV46/ABS('Change in reserves'!KKX59),2)</f>
        <v>#DIV/0!</v>
      </c>
      <c r="KKW55" s="194" t="e">
        <f>ROUND(KKW46/ABS('Change in reserves'!KKY59),2)</f>
        <v>#DIV/0!</v>
      </c>
      <c r="KKX55" s="194" t="e">
        <f>ROUND(KKX46/ABS('Change in reserves'!KKZ59),2)</f>
        <v>#DIV/0!</v>
      </c>
      <c r="KKY55" s="194" t="e">
        <f>ROUND(KKY46/ABS('Change in reserves'!KLA59),2)</f>
        <v>#DIV/0!</v>
      </c>
      <c r="KKZ55" s="194" t="e">
        <f>ROUND(KKZ46/ABS('Change in reserves'!KLB59),2)</f>
        <v>#DIV/0!</v>
      </c>
      <c r="KLA55" s="194" t="e">
        <f>ROUND(KLA46/ABS('Change in reserves'!KLC59),2)</f>
        <v>#DIV/0!</v>
      </c>
      <c r="KLB55" s="194" t="e">
        <f>ROUND(KLB46/ABS('Change in reserves'!KLD59),2)</f>
        <v>#DIV/0!</v>
      </c>
      <c r="KLC55" s="194" t="e">
        <f>ROUND(KLC46/ABS('Change in reserves'!KLE59),2)</f>
        <v>#DIV/0!</v>
      </c>
      <c r="KLD55" s="194" t="e">
        <f>ROUND(KLD46/ABS('Change in reserves'!KLF59),2)</f>
        <v>#DIV/0!</v>
      </c>
      <c r="KLE55" s="194" t="e">
        <f>ROUND(KLE46/ABS('Change in reserves'!KLG59),2)</f>
        <v>#DIV/0!</v>
      </c>
      <c r="KLF55" s="194" t="e">
        <f>ROUND(KLF46/ABS('Change in reserves'!KLH59),2)</f>
        <v>#DIV/0!</v>
      </c>
      <c r="KLG55" s="194" t="e">
        <f>ROUND(KLG46/ABS('Change in reserves'!KLI59),2)</f>
        <v>#DIV/0!</v>
      </c>
      <c r="KLH55" s="194" t="e">
        <f>ROUND(KLH46/ABS('Change in reserves'!KLJ59),2)</f>
        <v>#DIV/0!</v>
      </c>
      <c r="KLI55" s="194" t="e">
        <f>ROUND(KLI46/ABS('Change in reserves'!KLK59),2)</f>
        <v>#DIV/0!</v>
      </c>
      <c r="KLJ55" s="194" t="e">
        <f>ROUND(KLJ46/ABS('Change in reserves'!KLL59),2)</f>
        <v>#DIV/0!</v>
      </c>
      <c r="KLK55" s="194" t="e">
        <f>ROUND(KLK46/ABS('Change in reserves'!KLM59),2)</f>
        <v>#DIV/0!</v>
      </c>
      <c r="KLL55" s="194" t="e">
        <f>ROUND(KLL46/ABS('Change in reserves'!KLN59),2)</f>
        <v>#DIV/0!</v>
      </c>
      <c r="KLM55" s="194" t="e">
        <f>ROUND(KLM46/ABS('Change in reserves'!KLO59),2)</f>
        <v>#DIV/0!</v>
      </c>
      <c r="KLN55" s="194" t="e">
        <f>ROUND(KLN46/ABS('Change in reserves'!KLP59),2)</f>
        <v>#DIV/0!</v>
      </c>
      <c r="KLO55" s="194" t="e">
        <f>ROUND(KLO46/ABS('Change in reserves'!KLQ59),2)</f>
        <v>#DIV/0!</v>
      </c>
      <c r="KLP55" s="194" t="e">
        <f>ROUND(KLP46/ABS('Change in reserves'!KLR59),2)</f>
        <v>#DIV/0!</v>
      </c>
      <c r="KLQ55" s="194" t="e">
        <f>ROUND(KLQ46/ABS('Change in reserves'!KLS59),2)</f>
        <v>#DIV/0!</v>
      </c>
      <c r="KLR55" s="194" t="e">
        <f>ROUND(KLR46/ABS('Change in reserves'!KLT59),2)</f>
        <v>#DIV/0!</v>
      </c>
      <c r="KLS55" s="194" t="e">
        <f>ROUND(KLS46/ABS('Change in reserves'!KLU59),2)</f>
        <v>#DIV/0!</v>
      </c>
      <c r="KLT55" s="194" t="e">
        <f>ROUND(KLT46/ABS('Change in reserves'!KLV59),2)</f>
        <v>#DIV/0!</v>
      </c>
      <c r="KLU55" s="194" t="e">
        <f>ROUND(KLU46/ABS('Change in reserves'!KLW59),2)</f>
        <v>#DIV/0!</v>
      </c>
      <c r="KLV55" s="194" t="e">
        <f>ROUND(KLV46/ABS('Change in reserves'!KLX59),2)</f>
        <v>#DIV/0!</v>
      </c>
      <c r="KLW55" s="194" t="e">
        <f>ROUND(KLW46/ABS('Change in reserves'!KLY59),2)</f>
        <v>#DIV/0!</v>
      </c>
      <c r="KLX55" s="194" t="e">
        <f>ROUND(KLX46/ABS('Change in reserves'!KLZ59),2)</f>
        <v>#DIV/0!</v>
      </c>
      <c r="KLY55" s="194" t="e">
        <f>ROUND(KLY46/ABS('Change in reserves'!KMA59),2)</f>
        <v>#DIV/0!</v>
      </c>
      <c r="KLZ55" s="194" t="e">
        <f>ROUND(KLZ46/ABS('Change in reserves'!KMB59),2)</f>
        <v>#DIV/0!</v>
      </c>
      <c r="KMA55" s="194" t="e">
        <f>ROUND(KMA46/ABS('Change in reserves'!KMC59),2)</f>
        <v>#DIV/0!</v>
      </c>
      <c r="KMB55" s="194" t="e">
        <f>ROUND(KMB46/ABS('Change in reserves'!KMD59),2)</f>
        <v>#DIV/0!</v>
      </c>
      <c r="KMC55" s="194" t="e">
        <f>ROUND(KMC46/ABS('Change in reserves'!KME59),2)</f>
        <v>#DIV/0!</v>
      </c>
      <c r="KMD55" s="194" t="e">
        <f>ROUND(KMD46/ABS('Change in reserves'!KMF59),2)</f>
        <v>#DIV/0!</v>
      </c>
      <c r="KME55" s="194" t="e">
        <f>ROUND(KME46/ABS('Change in reserves'!KMG59),2)</f>
        <v>#DIV/0!</v>
      </c>
      <c r="KMF55" s="194" t="e">
        <f>ROUND(KMF46/ABS('Change in reserves'!KMH59),2)</f>
        <v>#DIV/0!</v>
      </c>
      <c r="KMG55" s="194" t="e">
        <f>ROUND(KMG46/ABS('Change in reserves'!KMI59),2)</f>
        <v>#DIV/0!</v>
      </c>
      <c r="KMH55" s="194" t="e">
        <f>ROUND(KMH46/ABS('Change in reserves'!KMJ59),2)</f>
        <v>#DIV/0!</v>
      </c>
      <c r="KMI55" s="194" t="e">
        <f>ROUND(KMI46/ABS('Change in reserves'!KMK59),2)</f>
        <v>#DIV/0!</v>
      </c>
      <c r="KMJ55" s="194" t="e">
        <f>ROUND(KMJ46/ABS('Change in reserves'!KML59),2)</f>
        <v>#DIV/0!</v>
      </c>
      <c r="KMK55" s="194" t="e">
        <f>ROUND(KMK46/ABS('Change in reserves'!KMM59),2)</f>
        <v>#DIV/0!</v>
      </c>
      <c r="KML55" s="194" t="e">
        <f>ROUND(KML46/ABS('Change in reserves'!KMN59),2)</f>
        <v>#DIV/0!</v>
      </c>
      <c r="KMM55" s="194" t="e">
        <f>ROUND(KMM46/ABS('Change in reserves'!KMO59),2)</f>
        <v>#DIV/0!</v>
      </c>
      <c r="KMN55" s="194" t="e">
        <f>ROUND(KMN46/ABS('Change in reserves'!KMP59),2)</f>
        <v>#DIV/0!</v>
      </c>
      <c r="KMO55" s="194" t="e">
        <f>ROUND(KMO46/ABS('Change in reserves'!KMQ59),2)</f>
        <v>#DIV/0!</v>
      </c>
      <c r="KMP55" s="194" t="e">
        <f>ROUND(KMP46/ABS('Change in reserves'!KMR59),2)</f>
        <v>#DIV/0!</v>
      </c>
      <c r="KMQ55" s="194" t="e">
        <f>ROUND(KMQ46/ABS('Change in reserves'!KMS59),2)</f>
        <v>#DIV/0!</v>
      </c>
      <c r="KMR55" s="194" t="e">
        <f>ROUND(KMR46/ABS('Change in reserves'!KMT59),2)</f>
        <v>#DIV/0!</v>
      </c>
      <c r="KMS55" s="194" t="e">
        <f>ROUND(KMS46/ABS('Change in reserves'!KMU59),2)</f>
        <v>#DIV/0!</v>
      </c>
      <c r="KMT55" s="194" t="e">
        <f>ROUND(KMT46/ABS('Change in reserves'!KMV59),2)</f>
        <v>#DIV/0!</v>
      </c>
      <c r="KMU55" s="194" t="e">
        <f>ROUND(KMU46/ABS('Change in reserves'!KMW59),2)</f>
        <v>#DIV/0!</v>
      </c>
      <c r="KMV55" s="194" t="e">
        <f>ROUND(KMV46/ABS('Change in reserves'!KMX59),2)</f>
        <v>#DIV/0!</v>
      </c>
      <c r="KMW55" s="194" t="e">
        <f>ROUND(KMW46/ABS('Change in reserves'!KMY59),2)</f>
        <v>#DIV/0!</v>
      </c>
      <c r="KMX55" s="194" t="e">
        <f>ROUND(KMX46/ABS('Change in reserves'!KMZ59),2)</f>
        <v>#DIV/0!</v>
      </c>
      <c r="KMY55" s="194" t="e">
        <f>ROUND(KMY46/ABS('Change in reserves'!KNA59),2)</f>
        <v>#DIV/0!</v>
      </c>
      <c r="KMZ55" s="194" t="e">
        <f>ROUND(KMZ46/ABS('Change in reserves'!KNB59),2)</f>
        <v>#DIV/0!</v>
      </c>
      <c r="KNA55" s="194" t="e">
        <f>ROUND(KNA46/ABS('Change in reserves'!KNC59),2)</f>
        <v>#DIV/0!</v>
      </c>
      <c r="KNB55" s="194" t="e">
        <f>ROUND(KNB46/ABS('Change in reserves'!KND59),2)</f>
        <v>#DIV/0!</v>
      </c>
      <c r="KNC55" s="194" t="e">
        <f>ROUND(KNC46/ABS('Change in reserves'!KNE59),2)</f>
        <v>#DIV/0!</v>
      </c>
      <c r="KND55" s="194" t="e">
        <f>ROUND(KND46/ABS('Change in reserves'!KNF59),2)</f>
        <v>#DIV/0!</v>
      </c>
      <c r="KNE55" s="194" t="e">
        <f>ROUND(KNE46/ABS('Change in reserves'!KNG59),2)</f>
        <v>#DIV/0!</v>
      </c>
      <c r="KNF55" s="194" t="e">
        <f>ROUND(KNF46/ABS('Change in reserves'!KNH59),2)</f>
        <v>#DIV/0!</v>
      </c>
      <c r="KNG55" s="194" t="e">
        <f>ROUND(KNG46/ABS('Change in reserves'!KNI59),2)</f>
        <v>#DIV/0!</v>
      </c>
      <c r="KNH55" s="194" t="e">
        <f>ROUND(KNH46/ABS('Change in reserves'!KNJ59),2)</f>
        <v>#DIV/0!</v>
      </c>
      <c r="KNI55" s="194" t="e">
        <f>ROUND(KNI46/ABS('Change in reserves'!KNK59),2)</f>
        <v>#DIV/0!</v>
      </c>
      <c r="KNJ55" s="194" t="e">
        <f>ROUND(KNJ46/ABS('Change in reserves'!KNL59),2)</f>
        <v>#DIV/0!</v>
      </c>
      <c r="KNK55" s="194" t="e">
        <f>ROUND(KNK46/ABS('Change in reserves'!KNM59),2)</f>
        <v>#DIV/0!</v>
      </c>
      <c r="KNL55" s="194" t="e">
        <f>ROUND(KNL46/ABS('Change in reserves'!KNN59),2)</f>
        <v>#DIV/0!</v>
      </c>
      <c r="KNM55" s="194" t="e">
        <f>ROUND(KNM46/ABS('Change in reserves'!KNO59),2)</f>
        <v>#DIV/0!</v>
      </c>
      <c r="KNN55" s="194" t="e">
        <f>ROUND(KNN46/ABS('Change in reserves'!KNP59),2)</f>
        <v>#DIV/0!</v>
      </c>
      <c r="KNO55" s="194" t="e">
        <f>ROUND(KNO46/ABS('Change in reserves'!KNQ59),2)</f>
        <v>#DIV/0!</v>
      </c>
      <c r="KNP55" s="194" t="e">
        <f>ROUND(KNP46/ABS('Change in reserves'!KNR59),2)</f>
        <v>#DIV/0!</v>
      </c>
      <c r="KNQ55" s="194" t="e">
        <f>ROUND(KNQ46/ABS('Change in reserves'!KNS59),2)</f>
        <v>#DIV/0!</v>
      </c>
      <c r="KNR55" s="194" t="e">
        <f>ROUND(KNR46/ABS('Change in reserves'!KNT59),2)</f>
        <v>#DIV/0!</v>
      </c>
      <c r="KNS55" s="194" t="e">
        <f>ROUND(KNS46/ABS('Change in reserves'!KNU59),2)</f>
        <v>#DIV/0!</v>
      </c>
      <c r="KNT55" s="194" t="e">
        <f>ROUND(KNT46/ABS('Change in reserves'!KNV59),2)</f>
        <v>#DIV/0!</v>
      </c>
      <c r="KNU55" s="194" t="e">
        <f>ROUND(KNU46/ABS('Change in reserves'!KNW59),2)</f>
        <v>#DIV/0!</v>
      </c>
      <c r="KNV55" s="194" t="e">
        <f>ROUND(KNV46/ABS('Change in reserves'!KNX59),2)</f>
        <v>#DIV/0!</v>
      </c>
      <c r="KNW55" s="194" t="e">
        <f>ROUND(KNW46/ABS('Change in reserves'!KNY59),2)</f>
        <v>#DIV/0!</v>
      </c>
      <c r="KNX55" s="194" t="e">
        <f>ROUND(KNX46/ABS('Change in reserves'!KNZ59),2)</f>
        <v>#DIV/0!</v>
      </c>
      <c r="KNY55" s="194" t="e">
        <f>ROUND(KNY46/ABS('Change in reserves'!KOA59),2)</f>
        <v>#DIV/0!</v>
      </c>
      <c r="KNZ55" s="194" t="e">
        <f>ROUND(KNZ46/ABS('Change in reserves'!KOB59),2)</f>
        <v>#DIV/0!</v>
      </c>
      <c r="KOA55" s="194" t="e">
        <f>ROUND(KOA46/ABS('Change in reserves'!KOC59),2)</f>
        <v>#DIV/0!</v>
      </c>
      <c r="KOB55" s="194" t="e">
        <f>ROUND(KOB46/ABS('Change in reserves'!KOD59),2)</f>
        <v>#DIV/0!</v>
      </c>
      <c r="KOC55" s="194" t="e">
        <f>ROUND(KOC46/ABS('Change in reserves'!KOE59),2)</f>
        <v>#DIV/0!</v>
      </c>
      <c r="KOD55" s="194" t="e">
        <f>ROUND(KOD46/ABS('Change in reserves'!KOF59),2)</f>
        <v>#DIV/0!</v>
      </c>
      <c r="KOE55" s="194" t="e">
        <f>ROUND(KOE46/ABS('Change in reserves'!KOG59),2)</f>
        <v>#DIV/0!</v>
      </c>
      <c r="KOF55" s="194" t="e">
        <f>ROUND(KOF46/ABS('Change in reserves'!KOH59),2)</f>
        <v>#DIV/0!</v>
      </c>
      <c r="KOG55" s="194" t="e">
        <f>ROUND(KOG46/ABS('Change in reserves'!KOI59),2)</f>
        <v>#DIV/0!</v>
      </c>
      <c r="KOH55" s="194" t="e">
        <f>ROUND(KOH46/ABS('Change in reserves'!KOJ59),2)</f>
        <v>#DIV/0!</v>
      </c>
      <c r="KOI55" s="194" t="e">
        <f>ROUND(KOI46/ABS('Change in reserves'!KOK59),2)</f>
        <v>#DIV/0!</v>
      </c>
      <c r="KOJ55" s="194" t="e">
        <f>ROUND(KOJ46/ABS('Change in reserves'!KOL59),2)</f>
        <v>#DIV/0!</v>
      </c>
      <c r="KOK55" s="194" t="e">
        <f>ROUND(KOK46/ABS('Change in reserves'!KOM59),2)</f>
        <v>#DIV/0!</v>
      </c>
      <c r="KOL55" s="194" t="e">
        <f>ROUND(KOL46/ABS('Change in reserves'!KON59),2)</f>
        <v>#DIV/0!</v>
      </c>
      <c r="KOM55" s="194" t="e">
        <f>ROUND(KOM46/ABS('Change in reserves'!KOO59),2)</f>
        <v>#DIV/0!</v>
      </c>
      <c r="KON55" s="194" t="e">
        <f>ROUND(KON46/ABS('Change in reserves'!KOP59),2)</f>
        <v>#DIV/0!</v>
      </c>
      <c r="KOO55" s="194" t="e">
        <f>ROUND(KOO46/ABS('Change in reserves'!KOQ59),2)</f>
        <v>#DIV/0!</v>
      </c>
      <c r="KOP55" s="194" t="e">
        <f>ROUND(KOP46/ABS('Change in reserves'!KOR59),2)</f>
        <v>#DIV/0!</v>
      </c>
      <c r="KOQ55" s="194" t="e">
        <f>ROUND(KOQ46/ABS('Change in reserves'!KOS59),2)</f>
        <v>#DIV/0!</v>
      </c>
      <c r="KOR55" s="194" t="e">
        <f>ROUND(KOR46/ABS('Change in reserves'!KOT59),2)</f>
        <v>#DIV/0!</v>
      </c>
      <c r="KOS55" s="194" t="e">
        <f>ROUND(KOS46/ABS('Change in reserves'!KOU59),2)</f>
        <v>#DIV/0!</v>
      </c>
      <c r="KOT55" s="194" t="e">
        <f>ROUND(KOT46/ABS('Change in reserves'!KOV59),2)</f>
        <v>#DIV/0!</v>
      </c>
      <c r="KOU55" s="194" t="e">
        <f>ROUND(KOU46/ABS('Change in reserves'!KOW59),2)</f>
        <v>#DIV/0!</v>
      </c>
      <c r="KOV55" s="194" t="e">
        <f>ROUND(KOV46/ABS('Change in reserves'!KOX59),2)</f>
        <v>#DIV/0!</v>
      </c>
      <c r="KOW55" s="194" t="e">
        <f>ROUND(KOW46/ABS('Change in reserves'!KOY59),2)</f>
        <v>#DIV/0!</v>
      </c>
      <c r="KOX55" s="194" t="e">
        <f>ROUND(KOX46/ABS('Change in reserves'!KOZ59),2)</f>
        <v>#DIV/0!</v>
      </c>
      <c r="KOY55" s="194" t="e">
        <f>ROUND(KOY46/ABS('Change in reserves'!KPA59),2)</f>
        <v>#DIV/0!</v>
      </c>
      <c r="KOZ55" s="194" t="e">
        <f>ROUND(KOZ46/ABS('Change in reserves'!KPB59),2)</f>
        <v>#DIV/0!</v>
      </c>
      <c r="KPA55" s="194" t="e">
        <f>ROUND(KPA46/ABS('Change in reserves'!KPC59),2)</f>
        <v>#DIV/0!</v>
      </c>
      <c r="KPB55" s="194" t="e">
        <f>ROUND(KPB46/ABS('Change in reserves'!KPD59),2)</f>
        <v>#DIV/0!</v>
      </c>
      <c r="KPC55" s="194" t="e">
        <f>ROUND(KPC46/ABS('Change in reserves'!KPE59),2)</f>
        <v>#DIV/0!</v>
      </c>
      <c r="KPD55" s="194" t="e">
        <f>ROUND(KPD46/ABS('Change in reserves'!KPF59),2)</f>
        <v>#DIV/0!</v>
      </c>
      <c r="KPE55" s="194" t="e">
        <f>ROUND(KPE46/ABS('Change in reserves'!KPG59),2)</f>
        <v>#DIV/0!</v>
      </c>
      <c r="KPF55" s="194" t="e">
        <f>ROUND(KPF46/ABS('Change in reserves'!KPH59),2)</f>
        <v>#DIV/0!</v>
      </c>
      <c r="KPG55" s="194" t="e">
        <f>ROUND(KPG46/ABS('Change in reserves'!KPI59),2)</f>
        <v>#DIV/0!</v>
      </c>
      <c r="KPH55" s="194" t="e">
        <f>ROUND(KPH46/ABS('Change in reserves'!KPJ59),2)</f>
        <v>#DIV/0!</v>
      </c>
      <c r="KPI55" s="194" t="e">
        <f>ROUND(KPI46/ABS('Change in reserves'!KPK59),2)</f>
        <v>#DIV/0!</v>
      </c>
      <c r="KPJ55" s="194" t="e">
        <f>ROUND(KPJ46/ABS('Change in reserves'!KPL59),2)</f>
        <v>#DIV/0!</v>
      </c>
      <c r="KPK55" s="194" t="e">
        <f>ROUND(KPK46/ABS('Change in reserves'!KPM59),2)</f>
        <v>#DIV/0!</v>
      </c>
      <c r="KPL55" s="194" t="e">
        <f>ROUND(KPL46/ABS('Change in reserves'!KPN59),2)</f>
        <v>#DIV/0!</v>
      </c>
      <c r="KPM55" s="194" t="e">
        <f>ROUND(KPM46/ABS('Change in reserves'!KPO59),2)</f>
        <v>#DIV/0!</v>
      </c>
      <c r="KPN55" s="194" t="e">
        <f>ROUND(KPN46/ABS('Change in reserves'!KPP59),2)</f>
        <v>#DIV/0!</v>
      </c>
      <c r="KPO55" s="194" t="e">
        <f>ROUND(KPO46/ABS('Change in reserves'!KPQ59),2)</f>
        <v>#DIV/0!</v>
      </c>
      <c r="KPP55" s="194" t="e">
        <f>ROUND(KPP46/ABS('Change in reserves'!KPR59),2)</f>
        <v>#DIV/0!</v>
      </c>
      <c r="KPQ55" s="194" t="e">
        <f>ROUND(KPQ46/ABS('Change in reserves'!KPS59),2)</f>
        <v>#DIV/0!</v>
      </c>
      <c r="KPR55" s="194" t="e">
        <f>ROUND(KPR46/ABS('Change in reserves'!KPT59),2)</f>
        <v>#DIV/0!</v>
      </c>
      <c r="KPS55" s="194" t="e">
        <f>ROUND(KPS46/ABS('Change in reserves'!KPU59),2)</f>
        <v>#DIV/0!</v>
      </c>
      <c r="KPT55" s="194" t="e">
        <f>ROUND(KPT46/ABS('Change in reserves'!KPV59),2)</f>
        <v>#DIV/0!</v>
      </c>
      <c r="KPU55" s="194" t="e">
        <f>ROUND(KPU46/ABS('Change in reserves'!KPW59),2)</f>
        <v>#DIV/0!</v>
      </c>
      <c r="KPV55" s="194" t="e">
        <f>ROUND(KPV46/ABS('Change in reserves'!KPX59),2)</f>
        <v>#DIV/0!</v>
      </c>
      <c r="KPW55" s="194" t="e">
        <f>ROUND(KPW46/ABS('Change in reserves'!KPY59),2)</f>
        <v>#DIV/0!</v>
      </c>
      <c r="KPX55" s="194" t="e">
        <f>ROUND(KPX46/ABS('Change in reserves'!KPZ59),2)</f>
        <v>#DIV/0!</v>
      </c>
      <c r="KPY55" s="194" t="e">
        <f>ROUND(KPY46/ABS('Change in reserves'!KQA59),2)</f>
        <v>#DIV/0!</v>
      </c>
      <c r="KPZ55" s="194" t="e">
        <f>ROUND(KPZ46/ABS('Change in reserves'!KQB59),2)</f>
        <v>#DIV/0!</v>
      </c>
      <c r="KQA55" s="194" t="e">
        <f>ROUND(KQA46/ABS('Change in reserves'!KQC59),2)</f>
        <v>#DIV/0!</v>
      </c>
      <c r="KQB55" s="194" t="e">
        <f>ROUND(KQB46/ABS('Change in reserves'!KQD59),2)</f>
        <v>#DIV/0!</v>
      </c>
      <c r="KQC55" s="194" t="e">
        <f>ROUND(KQC46/ABS('Change in reserves'!KQE59),2)</f>
        <v>#DIV/0!</v>
      </c>
      <c r="KQD55" s="194" t="e">
        <f>ROUND(KQD46/ABS('Change in reserves'!KQF59),2)</f>
        <v>#DIV/0!</v>
      </c>
      <c r="KQE55" s="194" t="e">
        <f>ROUND(KQE46/ABS('Change in reserves'!KQG59),2)</f>
        <v>#DIV/0!</v>
      </c>
      <c r="KQF55" s="194" t="e">
        <f>ROUND(KQF46/ABS('Change in reserves'!KQH59),2)</f>
        <v>#DIV/0!</v>
      </c>
      <c r="KQG55" s="194" t="e">
        <f>ROUND(KQG46/ABS('Change in reserves'!KQI59),2)</f>
        <v>#DIV/0!</v>
      </c>
      <c r="KQH55" s="194" t="e">
        <f>ROUND(KQH46/ABS('Change in reserves'!KQJ59),2)</f>
        <v>#DIV/0!</v>
      </c>
      <c r="KQI55" s="194" t="e">
        <f>ROUND(KQI46/ABS('Change in reserves'!KQK59),2)</f>
        <v>#DIV/0!</v>
      </c>
      <c r="KQJ55" s="194" t="e">
        <f>ROUND(KQJ46/ABS('Change in reserves'!KQL59),2)</f>
        <v>#DIV/0!</v>
      </c>
      <c r="KQK55" s="194" t="e">
        <f>ROUND(KQK46/ABS('Change in reserves'!KQM59),2)</f>
        <v>#DIV/0!</v>
      </c>
      <c r="KQL55" s="194" t="e">
        <f>ROUND(KQL46/ABS('Change in reserves'!KQN59),2)</f>
        <v>#DIV/0!</v>
      </c>
      <c r="KQM55" s="194" t="e">
        <f>ROUND(KQM46/ABS('Change in reserves'!KQO59),2)</f>
        <v>#DIV/0!</v>
      </c>
      <c r="KQN55" s="194" t="e">
        <f>ROUND(KQN46/ABS('Change in reserves'!KQP59),2)</f>
        <v>#DIV/0!</v>
      </c>
      <c r="KQO55" s="194" t="e">
        <f>ROUND(KQO46/ABS('Change in reserves'!KQQ59),2)</f>
        <v>#DIV/0!</v>
      </c>
      <c r="KQP55" s="194" t="e">
        <f>ROUND(KQP46/ABS('Change in reserves'!KQR59),2)</f>
        <v>#DIV/0!</v>
      </c>
      <c r="KQQ55" s="194" t="e">
        <f>ROUND(KQQ46/ABS('Change in reserves'!KQS59),2)</f>
        <v>#DIV/0!</v>
      </c>
      <c r="KQR55" s="194" t="e">
        <f>ROUND(KQR46/ABS('Change in reserves'!KQT59),2)</f>
        <v>#DIV/0!</v>
      </c>
      <c r="KQS55" s="194" t="e">
        <f>ROUND(KQS46/ABS('Change in reserves'!KQU59),2)</f>
        <v>#DIV/0!</v>
      </c>
      <c r="KQT55" s="194" t="e">
        <f>ROUND(KQT46/ABS('Change in reserves'!KQV59),2)</f>
        <v>#DIV/0!</v>
      </c>
      <c r="KQU55" s="194" t="e">
        <f>ROUND(KQU46/ABS('Change in reserves'!KQW59),2)</f>
        <v>#DIV/0!</v>
      </c>
      <c r="KQV55" s="194" t="e">
        <f>ROUND(KQV46/ABS('Change in reserves'!KQX59),2)</f>
        <v>#DIV/0!</v>
      </c>
      <c r="KQW55" s="194" t="e">
        <f>ROUND(KQW46/ABS('Change in reserves'!KQY59),2)</f>
        <v>#DIV/0!</v>
      </c>
      <c r="KQX55" s="194" t="e">
        <f>ROUND(KQX46/ABS('Change in reserves'!KQZ59),2)</f>
        <v>#DIV/0!</v>
      </c>
      <c r="KQY55" s="194" t="e">
        <f>ROUND(KQY46/ABS('Change in reserves'!KRA59),2)</f>
        <v>#DIV/0!</v>
      </c>
      <c r="KQZ55" s="194" t="e">
        <f>ROUND(KQZ46/ABS('Change in reserves'!KRB59),2)</f>
        <v>#DIV/0!</v>
      </c>
      <c r="KRA55" s="194" t="e">
        <f>ROUND(KRA46/ABS('Change in reserves'!KRC59),2)</f>
        <v>#DIV/0!</v>
      </c>
      <c r="KRB55" s="194" t="e">
        <f>ROUND(KRB46/ABS('Change in reserves'!KRD59),2)</f>
        <v>#DIV/0!</v>
      </c>
      <c r="KRC55" s="194" t="e">
        <f>ROUND(KRC46/ABS('Change in reserves'!KRE59),2)</f>
        <v>#DIV/0!</v>
      </c>
      <c r="KRD55" s="194" t="e">
        <f>ROUND(KRD46/ABS('Change in reserves'!KRF59),2)</f>
        <v>#DIV/0!</v>
      </c>
      <c r="KRE55" s="194" t="e">
        <f>ROUND(KRE46/ABS('Change in reserves'!KRG59),2)</f>
        <v>#DIV/0!</v>
      </c>
      <c r="KRF55" s="194" t="e">
        <f>ROUND(KRF46/ABS('Change in reserves'!KRH59),2)</f>
        <v>#DIV/0!</v>
      </c>
      <c r="KRG55" s="194" t="e">
        <f>ROUND(KRG46/ABS('Change in reserves'!KRI59),2)</f>
        <v>#DIV/0!</v>
      </c>
      <c r="KRH55" s="194" t="e">
        <f>ROUND(KRH46/ABS('Change in reserves'!KRJ59),2)</f>
        <v>#DIV/0!</v>
      </c>
      <c r="KRI55" s="194" t="e">
        <f>ROUND(KRI46/ABS('Change in reserves'!KRK59),2)</f>
        <v>#DIV/0!</v>
      </c>
      <c r="KRJ55" s="194" t="e">
        <f>ROUND(KRJ46/ABS('Change in reserves'!KRL59),2)</f>
        <v>#DIV/0!</v>
      </c>
      <c r="KRK55" s="194" t="e">
        <f>ROUND(KRK46/ABS('Change in reserves'!KRM59),2)</f>
        <v>#DIV/0!</v>
      </c>
      <c r="KRL55" s="194" t="e">
        <f>ROUND(KRL46/ABS('Change in reserves'!KRN59),2)</f>
        <v>#DIV/0!</v>
      </c>
      <c r="KRM55" s="194" t="e">
        <f>ROUND(KRM46/ABS('Change in reserves'!KRO59),2)</f>
        <v>#DIV/0!</v>
      </c>
      <c r="KRN55" s="194" t="e">
        <f>ROUND(KRN46/ABS('Change in reserves'!KRP59),2)</f>
        <v>#DIV/0!</v>
      </c>
      <c r="KRO55" s="194" t="e">
        <f>ROUND(KRO46/ABS('Change in reserves'!KRQ59),2)</f>
        <v>#DIV/0!</v>
      </c>
      <c r="KRP55" s="194" t="e">
        <f>ROUND(KRP46/ABS('Change in reserves'!KRR59),2)</f>
        <v>#DIV/0!</v>
      </c>
      <c r="KRQ55" s="194" t="e">
        <f>ROUND(KRQ46/ABS('Change in reserves'!KRS59),2)</f>
        <v>#DIV/0!</v>
      </c>
      <c r="KRR55" s="194" t="e">
        <f>ROUND(KRR46/ABS('Change in reserves'!KRT59),2)</f>
        <v>#DIV/0!</v>
      </c>
      <c r="KRS55" s="194" t="e">
        <f>ROUND(KRS46/ABS('Change in reserves'!KRU59),2)</f>
        <v>#DIV/0!</v>
      </c>
      <c r="KRT55" s="194" t="e">
        <f>ROUND(KRT46/ABS('Change in reserves'!KRV59),2)</f>
        <v>#DIV/0!</v>
      </c>
      <c r="KRU55" s="194" t="e">
        <f>ROUND(KRU46/ABS('Change in reserves'!KRW59),2)</f>
        <v>#DIV/0!</v>
      </c>
      <c r="KRV55" s="194" t="e">
        <f>ROUND(KRV46/ABS('Change in reserves'!KRX59),2)</f>
        <v>#DIV/0!</v>
      </c>
      <c r="KRW55" s="194" t="e">
        <f>ROUND(KRW46/ABS('Change in reserves'!KRY59),2)</f>
        <v>#DIV/0!</v>
      </c>
      <c r="KRX55" s="194" t="e">
        <f>ROUND(KRX46/ABS('Change in reserves'!KRZ59),2)</f>
        <v>#DIV/0!</v>
      </c>
      <c r="KRY55" s="194" t="e">
        <f>ROUND(KRY46/ABS('Change in reserves'!KSA59),2)</f>
        <v>#DIV/0!</v>
      </c>
      <c r="KRZ55" s="194" t="e">
        <f>ROUND(KRZ46/ABS('Change in reserves'!KSB59),2)</f>
        <v>#DIV/0!</v>
      </c>
      <c r="KSA55" s="194" t="e">
        <f>ROUND(KSA46/ABS('Change in reserves'!KSC59),2)</f>
        <v>#DIV/0!</v>
      </c>
      <c r="KSB55" s="194" t="e">
        <f>ROUND(KSB46/ABS('Change in reserves'!KSD59),2)</f>
        <v>#DIV/0!</v>
      </c>
      <c r="KSC55" s="194" t="e">
        <f>ROUND(KSC46/ABS('Change in reserves'!KSE59),2)</f>
        <v>#DIV/0!</v>
      </c>
      <c r="KSD55" s="194" t="e">
        <f>ROUND(KSD46/ABS('Change in reserves'!KSF59),2)</f>
        <v>#DIV/0!</v>
      </c>
      <c r="KSE55" s="194" t="e">
        <f>ROUND(KSE46/ABS('Change in reserves'!KSG59),2)</f>
        <v>#DIV/0!</v>
      </c>
      <c r="KSF55" s="194" t="e">
        <f>ROUND(KSF46/ABS('Change in reserves'!KSH59),2)</f>
        <v>#DIV/0!</v>
      </c>
      <c r="KSG55" s="194" t="e">
        <f>ROUND(KSG46/ABS('Change in reserves'!KSI59),2)</f>
        <v>#DIV/0!</v>
      </c>
      <c r="KSH55" s="194" t="e">
        <f>ROUND(KSH46/ABS('Change in reserves'!KSJ59),2)</f>
        <v>#DIV/0!</v>
      </c>
      <c r="KSI55" s="194" t="e">
        <f>ROUND(KSI46/ABS('Change in reserves'!KSK59),2)</f>
        <v>#DIV/0!</v>
      </c>
      <c r="KSJ55" s="194" t="e">
        <f>ROUND(KSJ46/ABS('Change in reserves'!KSL59),2)</f>
        <v>#DIV/0!</v>
      </c>
      <c r="KSK55" s="194" t="e">
        <f>ROUND(KSK46/ABS('Change in reserves'!KSM59),2)</f>
        <v>#DIV/0!</v>
      </c>
      <c r="KSL55" s="194" t="e">
        <f>ROUND(KSL46/ABS('Change in reserves'!KSN59),2)</f>
        <v>#DIV/0!</v>
      </c>
      <c r="KSM55" s="194" t="e">
        <f>ROUND(KSM46/ABS('Change in reserves'!KSO59),2)</f>
        <v>#DIV/0!</v>
      </c>
      <c r="KSN55" s="194" t="e">
        <f>ROUND(KSN46/ABS('Change in reserves'!KSP59),2)</f>
        <v>#DIV/0!</v>
      </c>
      <c r="KSO55" s="194" t="e">
        <f>ROUND(KSO46/ABS('Change in reserves'!KSQ59),2)</f>
        <v>#DIV/0!</v>
      </c>
      <c r="KSP55" s="194" t="e">
        <f>ROUND(KSP46/ABS('Change in reserves'!KSR59),2)</f>
        <v>#DIV/0!</v>
      </c>
      <c r="KSQ55" s="194" t="e">
        <f>ROUND(KSQ46/ABS('Change in reserves'!KSS59),2)</f>
        <v>#DIV/0!</v>
      </c>
      <c r="KSR55" s="194" t="e">
        <f>ROUND(KSR46/ABS('Change in reserves'!KST59),2)</f>
        <v>#DIV/0!</v>
      </c>
      <c r="KSS55" s="194" t="e">
        <f>ROUND(KSS46/ABS('Change in reserves'!KSU59),2)</f>
        <v>#DIV/0!</v>
      </c>
      <c r="KST55" s="194" t="e">
        <f>ROUND(KST46/ABS('Change in reserves'!KSV59),2)</f>
        <v>#DIV/0!</v>
      </c>
      <c r="KSU55" s="194" t="e">
        <f>ROUND(KSU46/ABS('Change in reserves'!KSW59),2)</f>
        <v>#DIV/0!</v>
      </c>
      <c r="KSV55" s="194" t="e">
        <f>ROUND(KSV46/ABS('Change in reserves'!KSX59),2)</f>
        <v>#DIV/0!</v>
      </c>
      <c r="KSW55" s="194" t="e">
        <f>ROUND(KSW46/ABS('Change in reserves'!KSY59),2)</f>
        <v>#DIV/0!</v>
      </c>
      <c r="KSX55" s="194" t="e">
        <f>ROUND(KSX46/ABS('Change in reserves'!KSZ59),2)</f>
        <v>#DIV/0!</v>
      </c>
      <c r="KSY55" s="194" t="e">
        <f>ROUND(KSY46/ABS('Change in reserves'!KTA59),2)</f>
        <v>#DIV/0!</v>
      </c>
      <c r="KSZ55" s="194" t="e">
        <f>ROUND(KSZ46/ABS('Change in reserves'!KTB59),2)</f>
        <v>#DIV/0!</v>
      </c>
      <c r="KTA55" s="194" t="e">
        <f>ROUND(KTA46/ABS('Change in reserves'!KTC59),2)</f>
        <v>#DIV/0!</v>
      </c>
      <c r="KTB55" s="194" t="e">
        <f>ROUND(KTB46/ABS('Change in reserves'!KTD59),2)</f>
        <v>#DIV/0!</v>
      </c>
      <c r="KTC55" s="194" t="e">
        <f>ROUND(KTC46/ABS('Change in reserves'!KTE59),2)</f>
        <v>#DIV/0!</v>
      </c>
      <c r="KTD55" s="194" t="e">
        <f>ROUND(KTD46/ABS('Change in reserves'!KTF59),2)</f>
        <v>#DIV/0!</v>
      </c>
      <c r="KTE55" s="194" t="e">
        <f>ROUND(KTE46/ABS('Change in reserves'!KTG59),2)</f>
        <v>#DIV/0!</v>
      </c>
      <c r="KTF55" s="194" t="e">
        <f>ROUND(KTF46/ABS('Change in reserves'!KTH59),2)</f>
        <v>#DIV/0!</v>
      </c>
      <c r="KTG55" s="194" t="e">
        <f>ROUND(KTG46/ABS('Change in reserves'!KTI59),2)</f>
        <v>#DIV/0!</v>
      </c>
      <c r="KTH55" s="194" t="e">
        <f>ROUND(KTH46/ABS('Change in reserves'!KTJ59),2)</f>
        <v>#DIV/0!</v>
      </c>
      <c r="KTI55" s="194" t="e">
        <f>ROUND(KTI46/ABS('Change in reserves'!KTK59),2)</f>
        <v>#DIV/0!</v>
      </c>
      <c r="KTJ55" s="194" t="e">
        <f>ROUND(KTJ46/ABS('Change in reserves'!KTL59),2)</f>
        <v>#DIV/0!</v>
      </c>
      <c r="KTK55" s="194" t="e">
        <f>ROUND(KTK46/ABS('Change in reserves'!KTM59),2)</f>
        <v>#DIV/0!</v>
      </c>
      <c r="KTL55" s="194" t="e">
        <f>ROUND(KTL46/ABS('Change in reserves'!KTN59),2)</f>
        <v>#DIV/0!</v>
      </c>
      <c r="KTM55" s="194" t="e">
        <f>ROUND(KTM46/ABS('Change in reserves'!KTO59),2)</f>
        <v>#DIV/0!</v>
      </c>
      <c r="KTN55" s="194" t="e">
        <f>ROUND(KTN46/ABS('Change in reserves'!KTP59),2)</f>
        <v>#DIV/0!</v>
      </c>
      <c r="KTO55" s="194" t="e">
        <f>ROUND(KTO46/ABS('Change in reserves'!KTQ59),2)</f>
        <v>#DIV/0!</v>
      </c>
      <c r="KTP55" s="194" t="e">
        <f>ROUND(KTP46/ABS('Change in reserves'!KTR59),2)</f>
        <v>#DIV/0!</v>
      </c>
      <c r="KTQ55" s="194" t="e">
        <f>ROUND(KTQ46/ABS('Change in reserves'!KTS59),2)</f>
        <v>#DIV/0!</v>
      </c>
      <c r="KTR55" s="194" t="e">
        <f>ROUND(KTR46/ABS('Change in reserves'!KTT59),2)</f>
        <v>#DIV/0!</v>
      </c>
      <c r="KTS55" s="194" t="e">
        <f>ROUND(KTS46/ABS('Change in reserves'!KTU59),2)</f>
        <v>#DIV/0!</v>
      </c>
      <c r="KTT55" s="194" t="e">
        <f>ROUND(KTT46/ABS('Change in reserves'!KTV59),2)</f>
        <v>#DIV/0!</v>
      </c>
      <c r="KTU55" s="194" t="e">
        <f>ROUND(KTU46/ABS('Change in reserves'!KTW59),2)</f>
        <v>#DIV/0!</v>
      </c>
      <c r="KTV55" s="194" t="e">
        <f>ROUND(KTV46/ABS('Change in reserves'!KTX59),2)</f>
        <v>#DIV/0!</v>
      </c>
      <c r="KTW55" s="194" t="e">
        <f>ROUND(KTW46/ABS('Change in reserves'!KTY59),2)</f>
        <v>#DIV/0!</v>
      </c>
      <c r="KTX55" s="194" t="e">
        <f>ROUND(KTX46/ABS('Change in reserves'!KTZ59),2)</f>
        <v>#DIV/0!</v>
      </c>
      <c r="KTY55" s="194" t="e">
        <f>ROUND(KTY46/ABS('Change in reserves'!KUA59),2)</f>
        <v>#DIV/0!</v>
      </c>
      <c r="KTZ55" s="194" t="e">
        <f>ROUND(KTZ46/ABS('Change in reserves'!KUB59),2)</f>
        <v>#DIV/0!</v>
      </c>
      <c r="KUA55" s="194" t="e">
        <f>ROUND(KUA46/ABS('Change in reserves'!KUC59),2)</f>
        <v>#DIV/0!</v>
      </c>
      <c r="KUB55" s="194" t="e">
        <f>ROUND(KUB46/ABS('Change in reserves'!KUD59),2)</f>
        <v>#DIV/0!</v>
      </c>
      <c r="KUC55" s="194" t="e">
        <f>ROUND(KUC46/ABS('Change in reserves'!KUE59),2)</f>
        <v>#DIV/0!</v>
      </c>
      <c r="KUD55" s="194" t="e">
        <f>ROUND(KUD46/ABS('Change in reserves'!KUF59),2)</f>
        <v>#DIV/0!</v>
      </c>
      <c r="KUE55" s="194" t="e">
        <f>ROUND(KUE46/ABS('Change in reserves'!KUG59),2)</f>
        <v>#DIV/0!</v>
      </c>
      <c r="KUF55" s="194" t="e">
        <f>ROUND(KUF46/ABS('Change in reserves'!KUH59),2)</f>
        <v>#DIV/0!</v>
      </c>
      <c r="KUG55" s="194" t="e">
        <f>ROUND(KUG46/ABS('Change in reserves'!KUI59),2)</f>
        <v>#DIV/0!</v>
      </c>
      <c r="KUH55" s="194" t="e">
        <f>ROUND(KUH46/ABS('Change in reserves'!KUJ59),2)</f>
        <v>#DIV/0!</v>
      </c>
      <c r="KUI55" s="194" t="e">
        <f>ROUND(KUI46/ABS('Change in reserves'!KUK59),2)</f>
        <v>#DIV/0!</v>
      </c>
      <c r="KUJ55" s="194" t="e">
        <f>ROUND(KUJ46/ABS('Change in reserves'!KUL59),2)</f>
        <v>#DIV/0!</v>
      </c>
      <c r="KUK55" s="194" t="e">
        <f>ROUND(KUK46/ABS('Change in reserves'!KUM59),2)</f>
        <v>#DIV/0!</v>
      </c>
      <c r="KUL55" s="194" t="e">
        <f>ROUND(KUL46/ABS('Change in reserves'!KUN59),2)</f>
        <v>#DIV/0!</v>
      </c>
      <c r="KUM55" s="194" t="e">
        <f>ROUND(KUM46/ABS('Change in reserves'!KUO59),2)</f>
        <v>#DIV/0!</v>
      </c>
      <c r="KUN55" s="194" t="e">
        <f>ROUND(KUN46/ABS('Change in reserves'!KUP59),2)</f>
        <v>#DIV/0!</v>
      </c>
      <c r="KUO55" s="194" t="e">
        <f>ROUND(KUO46/ABS('Change in reserves'!KUQ59),2)</f>
        <v>#DIV/0!</v>
      </c>
      <c r="KUP55" s="194" t="e">
        <f>ROUND(KUP46/ABS('Change in reserves'!KUR59),2)</f>
        <v>#DIV/0!</v>
      </c>
      <c r="KUQ55" s="194" t="e">
        <f>ROUND(KUQ46/ABS('Change in reserves'!KUS59),2)</f>
        <v>#DIV/0!</v>
      </c>
      <c r="KUR55" s="194" t="e">
        <f>ROUND(KUR46/ABS('Change in reserves'!KUT59),2)</f>
        <v>#DIV/0!</v>
      </c>
      <c r="KUS55" s="194" t="e">
        <f>ROUND(KUS46/ABS('Change in reserves'!KUU59),2)</f>
        <v>#DIV/0!</v>
      </c>
      <c r="KUT55" s="194" t="e">
        <f>ROUND(KUT46/ABS('Change in reserves'!KUV59),2)</f>
        <v>#DIV/0!</v>
      </c>
      <c r="KUU55" s="194" t="e">
        <f>ROUND(KUU46/ABS('Change in reserves'!KUW59),2)</f>
        <v>#DIV/0!</v>
      </c>
      <c r="KUV55" s="194" t="e">
        <f>ROUND(KUV46/ABS('Change in reserves'!KUX59),2)</f>
        <v>#DIV/0!</v>
      </c>
      <c r="KUW55" s="194" t="e">
        <f>ROUND(KUW46/ABS('Change in reserves'!KUY59),2)</f>
        <v>#DIV/0!</v>
      </c>
      <c r="KUX55" s="194" t="e">
        <f>ROUND(KUX46/ABS('Change in reserves'!KUZ59),2)</f>
        <v>#DIV/0!</v>
      </c>
      <c r="KUY55" s="194" t="e">
        <f>ROUND(KUY46/ABS('Change in reserves'!KVA59),2)</f>
        <v>#DIV/0!</v>
      </c>
      <c r="KUZ55" s="194" t="e">
        <f>ROUND(KUZ46/ABS('Change in reserves'!KVB59),2)</f>
        <v>#DIV/0!</v>
      </c>
      <c r="KVA55" s="194" t="e">
        <f>ROUND(KVA46/ABS('Change in reserves'!KVC59),2)</f>
        <v>#DIV/0!</v>
      </c>
      <c r="KVB55" s="194" t="e">
        <f>ROUND(KVB46/ABS('Change in reserves'!KVD59),2)</f>
        <v>#DIV/0!</v>
      </c>
      <c r="KVC55" s="194" t="e">
        <f>ROUND(KVC46/ABS('Change in reserves'!KVE59),2)</f>
        <v>#DIV/0!</v>
      </c>
      <c r="KVD55" s="194" t="e">
        <f>ROUND(KVD46/ABS('Change in reserves'!KVF59),2)</f>
        <v>#DIV/0!</v>
      </c>
      <c r="KVE55" s="194" t="e">
        <f>ROUND(KVE46/ABS('Change in reserves'!KVG59),2)</f>
        <v>#DIV/0!</v>
      </c>
      <c r="KVF55" s="194" t="e">
        <f>ROUND(KVF46/ABS('Change in reserves'!KVH59),2)</f>
        <v>#DIV/0!</v>
      </c>
      <c r="KVG55" s="194" t="e">
        <f>ROUND(KVG46/ABS('Change in reserves'!KVI59),2)</f>
        <v>#DIV/0!</v>
      </c>
      <c r="KVH55" s="194" t="e">
        <f>ROUND(KVH46/ABS('Change in reserves'!KVJ59),2)</f>
        <v>#DIV/0!</v>
      </c>
      <c r="KVI55" s="194" t="e">
        <f>ROUND(KVI46/ABS('Change in reserves'!KVK59),2)</f>
        <v>#DIV/0!</v>
      </c>
      <c r="KVJ55" s="194" t="e">
        <f>ROUND(KVJ46/ABS('Change in reserves'!KVL59),2)</f>
        <v>#DIV/0!</v>
      </c>
      <c r="KVK55" s="194" t="e">
        <f>ROUND(KVK46/ABS('Change in reserves'!KVM59),2)</f>
        <v>#DIV/0!</v>
      </c>
      <c r="KVL55" s="194" t="e">
        <f>ROUND(KVL46/ABS('Change in reserves'!KVN59),2)</f>
        <v>#DIV/0!</v>
      </c>
      <c r="KVM55" s="194" t="e">
        <f>ROUND(KVM46/ABS('Change in reserves'!KVO59),2)</f>
        <v>#DIV/0!</v>
      </c>
      <c r="KVN55" s="194" t="e">
        <f>ROUND(KVN46/ABS('Change in reserves'!KVP59),2)</f>
        <v>#DIV/0!</v>
      </c>
      <c r="KVO55" s="194" t="e">
        <f>ROUND(KVO46/ABS('Change in reserves'!KVQ59),2)</f>
        <v>#DIV/0!</v>
      </c>
      <c r="KVP55" s="194" t="e">
        <f>ROUND(KVP46/ABS('Change in reserves'!KVR59),2)</f>
        <v>#DIV/0!</v>
      </c>
      <c r="KVQ55" s="194" t="e">
        <f>ROUND(KVQ46/ABS('Change in reserves'!KVS59),2)</f>
        <v>#DIV/0!</v>
      </c>
      <c r="KVR55" s="194" t="e">
        <f>ROUND(KVR46/ABS('Change in reserves'!KVT59),2)</f>
        <v>#DIV/0!</v>
      </c>
      <c r="KVS55" s="194" t="e">
        <f>ROUND(KVS46/ABS('Change in reserves'!KVU59),2)</f>
        <v>#DIV/0!</v>
      </c>
      <c r="KVT55" s="194" t="e">
        <f>ROUND(KVT46/ABS('Change in reserves'!KVV59),2)</f>
        <v>#DIV/0!</v>
      </c>
      <c r="KVU55" s="194" t="e">
        <f>ROUND(KVU46/ABS('Change in reserves'!KVW59),2)</f>
        <v>#DIV/0!</v>
      </c>
      <c r="KVV55" s="194" t="e">
        <f>ROUND(KVV46/ABS('Change in reserves'!KVX59),2)</f>
        <v>#DIV/0!</v>
      </c>
      <c r="KVW55" s="194" t="e">
        <f>ROUND(KVW46/ABS('Change in reserves'!KVY59),2)</f>
        <v>#DIV/0!</v>
      </c>
      <c r="KVX55" s="194" t="e">
        <f>ROUND(KVX46/ABS('Change in reserves'!KVZ59),2)</f>
        <v>#DIV/0!</v>
      </c>
      <c r="KVY55" s="194" t="e">
        <f>ROUND(KVY46/ABS('Change in reserves'!KWA59),2)</f>
        <v>#DIV/0!</v>
      </c>
      <c r="KVZ55" s="194" t="e">
        <f>ROUND(KVZ46/ABS('Change in reserves'!KWB59),2)</f>
        <v>#DIV/0!</v>
      </c>
      <c r="KWA55" s="194" t="e">
        <f>ROUND(KWA46/ABS('Change in reserves'!KWC59),2)</f>
        <v>#DIV/0!</v>
      </c>
      <c r="KWB55" s="194" t="e">
        <f>ROUND(KWB46/ABS('Change in reserves'!KWD59),2)</f>
        <v>#DIV/0!</v>
      </c>
      <c r="KWC55" s="194" t="e">
        <f>ROUND(KWC46/ABS('Change in reserves'!KWE59),2)</f>
        <v>#DIV/0!</v>
      </c>
      <c r="KWD55" s="194" t="e">
        <f>ROUND(KWD46/ABS('Change in reserves'!KWF59),2)</f>
        <v>#DIV/0!</v>
      </c>
      <c r="KWE55" s="194" t="e">
        <f>ROUND(KWE46/ABS('Change in reserves'!KWG59),2)</f>
        <v>#DIV/0!</v>
      </c>
      <c r="KWF55" s="194" t="e">
        <f>ROUND(KWF46/ABS('Change in reserves'!KWH59),2)</f>
        <v>#DIV/0!</v>
      </c>
      <c r="KWG55" s="194" t="e">
        <f>ROUND(KWG46/ABS('Change in reserves'!KWI59),2)</f>
        <v>#DIV/0!</v>
      </c>
      <c r="KWH55" s="194" t="e">
        <f>ROUND(KWH46/ABS('Change in reserves'!KWJ59),2)</f>
        <v>#DIV/0!</v>
      </c>
      <c r="KWI55" s="194" t="e">
        <f>ROUND(KWI46/ABS('Change in reserves'!KWK59),2)</f>
        <v>#DIV/0!</v>
      </c>
      <c r="KWJ55" s="194" t="e">
        <f>ROUND(KWJ46/ABS('Change in reserves'!KWL59),2)</f>
        <v>#DIV/0!</v>
      </c>
      <c r="KWK55" s="194" t="e">
        <f>ROUND(KWK46/ABS('Change in reserves'!KWM59),2)</f>
        <v>#DIV/0!</v>
      </c>
      <c r="KWL55" s="194" t="e">
        <f>ROUND(KWL46/ABS('Change in reserves'!KWN59),2)</f>
        <v>#DIV/0!</v>
      </c>
      <c r="KWM55" s="194" t="e">
        <f>ROUND(KWM46/ABS('Change in reserves'!KWO59),2)</f>
        <v>#DIV/0!</v>
      </c>
      <c r="KWN55" s="194" t="e">
        <f>ROUND(KWN46/ABS('Change in reserves'!KWP59),2)</f>
        <v>#DIV/0!</v>
      </c>
      <c r="KWO55" s="194" t="e">
        <f>ROUND(KWO46/ABS('Change in reserves'!KWQ59),2)</f>
        <v>#DIV/0!</v>
      </c>
      <c r="KWP55" s="194" t="e">
        <f>ROUND(KWP46/ABS('Change in reserves'!KWR59),2)</f>
        <v>#DIV/0!</v>
      </c>
      <c r="KWQ55" s="194" t="e">
        <f>ROUND(KWQ46/ABS('Change in reserves'!KWS59),2)</f>
        <v>#DIV/0!</v>
      </c>
      <c r="KWR55" s="194" t="e">
        <f>ROUND(KWR46/ABS('Change in reserves'!KWT59),2)</f>
        <v>#DIV/0!</v>
      </c>
      <c r="KWS55" s="194" t="e">
        <f>ROUND(KWS46/ABS('Change in reserves'!KWU59),2)</f>
        <v>#DIV/0!</v>
      </c>
      <c r="KWT55" s="194" t="e">
        <f>ROUND(KWT46/ABS('Change in reserves'!KWV59),2)</f>
        <v>#DIV/0!</v>
      </c>
      <c r="KWU55" s="194" t="e">
        <f>ROUND(KWU46/ABS('Change in reserves'!KWW59),2)</f>
        <v>#DIV/0!</v>
      </c>
      <c r="KWV55" s="194" t="e">
        <f>ROUND(KWV46/ABS('Change in reserves'!KWX59),2)</f>
        <v>#DIV/0!</v>
      </c>
      <c r="KWW55" s="194" t="e">
        <f>ROUND(KWW46/ABS('Change in reserves'!KWY59),2)</f>
        <v>#DIV/0!</v>
      </c>
      <c r="KWX55" s="194" t="e">
        <f>ROUND(KWX46/ABS('Change in reserves'!KWZ59),2)</f>
        <v>#DIV/0!</v>
      </c>
      <c r="KWY55" s="194" t="e">
        <f>ROUND(KWY46/ABS('Change in reserves'!KXA59),2)</f>
        <v>#DIV/0!</v>
      </c>
      <c r="KWZ55" s="194" t="e">
        <f>ROUND(KWZ46/ABS('Change in reserves'!KXB59),2)</f>
        <v>#DIV/0!</v>
      </c>
      <c r="KXA55" s="194" t="e">
        <f>ROUND(KXA46/ABS('Change in reserves'!KXC59),2)</f>
        <v>#DIV/0!</v>
      </c>
      <c r="KXB55" s="194" t="e">
        <f>ROUND(KXB46/ABS('Change in reserves'!KXD59),2)</f>
        <v>#DIV/0!</v>
      </c>
      <c r="KXC55" s="194" t="e">
        <f>ROUND(KXC46/ABS('Change in reserves'!KXE59),2)</f>
        <v>#DIV/0!</v>
      </c>
      <c r="KXD55" s="194" t="e">
        <f>ROUND(KXD46/ABS('Change in reserves'!KXF59),2)</f>
        <v>#DIV/0!</v>
      </c>
      <c r="KXE55" s="194" t="e">
        <f>ROUND(KXE46/ABS('Change in reserves'!KXG59),2)</f>
        <v>#DIV/0!</v>
      </c>
      <c r="KXF55" s="194" t="e">
        <f>ROUND(KXF46/ABS('Change in reserves'!KXH59),2)</f>
        <v>#DIV/0!</v>
      </c>
      <c r="KXG55" s="194" t="e">
        <f>ROUND(KXG46/ABS('Change in reserves'!KXI59),2)</f>
        <v>#DIV/0!</v>
      </c>
      <c r="KXH55" s="194" t="e">
        <f>ROUND(KXH46/ABS('Change in reserves'!KXJ59),2)</f>
        <v>#DIV/0!</v>
      </c>
      <c r="KXI55" s="194" t="e">
        <f>ROUND(KXI46/ABS('Change in reserves'!KXK59),2)</f>
        <v>#DIV/0!</v>
      </c>
      <c r="KXJ55" s="194" t="e">
        <f>ROUND(KXJ46/ABS('Change in reserves'!KXL59),2)</f>
        <v>#DIV/0!</v>
      </c>
      <c r="KXK55" s="194" t="e">
        <f>ROUND(KXK46/ABS('Change in reserves'!KXM59),2)</f>
        <v>#DIV/0!</v>
      </c>
      <c r="KXL55" s="194" t="e">
        <f>ROUND(KXL46/ABS('Change in reserves'!KXN59),2)</f>
        <v>#DIV/0!</v>
      </c>
      <c r="KXM55" s="194" t="e">
        <f>ROUND(KXM46/ABS('Change in reserves'!KXO59),2)</f>
        <v>#DIV/0!</v>
      </c>
      <c r="KXN55" s="194" t="e">
        <f>ROUND(KXN46/ABS('Change in reserves'!KXP59),2)</f>
        <v>#DIV/0!</v>
      </c>
      <c r="KXO55" s="194" t="e">
        <f>ROUND(KXO46/ABS('Change in reserves'!KXQ59),2)</f>
        <v>#DIV/0!</v>
      </c>
      <c r="KXP55" s="194" t="e">
        <f>ROUND(KXP46/ABS('Change in reserves'!KXR59),2)</f>
        <v>#DIV/0!</v>
      </c>
      <c r="KXQ55" s="194" t="e">
        <f>ROUND(KXQ46/ABS('Change in reserves'!KXS59),2)</f>
        <v>#DIV/0!</v>
      </c>
      <c r="KXR55" s="194" t="e">
        <f>ROUND(KXR46/ABS('Change in reserves'!KXT59),2)</f>
        <v>#DIV/0!</v>
      </c>
      <c r="KXS55" s="194" t="e">
        <f>ROUND(KXS46/ABS('Change in reserves'!KXU59),2)</f>
        <v>#DIV/0!</v>
      </c>
      <c r="KXT55" s="194" t="e">
        <f>ROUND(KXT46/ABS('Change in reserves'!KXV59),2)</f>
        <v>#DIV/0!</v>
      </c>
      <c r="KXU55" s="194" t="e">
        <f>ROUND(KXU46/ABS('Change in reserves'!KXW59),2)</f>
        <v>#DIV/0!</v>
      </c>
      <c r="KXV55" s="194" t="e">
        <f>ROUND(KXV46/ABS('Change in reserves'!KXX59),2)</f>
        <v>#DIV/0!</v>
      </c>
      <c r="KXW55" s="194" t="e">
        <f>ROUND(KXW46/ABS('Change in reserves'!KXY59),2)</f>
        <v>#DIV/0!</v>
      </c>
      <c r="KXX55" s="194" t="e">
        <f>ROUND(KXX46/ABS('Change in reserves'!KXZ59),2)</f>
        <v>#DIV/0!</v>
      </c>
      <c r="KXY55" s="194" t="e">
        <f>ROUND(KXY46/ABS('Change in reserves'!KYA59),2)</f>
        <v>#DIV/0!</v>
      </c>
      <c r="KXZ55" s="194" t="e">
        <f>ROUND(KXZ46/ABS('Change in reserves'!KYB59),2)</f>
        <v>#DIV/0!</v>
      </c>
      <c r="KYA55" s="194" t="e">
        <f>ROUND(KYA46/ABS('Change in reserves'!KYC59),2)</f>
        <v>#DIV/0!</v>
      </c>
      <c r="KYB55" s="194" t="e">
        <f>ROUND(KYB46/ABS('Change in reserves'!KYD59),2)</f>
        <v>#DIV/0!</v>
      </c>
      <c r="KYC55" s="194" t="e">
        <f>ROUND(KYC46/ABS('Change in reserves'!KYE59),2)</f>
        <v>#DIV/0!</v>
      </c>
      <c r="KYD55" s="194" t="e">
        <f>ROUND(KYD46/ABS('Change in reserves'!KYF59),2)</f>
        <v>#DIV/0!</v>
      </c>
      <c r="KYE55" s="194" t="e">
        <f>ROUND(KYE46/ABS('Change in reserves'!KYG59),2)</f>
        <v>#DIV/0!</v>
      </c>
      <c r="KYF55" s="194" t="e">
        <f>ROUND(KYF46/ABS('Change in reserves'!KYH59),2)</f>
        <v>#DIV/0!</v>
      </c>
      <c r="KYG55" s="194" t="e">
        <f>ROUND(KYG46/ABS('Change in reserves'!KYI59),2)</f>
        <v>#DIV/0!</v>
      </c>
      <c r="KYH55" s="194" t="e">
        <f>ROUND(KYH46/ABS('Change in reserves'!KYJ59),2)</f>
        <v>#DIV/0!</v>
      </c>
      <c r="KYI55" s="194" t="e">
        <f>ROUND(KYI46/ABS('Change in reserves'!KYK59),2)</f>
        <v>#DIV/0!</v>
      </c>
      <c r="KYJ55" s="194" t="e">
        <f>ROUND(KYJ46/ABS('Change in reserves'!KYL59),2)</f>
        <v>#DIV/0!</v>
      </c>
      <c r="KYK55" s="194" t="e">
        <f>ROUND(KYK46/ABS('Change in reserves'!KYM59),2)</f>
        <v>#DIV/0!</v>
      </c>
      <c r="KYL55" s="194" t="e">
        <f>ROUND(KYL46/ABS('Change in reserves'!KYN59),2)</f>
        <v>#DIV/0!</v>
      </c>
      <c r="KYM55" s="194" t="e">
        <f>ROUND(KYM46/ABS('Change in reserves'!KYO59),2)</f>
        <v>#DIV/0!</v>
      </c>
      <c r="KYN55" s="194" t="e">
        <f>ROUND(KYN46/ABS('Change in reserves'!KYP59),2)</f>
        <v>#DIV/0!</v>
      </c>
      <c r="KYO55" s="194" t="e">
        <f>ROUND(KYO46/ABS('Change in reserves'!KYQ59),2)</f>
        <v>#DIV/0!</v>
      </c>
      <c r="KYP55" s="194" t="e">
        <f>ROUND(KYP46/ABS('Change in reserves'!KYR59),2)</f>
        <v>#DIV/0!</v>
      </c>
      <c r="KYQ55" s="194" t="e">
        <f>ROUND(KYQ46/ABS('Change in reserves'!KYS59),2)</f>
        <v>#DIV/0!</v>
      </c>
      <c r="KYR55" s="194" t="e">
        <f>ROUND(KYR46/ABS('Change in reserves'!KYT59),2)</f>
        <v>#DIV/0!</v>
      </c>
      <c r="KYS55" s="194" t="e">
        <f>ROUND(KYS46/ABS('Change in reserves'!KYU59),2)</f>
        <v>#DIV/0!</v>
      </c>
      <c r="KYT55" s="194" t="e">
        <f>ROUND(KYT46/ABS('Change in reserves'!KYV59),2)</f>
        <v>#DIV/0!</v>
      </c>
      <c r="KYU55" s="194" t="e">
        <f>ROUND(KYU46/ABS('Change in reserves'!KYW59),2)</f>
        <v>#DIV/0!</v>
      </c>
      <c r="KYV55" s="194" t="e">
        <f>ROUND(KYV46/ABS('Change in reserves'!KYX59),2)</f>
        <v>#DIV/0!</v>
      </c>
      <c r="KYW55" s="194" t="e">
        <f>ROUND(KYW46/ABS('Change in reserves'!KYY59),2)</f>
        <v>#DIV/0!</v>
      </c>
      <c r="KYX55" s="194" t="e">
        <f>ROUND(KYX46/ABS('Change in reserves'!KYZ59),2)</f>
        <v>#DIV/0!</v>
      </c>
      <c r="KYY55" s="194" t="e">
        <f>ROUND(KYY46/ABS('Change in reserves'!KZA59),2)</f>
        <v>#DIV/0!</v>
      </c>
      <c r="KYZ55" s="194" t="e">
        <f>ROUND(KYZ46/ABS('Change in reserves'!KZB59),2)</f>
        <v>#DIV/0!</v>
      </c>
      <c r="KZA55" s="194" t="e">
        <f>ROUND(KZA46/ABS('Change in reserves'!KZC59),2)</f>
        <v>#DIV/0!</v>
      </c>
      <c r="KZB55" s="194" t="e">
        <f>ROUND(KZB46/ABS('Change in reserves'!KZD59),2)</f>
        <v>#DIV/0!</v>
      </c>
      <c r="KZC55" s="194" t="e">
        <f>ROUND(KZC46/ABS('Change in reserves'!KZE59),2)</f>
        <v>#DIV/0!</v>
      </c>
      <c r="KZD55" s="194" t="e">
        <f>ROUND(KZD46/ABS('Change in reserves'!KZF59),2)</f>
        <v>#DIV/0!</v>
      </c>
      <c r="KZE55" s="194" t="e">
        <f>ROUND(KZE46/ABS('Change in reserves'!KZG59),2)</f>
        <v>#DIV/0!</v>
      </c>
      <c r="KZF55" s="194" t="e">
        <f>ROUND(KZF46/ABS('Change in reserves'!KZH59),2)</f>
        <v>#DIV/0!</v>
      </c>
      <c r="KZG55" s="194" t="e">
        <f>ROUND(KZG46/ABS('Change in reserves'!KZI59),2)</f>
        <v>#DIV/0!</v>
      </c>
      <c r="KZH55" s="194" t="e">
        <f>ROUND(KZH46/ABS('Change in reserves'!KZJ59),2)</f>
        <v>#DIV/0!</v>
      </c>
      <c r="KZI55" s="194" t="e">
        <f>ROUND(KZI46/ABS('Change in reserves'!KZK59),2)</f>
        <v>#DIV/0!</v>
      </c>
      <c r="KZJ55" s="194" t="e">
        <f>ROUND(KZJ46/ABS('Change in reserves'!KZL59),2)</f>
        <v>#DIV/0!</v>
      </c>
      <c r="KZK55" s="194" t="e">
        <f>ROUND(KZK46/ABS('Change in reserves'!KZM59),2)</f>
        <v>#DIV/0!</v>
      </c>
      <c r="KZL55" s="194" t="e">
        <f>ROUND(KZL46/ABS('Change in reserves'!KZN59),2)</f>
        <v>#DIV/0!</v>
      </c>
      <c r="KZM55" s="194" t="e">
        <f>ROUND(KZM46/ABS('Change in reserves'!KZO59),2)</f>
        <v>#DIV/0!</v>
      </c>
      <c r="KZN55" s="194" t="e">
        <f>ROUND(KZN46/ABS('Change in reserves'!KZP59),2)</f>
        <v>#DIV/0!</v>
      </c>
      <c r="KZO55" s="194" t="e">
        <f>ROUND(KZO46/ABS('Change in reserves'!KZQ59),2)</f>
        <v>#DIV/0!</v>
      </c>
      <c r="KZP55" s="194" t="e">
        <f>ROUND(KZP46/ABS('Change in reserves'!KZR59),2)</f>
        <v>#DIV/0!</v>
      </c>
      <c r="KZQ55" s="194" t="e">
        <f>ROUND(KZQ46/ABS('Change in reserves'!KZS59),2)</f>
        <v>#DIV/0!</v>
      </c>
      <c r="KZR55" s="194" t="e">
        <f>ROUND(KZR46/ABS('Change in reserves'!KZT59),2)</f>
        <v>#DIV/0!</v>
      </c>
      <c r="KZS55" s="194" t="e">
        <f>ROUND(KZS46/ABS('Change in reserves'!KZU59),2)</f>
        <v>#DIV/0!</v>
      </c>
      <c r="KZT55" s="194" t="e">
        <f>ROUND(KZT46/ABS('Change in reserves'!KZV59),2)</f>
        <v>#DIV/0!</v>
      </c>
      <c r="KZU55" s="194" t="e">
        <f>ROUND(KZU46/ABS('Change in reserves'!KZW59),2)</f>
        <v>#DIV/0!</v>
      </c>
      <c r="KZV55" s="194" t="e">
        <f>ROUND(KZV46/ABS('Change in reserves'!KZX59),2)</f>
        <v>#DIV/0!</v>
      </c>
      <c r="KZW55" s="194" t="e">
        <f>ROUND(KZW46/ABS('Change in reserves'!KZY59),2)</f>
        <v>#DIV/0!</v>
      </c>
      <c r="KZX55" s="194" t="e">
        <f>ROUND(KZX46/ABS('Change in reserves'!KZZ59),2)</f>
        <v>#DIV/0!</v>
      </c>
      <c r="KZY55" s="194" t="e">
        <f>ROUND(KZY46/ABS('Change in reserves'!LAA59),2)</f>
        <v>#DIV/0!</v>
      </c>
      <c r="KZZ55" s="194" t="e">
        <f>ROUND(KZZ46/ABS('Change in reserves'!LAB59),2)</f>
        <v>#DIV/0!</v>
      </c>
      <c r="LAA55" s="194" t="e">
        <f>ROUND(LAA46/ABS('Change in reserves'!LAC59),2)</f>
        <v>#DIV/0!</v>
      </c>
      <c r="LAB55" s="194" t="e">
        <f>ROUND(LAB46/ABS('Change in reserves'!LAD59),2)</f>
        <v>#DIV/0!</v>
      </c>
      <c r="LAC55" s="194" t="e">
        <f>ROUND(LAC46/ABS('Change in reserves'!LAE59),2)</f>
        <v>#DIV/0!</v>
      </c>
      <c r="LAD55" s="194" t="e">
        <f>ROUND(LAD46/ABS('Change in reserves'!LAF59),2)</f>
        <v>#DIV/0!</v>
      </c>
      <c r="LAE55" s="194" t="e">
        <f>ROUND(LAE46/ABS('Change in reserves'!LAG59),2)</f>
        <v>#DIV/0!</v>
      </c>
      <c r="LAF55" s="194" t="e">
        <f>ROUND(LAF46/ABS('Change in reserves'!LAH59),2)</f>
        <v>#DIV/0!</v>
      </c>
      <c r="LAG55" s="194" t="e">
        <f>ROUND(LAG46/ABS('Change in reserves'!LAI59),2)</f>
        <v>#DIV/0!</v>
      </c>
      <c r="LAH55" s="194" t="e">
        <f>ROUND(LAH46/ABS('Change in reserves'!LAJ59),2)</f>
        <v>#DIV/0!</v>
      </c>
      <c r="LAI55" s="194" t="e">
        <f>ROUND(LAI46/ABS('Change in reserves'!LAK59),2)</f>
        <v>#DIV/0!</v>
      </c>
      <c r="LAJ55" s="194" t="e">
        <f>ROUND(LAJ46/ABS('Change in reserves'!LAL59),2)</f>
        <v>#DIV/0!</v>
      </c>
      <c r="LAK55" s="194" t="e">
        <f>ROUND(LAK46/ABS('Change in reserves'!LAM59),2)</f>
        <v>#DIV/0!</v>
      </c>
      <c r="LAL55" s="194" t="e">
        <f>ROUND(LAL46/ABS('Change in reserves'!LAN59),2)</f>
        <v>#DIV/0!</v>
      </c>
      <c r="LAM55" s="194" t="e">
        <f>ROUND(LAM46/ABS('Change in reserves'!LAO59),2)</f>
        <v>#DIV/0!</v>
      </c>
      <c r="LAN55" s="194" t="e">
        <f>ROUND(LAN46/ABS('Change in reserves'!LAP59),2)</f>
        <v>#DIV/0!</v>
      </c>
      <c r="LAO55" s="194" t="e">
        <f>ROUND(LAO46/ABS('Change in reserves'!LAQ59),2)</f>
        <v>#DIV/0!</v>
      </c>
      <c r="LAP55" s="194" t="e">
        <f>ROUND(LAP46/ABS('Change in reserves'!LAR59),2)</f>
        <v>#DIV/0!</v>
      </c>
      <c r="LAQ55" s="194" t="e">
        <f>ROUND(LAQ46/ABS('Change in reserves'!LAS59),2)</f>
        <v>#DIV/0!</v>
      </c>
      <c r="LAR55" s="194" t="e">
        <f>ROUND(LAR46/ABS('Change in reserves'!LAT59),2)</f>
        <v>#DIV/0!</v>
      </c>
      <c r="LAS55" s="194" t="e">
        <f>ROUND(LAS46/ABS('Change in reserves'!LAU59),2)</f>
        <v>#DIV/0!</v>
      </c>
      <c r="LAT55" s="194" t="e">
        <f>ROUND(LAT46/ABS('Change in reserves'!LAV59),2)</f>
        <v>#DIV/0!</v>
      </c>
      <c r="LAU55" s="194" t="e">
        <f>ROUND(LAU46/ABS('Change in reserves'!LAW59),2)</f>
        <v>#DIV/0!</v>
      </c>
      <c r="LAV55" s="194" t="e">
        <f>ROUND(LAV46/ABS('Change in reserves'!LAX59),2)</f>
        <v>#DIV/0!</v>
      </c>
      <c r="LAW55" s="194" t="e">
        <f>ROUND(LAW46/ABS('Change in reserves'!LAY59),2)</f>
        <v>#DIV/0!</v>
      </c>
      <c r="LAX55" s="194" t="e">
        <f>ROUND(LAX46/ABS('Change in reserves'!LAZ59),2)</f>
        <v>#DIV/0!</v>
      </c>
      <c r="LAY55" s="194" t="e">
        <f>ROUND(LAY46/ABS('Change in reserves'!LBA59),2)</f>
        <v>#DIV/0!</v>
      </c>
      <c r="LAZ55" s="194" t="e">
        <f>ROUND(LAZ46/ABS('Change in reserves'!LBB59),2)</f>
        <v>#DIV/0!</v>
      </c>
      <c r="LBA55" s="194" t="e">
        <f>ROUND(LBA46/ABS('Change in reserves'!LBC59),2)</f>
        <v>#DIV/0!</v>
      </c>
      <c r="LBB55" s="194" t="e">
        <f>ROUND(LBB46/ABS('Change in reserves'!LBD59),2)</f>
        <v>#DIV/0!</v>
      </c>
      <c r="LBC55" s="194" t="e">
        <f>ROUND(LBC46/ABS('Change in reserves'!LBE59),2)</f>
        <v>#DIV/0!</v>
      </c>
      <c r="LBD55" s="194" t="e">
        <f>ROUND(LBD46/ABS('Change in reserves'!LBF59),2)</f>
        <v>#DIV/0!</v>
      </c>
      <c r="LBE55" s="194" t="e">
        <f>ROUND(LBE46/ABS('Change in reserves'!LBG59),2)</f>
        <v>#DIV/0!</v>
      </c>
      <c r="LBF55" s="194" t="e">
        <f>ROUND(LBF46/ABS('Change in reserves'!LBH59),2)</f>
        <v>#DIV/0!</v>
      </c>
      <c r="LBG55" s="194" t="e">
        <f>ROUND(LBG46/ABS('Change in reserves'!LBI59),2)</f>
        <v>#DIV/0!</v>
      </c>
      <c r="LBH55" s="194" t="e">
        <f>ROUND(LBH46/ABS('Change in reserves'!LBJ59),2)</f>
        <v>#DIV/0!</v>
      </c>
      <c r="LBI55" s="194" t="e">
        <f>ROUND(LBI46/ABS('Change in reserves'!LBK59),2)</f>
        <v>#DIV/0!</v>
      </c>
      <c r="LBJ55" s="194" t="e">
        <f>ROUND(LBJ46/ABS('Change in reserves'!LBL59),2)</f>
        <v>#DIV/0!</v>
      </c>
      <c r="LBK55" s="194" t="e">
        <f>ROUND(LBK46/ABS('Change in reserves'!LBM59),2)</f>
        <v>#DIV/0!</v>
      </c>
      <c r="LBL55" s="194" t="e">
        <f>ROUND(LBL46/ABS('Change in reserves'!LBN59),2)</f>
        <v>#DIV/0!</v>
      </c>
      <c r="LBM55" s="194" t="e">
        <f>ROUND(LBM46/ABS('Change in reserves'!LBO59),2)</f>
        <v>#DIV/0!</v>
      </c>
      <c r="LBN55" s="194" t="e">
        <f>ROUND(LBN46/ABS('Change in reserves'!LBP59),2)</f>
        <v>#DIV/0!</v>
      </c>
      <c r="LBO55" s="194" t="e">
        <f>ROUND(LBO46/ABS('Change in reserves'!LBQ59),2)</f>
        <v>#DIV/0!</v>
      </c>
      <c r="LBP55" s="194" t="e">
        <f>ROUND(LBP46/ABS('Change in reserves'!LBR59),2)</f>
        <v>#DIV/0!</v>
      </c>
      <c r="LBQ55" s="194" t="e">
        <f>ROUND(LBQ46/ABS('Change in reserves'!LBS59),2)</f>
        <v>#DIV/0!</v>
      </c>
      <c r="LBR55" s="194" t="e">
        <f>ROUND(LBR46/ABS('Change in reserves'!LBT59),2)</f>
        <v>#DIV/0!</v>
      </c>
      <c r="LBS55" s="194" t="e">
        <f>ROUND(LBS46/ABS('Change in reserves'!LBU59),2)</f>
        <v>#DIV/0!</v>
      </c>
      <c r="LBT55" s="194" t="e">
        <f>ROUND(LBT46/ABS('Change in reserves'!LBV59),2)</f>
        <v>#DIV/0!</v>
      </c>
      <c r="LBU55" s="194" t="e">
        <f>ROUND(LBU46/ABS('Change in reserves'!LBW59),2)</f>
        <v>#DIV/0!</v>
      </c>
      <c r="LBV55" s="194" t="e">
        <f>ROUND(LBV46/ABS('Change in reserves'!LBX59),2)</f>
        <v>#DIV/0!</v>
      </c>
      <c r="LBW55" s="194" t="e">
        <f>ROUND(LBW46/ABS('Change in reserves'!LBY59),2)</f>
        <v>#DIV/0!</v>
      </c>
      <c r="LBX55" s="194" t="e">
        <f>ROUND(LBX46/ABS('Change in reserves'!LBZ59),2)</f>
        <v>#DIV/0!</v>
      </c>
      <c r="LBY55" s="194" t="e">
        <f>ROUND(LBY46/ABS('Change in reserves'!LCA59),2)</f>
        <v>#DIV/0!</v>
      </c>
      <c r="LBZ55" s="194" t="e">
        <f>ROUND(LBZ46/ABS('Change in reserves'!LCB59),2)</f>
        <v>#DIV/0!</v>
      </c>
      <c r="LCA55" s="194" t="e">
        <f>ROUND(LCA46/ABS('Change in reserves'!LCC59),2)</f>
        <v>#DIV/0!</v>
      </c>
      <c r="LCB55" s="194" t="e">
        <f>ROUND(LCB46/ABS('Change in reserves'!LCD59),2)</f>
        <v>#DIV/0!</v>
      </c>
      <c r="LCC55" s="194" t="e">
        <f>ROUND(LCC46/ABS('Change in reserves'!LCE59),2)</f>
        <v>#DIV/0!</v>
      </c>
      <c r="LCD55" s="194" t="e">
        <f>ROUND(LCD46/ABS('Change in reserves'!LCF59),2)</f>
        <v>#DIV/0!</v>
      </c>
      <c r="LCE55" s="194" t="e">
        <f>ROUND(LCE46/ABS('Change in reserves'!LCG59),2)</f>
        <v>#DIV/0!</v>
      </c>
      <c r="LCF55" s="194" t="e">
        <f>ROUND(LCF46/ABS('Change in reserves'!LCH59),2)</f>
        <v>#DIV/0!</v>
      </c>
      <c r="LCG55" s="194" t="e">
        <f>ROUND(LCG46/ABS('Change in reserves'!LCI59),2)</f>
        <v>#DIV/0!</v>
      </c>
      <c r="LCH55" s="194" t="e">
        <f>ROUND(LCH46/ABS('Change in reserves'!LCJ59),2)</f>
        <v>#DIV/0!</v>
      </c>
      <c r="LCI55" s="194" t="e">
        <f>ROUND(LCI46/ABS('Change in reserves'!LCK59),2)</f>
        <v>#DIV/0!</v>
      </c>
      <c r="LCJ55" s="194" t="e">
        <f>ROUND(LCJ46/ABS('Change in reserves'!LCL59),2)</f>
        <v>#DIV/0!</v>
      </c>
      <c r="LCK55" s="194" t="e">
        <f>ROUND(LCK46/ABS('Change in reserves'!LCM59),2)</f>
        <v>#DIV/0!</v>
      </c>
      <c r="LCL55" s="194" t="e">
        <f>ROUND(LCL46/ABS('Change in reserves'!LCN59),2)</f>
        <v>#DIV/0!</v>
      </c>
      <c r="LCM55" s="194" t="e">
        <f>ROUND(LCM46/ABS('Change in reserves'!LCO59),2)</f>
        <v>#DIV/0!</v>
      </c>
      <c r="LCN55" s="194" t="e">
        <f>ROUND(LCN46/ABS('Change in reserves'!LCP59),2)</f>
        <v>#DIV/0!</v>
      </c>
      <c r="LCO55" s="194" t="e">
        <f>ROUND(LCO46/ABS('Change in reserves'!LCQ59),2)</f>
        <v>#DIV/0!</v>
      </c>
      <c r="LCP55" s="194" t="e">
        <f>ROUND(LCP46/ABS('Change in reserves'!LCR59),2)</f>
        <v>#DIV/0!</v>
      </c>
      <c r="LCQ55" s="194" t="e">
        <f>ROUND(LCQ46/ABS('Change in reserves'!LCS59),2)</f>
        <v>#DIV/0!</v>
      </c>
      <c r="LCR55" s="194" t="e">
        <f>ROUND(LCR46/ABS('Change in reserves'!LCT59),2)</f>
        <v>#DIV/0!</v>
      </c>
      <c r="LCS55" s="194" t="e">
        <f>ROUND(LCS46/ABS('Change in reserves'!LCU59),2)</f>
        <v>#DIV/0!</v>
      </c>
      <c r="LCT55" s="194" t="e">
        <f>ROUND(LCT46/ABS('Change in reserves'!LCV59),2)</f>
        <v>#DIV/0!</v>
      </c>
      <c r="LCU55" s="194" t="e">
        <f>ROUND(LCU46/ABS('Change in reserves'!LCW59),2)</f>
        <v>#DIV/0!</v>
      </c>
      <c r="LCV55" s="194" t="e">
        <f>ROUND(LCV46/ABS('Change in reserves'!LCX59),2)</f>
        <v>#DIV/0!</v>
      </c>
      <c r="LCW55" s="194" t="e">
        <f>ROUND(LCW46/ABS('Change in reserves'!LCY59),2)</f>
        <v>#DIV/0!</v>
      </c>
      <c r="LCX55" s="194" t="e">
        <f>ROUND(LCX46/ABS('Change in reserves'!LCZ59),2)</f>
        <v>#DIV/0!</v>
      </c>
      <c r="LCY55" s="194" t="e">
        <f>ROUND(LCY46/ABS('Change in reserves'!LDA59),2)</f>
        <v>#DIV/0!</v>
      </c>
      <c r="LCZ55" s="194" t="e">
        <f>ROUND(LCZ46/ABS('Change in reserves'!LDB59),2)</f>
        <v>#DIV/0!</v>
      </c>
      <c r="LDA55" s="194" t="e">
        <f>ROUND(LDA46/ABS('Change in reserves'!LDC59),2)</f>
        <v>#DIV/0!</v>
      </c>
      <c r="LDB55" s="194" t="e">
        <f>ROUND(LDB46/ABS('Change in reserves'!LDD59),2)</f>
        <v>#DIV/0!</v>
      </c>
      <c r="LDC55" s="194" t="e">
        <f>ROUND(LDC46/ABS('Change in reserves'!LDE59),2)</f>
        <v>#DIV/0!</v>
      </c>
      <c r="LDD55" s="194" t="e">
        <f>ROUND(LDD46/ABS('Change in reserves'!LDF59),2)</f>
        <v>#DIV/0!</v>
      </c>
      <c r="LDE55" s="194" t="e">
        <f>ROUND(LDE46/ABS('Change in reserves'!LDG59),2)</f>
        <v>#DIV/0!</v>
      </c>
      <c r="LDF55" s="194" t="e">
        <f>ROUND(LDF46/ABS('Change in reserves'!LDH59),2)</f>
        <v>#DIV/0!</v>
      </c>
      <c r="LDG55" s="194" t="e">
        <f>ROUND(LDG46/ABS('Change in reserves'!LDI59),2)</f>
        <v>#DIV/0!</v>
      </c>
      <c r="LDH55" s="194" t="e">
        <f>ROUND(LDH46/ABS('Change in reserves'!LDJ59),2)</f>
        <v>#DIV/0!</v>
      </c>
      <c r="LDI55" s="194" t="e">
        <f>ROUND(LDI46/ABS('Change in reserves'!LDK59),2)</f>
        <v>#DIV/0!</v>
      </c>
      <c r="LDJ55" s="194" t="e">
        <f>ROUND(LDJ46/ABS('Change in reserves'!LDL59),2)</f>
        <v>#DIV/0!</v>
      </c>
      <c r="LDK55" s="194" t="e">
        <f>ROUND(LDK46/ABS('Change in reserves'!LDM59),2)</f>
        <v>#DIV/0!</v>
      </c>
      <c r="LDL55" s="194" t="e">
        <f>ROUND(LDL46/ABS('Change in reserves'!LDN59),2)</f>
        <v>#DIV/0!</v>
      </c>
      <c r="LDM55" s="194" t="e">
        <f>ROUND(LDM46/ABS('Change in reserves'!LDO59),2)</f>
        <v>#DIV/0!</v>
      </c>
      <c r="LDN55" s="194" t="e">
        <f>ROUND(LDN46/ABS('Change in reserves'!LDP59),2)</f>
        <v>#DIV/0!</v>
      </c>
      <c r="LDO55" s="194" t="e">
        <f>ROUND(LDO46/ABS('Change in reserves'!LDQ59),2)</f>
        <v>#DIV/0!</v>
      </c>
      <c r="LDP55" s="194" t="e">
        <f>ROUND(LDP46/ABS('Change in reserves'!LDR59),2)</f>
        <v>#DIV/0!</v>
      </c>
      <c r="LDQ55" s="194" t="e">
        <f>ROUND(LDQ46/ABS('Change in reserves'!LDS59),2)</f>
        <v>#DIV/0!</v>
      </c>
      <c r="LDR55" s="194" t="e">
        <f>ROUND(LDR46/ABS('Change in reserves'!LDT59),2)</f>
        <v>#DIV/0!</v>
      </c>
      <c r="LDS55" s="194" t="e">
        <f>ROUND(LDS46/ABS('Change in reserves'!LDU59),2)</f>
        <v>#DIV/0!</v>
      </c>
      <c r="LDT55" s="194" t="e">
        <f>ROUND(LDT46/ABS('Change in reserves'!LDV59),2)</f>
        <v>#DIV/0!</v>
      </c>
      <c r="LDU55" s="194" t="e">
        <f>ROUND(LDU46/ABS('Change in reserves'!LDW59),2)</f>
        <v>#DIV/0!</v>
      </c>
      <c r="LDV55" s="194" t="e">
        <f>ROUND(LDV46/ABS('Change in reserves'!LDX59),2)</f>
        <v>#DIV/0!</v>
      </c>
      <c r="LDW55" s="194" t="e">
        <f>ROUND(LDW46/ABS('Change in reserves'!LDY59),2)</f>
        <v>#DIV/0!</v>
      </c>
      <c r="LDX55" s="194" t="e">
        <f>ROUND(LDX46/ABS('Change in reserves'!LDZ59),2)</f>
        <v>#DIV/0!</v>
      </c>
      <c r="LDY55" s="194" t="e">
        <f>ROUND(LDY46/ABS('Change in reserves'!LEA59),2)</f>
        <v>#DIV/0!</v>
      </c>
      <c r="LDZ55" s="194" t="e">
        <f>ROUND(LDZ46/ABS('Change in reserves'!LEB59),2)</f>
        <v>#DIV/0!</v>
      </c>
      <c r="LEA55" s="194" t="e">
        <f>ROUND(LEA46/ABS('Change in reserves'!LEC59),2)</f>
        <v>#DIV/0!</v>
      </c>
      <c r="LEB55" s="194" t="e">
        <f>ROUND(LEB46/ABS('Change in reserves'!LED59),2)</f>
        <v>#DIV/0!</v>
      </c>
      <c r="LEC55" s="194" t="e">
        <f>ROUND(LEC46/ABS('Change in reserves'!LEE59),2)</f>
        <v>#DIV/0!</v>
      </c>
      <c r="LED55" s="194" t="e">
        <f>ROUND(LED46/ABS('Change in reserves'!LEF59),2)</f>
        <v>#DIV/0!</v>
      </c>
      <c r="LEE55" s="194" t="e">
        <f>ROUND(LEE46/ABS('Change in reserves'!LEG59),2)</f>
        <v>#DIV/0!</v>
      </c>
      <c r="LEF55" s="194" t="e">
        <f>ROUND(LEF46/ABS('Change in reserves'!LEH59),2)</f>
        <v>#DIV/0!</v>
      </c>
      <c r="LEG55" s="194" t="e">
        <f>ROUND(LEG46/ABS('Change in reserves'!LEI59),2)</f>
        <v>#DIV/0!</v>
      </c>
      <c r="LEH55" s="194" t="e">
        <f>ROUND(LEH46/ABS('Change in reserves'!LEJ59),2)</f>
        <v>#DIV/0!</v>
      </c>
      <c r="LEI55" s="194" t="e">
        <f>ROUND(LEI46/ABS('Change in reserves'!LEK59),2)</f>
        <v>#DIV/0!</v>
      </c>
      <c r="LEJ55" s="194" t="e">
        <f>ROUND(LEJ46/ABS('Change in reserves'!LEL59),2)</f>
        <v>#DIV/0!</v>
      </c>
      <c r="LEK55" s="194" t="e">
        <f>ROUND(LEK46/ABS('Change in reserves'!LEM59),2)</f>
        <v>#DIV/0!</v>
      </c>
      <c r="LEL55" s="194" t="e">
        <f>ROUND(LEL46/ABS('Change in reserves'!LEN59),2)</f>
        <v>#DIV/0!</v>
      </c>
      <c r="LEM55" s="194" t="e">
        <f>ROUND(LEM46/ABS('Change in reserves'!LEO59),2)</f>
        <v>#DIV/0!</v>
      </c>
      <c r="LEN55" s="194" t="e">
        <f>ROUND(LEN46/ABS('Change in reserves'!LEP59),2)</f>
        <v>#DIV/0!</v>
      </c>
      <c r="LEO55" s="194" t="e">
        <f>ROUND(LEO46/ABS('Change in reserves'!LEQ59),2)</f>
        <v>#DIV/0!</v>
      </c>
      <c r="LEP55" s="194" t="e">
        <f>ROUND(LEP46/ABS('Change in reserves'!LER59),2)</f>
        <v>#DIV/0!</v>
      </c>
      <c r="LEQ55" s="194" t="e">
        <f>ROUND(LEQ46/ABS('Change in reserves'!LES59),2)</f>
        <v>#DIV/0!</v>
      </c>
      <c r="LER55" s="194" t="e">
        <f>ROUND(LER46/ABS('Change in reserves'!LET59),2)</f>
        <v>#DIV/0!</v>
      </c>
      <c r="LES55" s="194" t="e">
        <f>ROUND(LES46/ABS('Change in reserves'!LEU59),2)</f>
        <v>#DIV/0!</v>
      </c>
      <c r="LET55" s="194" t="e">
        <f>ROUND(LET46/ABS('Change in reserves'!LEV59),2)</f>
        <v>#DIV/0!</v>
      </c>
      <c r="LEU55" s="194" t="e">
        <f>ROUND(LEU46/ABS('Change in reserves'!LEW59),2)</f>
        <v>#DIV/0!</v>
      </c>
      <c r="LEV55" s="194" t="e">
        <f>ROUND(LEV46/ABS('Change in reserves'!LEX59),2)</f>
        <v>#DIV/0!</v>
      </c>
      <c r="LEW55" s="194" t="e">
        <f>ROUND(LEW46/ABS('Change in reserves'!LEY59),2)</f>
        <v>#DIV/0!</v>
      </c>
      <c r="LEX55" s="194" t="e">
        <f>ROUND(LEX46/ABS('Change in reserves'!LEZ59),2)</f>
        <v>#DIV/0!</v>
      </c>
      <c r="LEY55" s="194" t="e">
        <f>ROUND(LEY46/ABS('Change in reserves'!LFA59),2)</f>
        <v>#DIV/0!</v>
      </c>
      <c r="LEZ55" s="194" t="e">
        <f>ROUND(LEZ46/ABS('Change in reserves'!LFB59),2)</f>
        <v>#DIV/0!</v>
      </c>
      <c r="LFA55" s="194" t="e">
        <f>ROUND(LFA46/ABS('Change in reserves'!LFC59),2)</f>
        <v>#DIV/0!</v>
      </c>
      <c r="LFB55" s="194" t="e">
        <f>ROUND(LFB46/ABS('Change in reserves'!LFD59),2)</f>
        <v>#DIV/0!</v>
      </c>
      <c r="LFC55" s="194" t="e">
        <f>ROUND(LFC46/ABS('Change in reserves'!LFE59),2)</f>
        <v>#DIV/0!</v>
      </c>
      <c r="LFD55" s="194" t="e">
        <f>ROUND(LFD46/ABS('Change in reserves'!LFF59),2)</f>
        <v>#DIV/0!</v>
      </c>
      <c r="LFE55" s="194" t="e">
        <f>ROUND(LFE46/ABS('Change in reserves'!LFG59),2)</f>
        <v>#DIV/0!</v>
      </c>
      <c r="LFF55" s="194" t="e">
        <f>ROUND(LFF46/ABS('Change in reserves'!LFH59),2)</f>
        <v>#DIV/0!</v>
      </c>
      <c r="LFG55" s="194" t="e">
        <f>ROUND(LFG46/ABS('Change in reserves'!LFI59),2)</f>
        <v>#DIV/0!</v>
      </c>
      <c r="LFH55" s="194" t="e">
        <f>ROUND(LFH46/ABS('Change in reserves'!LFJ59),2)</f>
        <v>#DIV/0!</v>
      </c>
      <c r="LFI55" s="194" t="e">
        <f>ROUND(LFI46/ABS('Change in reserves'!LFK59),2)</f>
        <v>#DIV/0!</v>
      </c>
      <c r="LFJ55" s="194" t="e">
        <f>ROUND(LFJ46/ABS('Change in reserves'!LFL59),2)</f>
        <v>#DIV/0!</v>
      </c>
      <c r="LFK55" s="194" t="e">
        <f>ROUND(LFK46/ABS('Change in reserves'!LFM59),2)</f>
        <v>#DIV/0!</v>
      </c>
      <c r="LFL55" s="194" t="e">
        <f>ROUND(LFL46/ABS('Change in reserves'!LFN59),2)</f>
        <v>#DIV/0!</v>
      </c>
      <c r="LFM55" s="194" t="e">
        <f>ROUND(LFM46/ABS('Change in reserves'!LFO59),2)</f>
        <v>#DIV/0!</v>
      </c>
      <c r="LFN55" s="194" t="e">
        <f>ROUND(LFN46/ABS('Change in reserves'!LFP59),2)</f>
        <v>#DIV/0!</v>
      </c>
      <c r="LFO55" s="194" t="e">
        <f>ROUND(LFO46/ABS('Change in reserves'!LFQ59),2)</f>
        <v>#DIV/0!</v>
      </c>
      <c r="LFP55" s="194" t="e">
        <f>ROUND(LFP46/ABS('Change in reserves'!LFR59),2)</f>
        <v>#DIV/0!</v>
      </c>
      <c r="LFQ55" s="194" t="e">
        <f>ROUND(LFQ46/ABS('Change in reserves'!LFS59),2)</f>
        <v>#DIV/0!</v>
      </c>
      <c r="LFR55" s="194" t="e">
        <f>ROUND(LFR46/ABS('Change in reserves'!LFT59),2)</f>
        <v>#DIV/0!</v>
      </c>
      <c r="LFS55" s="194" t="e">
        <f>ROUND(LFS46/ABS('Change in reserves'!LFU59),2)</f>
        <v>#DIV/0!</v>
      </c>
      <c r="LFT55" s="194" t="e">
        <f>ROUND(LFT46/ABS('Change in reserves'!LFV59),2)</f>
        <v>#DIV/0!</v>
      </c>
      <c r="LFU55" s="194" t="e">
        <f>ROUND(LFU46/ABS('Change in reserves'!LFW59),2)</f>
        <v>#DIV/0!</v>
      </c>
      <c r="LFV55" s="194" t="e">
        <f>ROUND(LFV46/ABS('Change in reserves'!LFX59),2)</f>
        <v>#DIV/0!</v>
      </c>
      <c r="LFW55" s="194" t="e">
        <f>ROUND(LFW46/ABS('Change in reserves'!LFY59),2)</f>
        <v>#DIV/0!</v>
      </c>
      <c r="LFX55" s="194" t="e">
        <f>ROUND(LFX46/ABS('Change in reserves'!LFZ59),2)</f>
        <v>#DIV/0!</v>
      </c>
      <c r="LFY55" s="194" t="e">
        <f>ROUND(LFY46/ABS('Change in reserves'!LGA59),2)</f>
        <v>#DIV/0!</v>
      </c>
      <c r="LFZ55" s="194" t="e">
        <f>ROUND(LFZ46/ABS('Change in reserves'!LGB59),2)</f>
        <v>#DIV/0!</v>
      </c>
      <c r="LGA55" s="194" t="e">
        <f>ROUND(LGA46/ABS('Change in reserves'!LGC59),2)</f>
        <v>#DIV/0!</v>
      </c>
      <c r="LGB55" s="194" t="e">
        <f>ROUND(LGB46/ABS('Change in reserves'!LGD59),2)</f>
        <v>#DIV/0!</v>
      </c>
      <c r="LGC55" s="194" t="e">
        <f>ROUND(LGC46/ABS('Change in reserves'!LGE59),2)</f>
        <v>#DIV/0!</v>
      </c>
      <c r="LGD55" s="194" t="e">
        <f>ROUND(LGD46/ABS('Change in reserves'!LGF59),2)</f>
        <v>#DIV/0!</v>
      </c>
      <c r="LGE55" s="194" t="e">
        <f>ROUND(LGE46/ABS('Change in reserves'!LGG59),2)</f>
        <v>#DIV/0!</v>
      </c>
      <c r="LGF55" s="194" t="e">
        <f>ROUND(LGF46/ABS('Change in reserves'!LGH59),2)</f>
        <v>#DIV/0!</v>
      </c>
      <c r="LGG55" s="194" t="e">
        <f>ROUND(LGG46/ABS('Change in reserves'!LGI59),2)</f>
        <v>#DIV/0!</v>
      </c>
      <c r="LGH55" s="194" t="e">
        <f>ROUND(LGH46/ABS('Change in reserves'!LGJ59),2)</f>
        <v>#DIV/0!</v>
      </c>
      <c r="LGI55" s="194" t="e">
        <f>ROUND(LGI46/ABS('Change in reserves'!LGK59),2)</f>
        <v>#DIV/0!</v>
      </c>
      <c r="LGJ55" s="194" t="e">
        <f>ROUND(LGJ46/ABS('Change in reserves'!LGL59),2)</f>
        <v>#DIV/0!</v>
      </c>
      <c r="LGK55" s="194" t="e">
        <f>ROUND(LGK46/ABS('Change in reserves'!LGM59),2)</f>
        <v>#DIV/0!</v>
      </c>
      <c r="LGL55" s="194" t="e">
        <f>ROUND(LGL46/ABS('Change in reserves'!LGN59),2)</f>
        <v>#DIV/0!</v>
      </c>
      <c r="LGM55" s="194" t="e">
        <f>ROUND(LGM46/ABS('Change in reserves'!LGO59),2)</f>
        <v>#DIV/0!</v>
      </c>
      <c r="LGN55" s="194" t="e">
        <f>ROUND(LGN46/ABS('Change in reserves'!LGP59),2)</f>
        <v>#DIV/0!</v>
      </c>
      <c r="LGO55" s="194" t="e">
        <f>ROUND(LGO46/ABS('Change in reserves'!LGQ59),2)</f>
        <v>#DIV/0!</v>
      </c>
      <c r="LGP55" s="194" t="e">
        <f>ROUND(LGP46/ABS('Change in reserves'!LGR59),2)</f>
        <v>#DIV/0!</v>
      </c>
      <c r="LGQ55" s="194" t="e">
        <f>ROUND(LGQ46/ABS('Change in reserves'!LGS59),2)</f>
        <v>#DIV/0!</v>
      </c>
      <c r="LGR55" s="194" t="e">
        <f>ROUND(LGR46/ABS('Change in reserves'!LGT59),2)</f>
        <v>#DIV/0!</v>
      </c>
      <c r="LGS55" s="194" t="e">
        <f>ROUND(LGS46/ABS('Change in reserves'!LGU59),2)</f>
        <v>#DIV/0!</v>
      </c>
      <c r="LGT55" s="194" t="e">
        <f>ROUND(LGT46/ABS('Change in reserves'!LGV59),2)</f>
        <v>#DIV/0!</v>
      </c>
      <c r="LGU55" s="194" t="e">
        <f>ROUND(LGU46/ABS('Change in reserves'!LGW59),2)</f>
        <v>#DIV/0!</v>
      </c>
      <c r="LGV55" s="194" t="e">
        <f>ROUND(LGV46/ABS('Change in reserves'!LGX59),2)</f>
        <v>#DIV/0!</v>
      </c>
      <c r="LGW55" s="194" t="e">
        <f>ROUND(LGW46/ABS('Change in reserves'!LGY59),2)</f>
        <v>#DIV/0!</v>
      </c>
      <c r="LGX55" s="194" t="e">
        <f>ROUND(LGX46/ABS('Change in reserves'!LGZ59),2)</f>
        <v>#DIV/0!</v>
      </c>
      <c r="LGY55" s="194" t="e">
        <f>ROUND(LGY46/ABS('Change in reserves'!LHA59),2)</f>
        <v>#DIV/0!</v>
      </c>
      <c r="LGZ55" s="194" t="e">
        <f>ROUND(LGZ46/ABS('Change in reserves'!LHB59),2)</f>
        <v>#DIV/0!</v>
      </c>
      <c r="LHA55" s="194" t="e">
        <f>ROUND(LHA46/ABS('Change in reserves'!LHC59),2)</f>
        <v>#DIV/0!</v>
      </c>
      <c r="LHB55" s="194" t="e">
        <f>ROUND(LHB46/ABS('Change in reserves'!LHD59),2)</f>
        <v>#DIV/0!</v>
      </c>
      <c r="LHC55" s="194" t="e">
        <f>ROUND(LHC46/ABS('Change in reserves'!LHE59),2)</f>
        <v>#DIV/0!</v>
      </c>
      <c r="LHD55" s="194" t="e">
        <f>ROUND(LHD46/ABS('Change in reserves'!LHF59),2)</f>
        <v>#DIV/0!</v>
      </c>
      <c r="LHE55" s="194" t="e">
        <f>ROUND(LHE46/ABS('Change in reserves'!LHG59),2)</f>
        <v>#DIV/0!</v>
      </c>
      <c r="LHF55" s="194" t="e">
        <f>ROUND(LHF46/ABS('Change in reserves'!LHH59),2)</f>
        <v>#DIV/0!</v>
      </c>
      <c r="LHG55" s="194" t="e">
        <f>ROUND(LHG46/ABS('Change in reserves'!LHI59),2)</f>
        <v>#DIV/0!</v>
      </c>
      <c r="LHH55" s="194" t="e">
        <f>ROUND(LHH46/ABS('Change in reserves'!LHJ59),2)</f>
        <v>#DIV/0!</v>
      </c>
      <c r="LHI55" s="194" t="e">
        <f>ROUND(LHI46/ABS('Change in reserves'!LHK59),2)</f>
        <v>#DIV/0!</v>
      </c>
      <c r="LHJ55" s="194" t="e">
        <f>ROUND(LHJ46/ABS('Change in reserves'!LHL59),2)</f>
        <v>#DIV/0!</v>
      </c>
      <c r="LHK55" s="194" t="e">
        <f>ROUND(LHK46/ABS('Change in reserves'!LHM59),2)</f>
        <v>#DIV/0!</v>
      </c>
      <c r="LHL55" s="194" t="e">
        <f>ROUND(LHL46/ABS('Change in reserves'!LHN59),2)</f>
        <v>#DIV/0!</v>
      </c>
      <c r="LHM55" s="194" t="e">
        <f>ROUND(LHM46/ABS('Change in reserves'!LHO59),2)</f>
        <v>#DIV/0!</v>
      </c>
      <c r="LHN55" s="194" t="e">
        <f>ROUND(LHN46/ABS('Change in reserves'!LHP59),2)</f>
        <v>#DIV/0!</v>
      </c>
      <c r="LHO55" s="194" t="e">
        <f>ROUND(LHO46/ABS('Change in reserves'!LHQ59),2)</f>
        <v>#DIV/0!</v>
      </c>
      <c r="LHP55" s="194" t="e">
        <f>ROUND(LHP46/ABS('Change in reserves'!LHR59),2)</f>
        <v>#DIV/0!</v>
      </c>
      <c r="LHQ55" s="194" t="e">
        <f>ROUND(LHQ46/ABS('Change in reserves'!LHS59),2)</f>
        <v>#DIV/0!</v>
      </c>
      <c r="LHR55" s="194" t="e">
        <f>ROUND(LHR46/ABS('Change in reserves'!LHT59),2)</f>
        <v>#DIV/0!</v>
      </c>
      <c r="LHS55" s="194" t="e">
        <f>ROUND(LHS46/ABS('Change in reserves'!LHU59),2)</f>
        <v>#DIV/0!</v>
      </c>
      <c r="LHT55" s="194" t="e">
        <f>ROUND(LHT46/ABS('Change in reserves'!LHV59),2)</f>
        <v>#DIV/0!</v>
      </c>
      <c r="LHU55" s="194" t="e">
        <f>ROUND(LHU46/ABS('Change in reserves'!LHW59),2)</f>
        <v>#DIV/0!</v>
      </c>
      <c r="LHV55" s="194" t="e">
        <f>ROUND(LHV46/ABS('Change in reserves'!LHX59),2)</f>
        <v>#DIV/0!</v>
      </c>
      <c r="LHW55" s="194" t="e">
        <f>ROUND(LHW46/ABS('Change in reserves'!LHY59),2)</f>
        <v>#DIV/0!</v>
      </c>
      <c r="LHX55" s="194" t="e">
        <f>ROUND(LHX46/ABS('Change in reserves'!LHZ59),2)</f>
        <v>#DIV/0!</v>
      </c>
      <c r="LHY55" s="194" t="e">
        <f>ROUND(LHY46/ABS('Change in reserves'!LIA59),2)</f>
        <v>#DIV/0!</v>
      </c>
      <c r="LHZ55" s="194" t="e">
        <f>ROUND(LHZ46/ABS('Change in reserves'!LIB59),2)</f>
        <v>#DIV/0!</v>
      </c>
      <c r="LIA55" s="194" t="e">
        <f>ROUND(LIA46/ABS('Change in reserves'!LIC59),2)</f>
        <v>#DIV/0!</v>
      </c>
      <c r="LIB55" s="194" t="e">
        <f>ROUND(LIB46/ABS('Change in reserves'!LID59),2)</f>
        <v>#DIV/0!</v>
      </c>
      <c r="LIC55" s="194" t="e">
        <f>ROUND(LIC46/ABS('Change in reserves'!LIE59),2)</f>
        <v>#DIV/0!</v>
      </c>
      <c r="LID55" s="194" t="e">
        <f>ROUND(LID46/ABS('Change in reserves'!LIF59),2)</f>
        <v>#DIV/0!</v>
      </c>
      <c r="LIE55" s="194" t="e">
        <f>ROUND(LIE46/ABS('Change in reserves'!LIG59),2)</f>
        <v>#DIV/0!</v>
      </c>
      <c r="LIF55" s="194" t="e">
        <f>ROUND(LIF46/ABS('Change in reserves'!LIH59),2)</f>
        <v>#DIV/0!</v>
      </c>
      <c r="LIG55" s="194" t="e">
        <f>ROUND(LIG46/ABS('Change in reserves'!LII59),2)</f>
        <v>#DIV/0!</v>
      </c>
      <c r="LIH55" s="194" t="e">
        <f>ROUND(LIH46/ABS('Change in reserves'!LIJ59),2)</f>
        <v>#DIV/0!</v>
      </c>
      <c r="LII55" s="194" t="e">
        <f>ROUND(LII46/ABS('Change in reserves'!LIK59),2)</f>
        <v>#DIV/0!</v>
      </c>
      <c r="LIJ55" s="194" t="e">
        <f>ROUND(LIJ46/ABS('Change in reserves'!LIL59),2)</f>
        <v>#DIV/0!</v>
      </c>
      <c r="LIK55" s="194" t="e">
        <f>ROUND(LIK46/ABS('Change in reserves'!LIM59),2)</f>
        <v>#DIV/0!</v>
      </c>
      <c r="LIL55" s="194" t="e">
        <f>ROUND(LIL46/ABS('Change in reserves'!LIN59),2)</f>
        <v>#DIV/0!</v>
      </c>
      <c r="LIM55" s="194" t="e">
        <f>ROUND(LIM46/ABS('Change in reserves'!LIO59),2)</f>
        <v>#DIV/0!</v>
      </c>
      <c r="LIN55" s="194" t="e">
        <f>ROUND(LIN46/ABS('Change in reserves'!LIP59),2)</f>
        <v>#DIV/0!</v>
      </c>
      <c r="LIO55" s="194" t="e">
        <f>ROUND(LIO46/ABS('Change in reserves'!LIQ59),2)</f>
        <v>#DIV/0!</v>
      </c>
      <c r="LIP55" s="194" t="e">
        <f>ROUND(LIP46/ABS('Change in reserves'!LIR59),2)</f>
        <v>#DIV/0!</v>
      </c>
      <c r="LIQ55" s="194" t="e">
        <f>ROUND(LIQ46/ABS('Change in reserves'!LIS59),2)</f>
        <v>#DIV/0!</v>
      </c>
      <c r="LIR55" s="194" t="e">
        <f>ROUND(LIR46/ABS('Change in reserves'!LIT59),2)</f>
        <v>#DIV/0!</v>
      </c>
      <c r="LIS55" s="194" t="e">
        <f>ROUND(LIS46/ABS('Change in reserves'!LIU59),2)</f>
        <v>#DIV/0!</v>
      </c>
      <c r="LIT55" s="194" t="e">
        <f>ROUND(LIT46/ABS('Change in reserves'!LIV59),2)</f>
        <v>#DIV/0!</v>
      </c>
      <c r="LIU55" s="194" t="e">
        <f>ROUND(LIU46/ABS('Change in reserves'!LIW59),2)</f>
        <v>#DIV/0!</v>
      </c>
      <c r="LIV55" s="194" t="e">
        <f>ROUND(LIV46/ABS('Change in reserves'!LIX59),2)</f>
        <v>#DIV/0!</v>
      </c>
      <c r="LIW55" s="194" t="e">
        <f>ROUND(LIW46/ABS('Change in reserves'!LIY59),2)</f>
        <v>#DIV/0!</v>
      </c>
      <c r="LIX55" s="194" t="e">
        <f>ROUND(LIX46/ABS('Change in reserves'!LIZ59),2)</f>
        <v>#DIV/0!</v>
      </c>
      <c r="LIY55" s="194" t="e">
        <f>ROUND(LIY46/ABS('Change in reserves'!LJA59),2)</f>
        <v>#DIV/0!</v>
      </c>
      <c r="LIZ55" s="194" t="e">
        <f>ROUND(LIZ46/ABS('Change in reserves'!LJB59),2)</f>
        <v>#DIV/0!</v>
      </c>
      <c r="LJA55" s="194" t="e">
        <f>ROUND(LJA46/ABS('Change in reserves'!LJC59),2)</f>
        <v>#DIV/0!</v>
      </c>
      <c r="LJB55" s="194" t="e">
        <f>ROUND(LJB46/ABS('Change in reserves'!LJD59),2)</f>
        <v>#DIV/0!</v>
      </c>
      <c r="LJC55" s="194" t="e">
        <f>ROUND(LJC46/ABS('Change in reserves'!LJE59),2)</f>
        <v>#DIV/0!</v>
      </c>
      <c r="LJD55" s="194" t="e">
        <f>ROUND(LJD46/ABS('Change in reserves'!LJF59),2)</f>
        <v>#DIV/0!</v>
      </c>
      <c r="LJE55" s="194" t="e">
        <f>ROUND(LJE46/ABS('Change in reserves'!LJG59),2)</f>
        <v>#DIV/0!</v>
      </c>
      <c r="LJF55" s="194" t="e">
        <f>ROUND(LJF46/ABS('Change in reserves'!LJH59),2)</f>
        <v>#DIV/0!</v>
      </c>
      <c r="LJG55" s="194" t="e">
        <f>ROUND(LJG46/ABS('Change in reserves'!LJI59),2)</f>
        <v>#DIV/0!</v>
      </c>
      <c r="LJH55" s="194" t="e">
        <f>ROUND(LJH46/ABS('Change in reserves'!LJJ59),2)</f>
        <v>#DIV/0!</v>
      </c>
      <c r="LJI55" s="194" t="e">
        <f>ROUND(LJI46/ABS('Change in reserves'!LJK59),2)</f>
        <v>#DIV/0!</v>
      </c>
      <c r="LJJ55" s="194" t="e">
        <f>ROUND(LJJ46/ABS('Change in reserves'!LJL59),2)</f>
        <v>#DIV/0!</v>
      </c>
      <c r="LJK55" s="194" t="e">
        <f>ROUND(LJK46/ABS('Change in reserves'!LJM59),2)</f>
        <v>#DIV/0!</v>
      </c>
      <c r="LJL55" s="194" t="e">
        <f>ROUND(LJL46/ABS('Change in reserves'!LJN59),2)</f>
        <v>#DIV/0!</v>
      </c>
      <c r="LJM55" s="194" t="e">
        <f>ROUND(LJM46/ABS('Change in reserves'!LJO59),2)</f>
        <v>#DIV/0!</v>
      </c>
      <c r="LJN55" s="194" t="e">
        <f>ROUND(LJN46/ABS('Change in reserves'!LJP59),2)</f>
        <v>#DIV/0!</v>
      </c>
      <c r="LJO55" s="194" t="e">
        <f>ROUND(LJO46/ABS('Change in reserves'!LJQ59),2)</f>
        <v>#DIV/0!</v>
      </c>
      <c r="LJP55" s="194" t="e">
        <f>ROUND(LJP46/ABS('Change in reserves'!LJR59),2)</f>
        <v>#DIV/0!</v>
      </c>
      <c r="LJQ55" s="194" t="e">
        <f>ROUND(LJQ46/ABS('Change in reserves'!LJS59),2)</f>
        <v>#DIV/0!</v>
      </c>
      <c r="LJR55" s="194" t="e">
        <f>ROUND(LJR46/ABS('Change in reserves'!LJT59),2)</f>
        <v>#DIV/0!</v>
      </c>
      <c r="LJS55" s="194" t="e">
        <f>ROUND(LJS46/ABS('Change in reserves'!LJU59),2)</f>
        <v>#DIV/0!</v>
      </c>
      <c r="LJT55" s="194" t="e">
        <f>ROUND(LJT46/ABS('Change in reserves'!LJV59),2)</f>
        <v>#DIV/0!</v>
      </c>
      <c r="LJU55" s="194" t="e">
        <f>ROUND(LJU46/ABS('Change in reserves'!LJW59),2)</f>
        <v>#DIV/0!</v>
      </c>
      <c r="LJV55" s="194" t="e">
        <f>ROUND(LJV46/ABS('Change in reserves'!LJX59),2)</f>
        <v>#DIV/0!</v>
      </c>
      <c r="LJW55" s="194" t="e">
        <f>ROUND(LJW46/ABS('Change in reserves'!LJY59),2)</f>
        <v>#DIV/0!</v>
      </c>
      <c r="LJX55" s="194" t="e">
        <f>ROUND(LJX46/ABS('Change in reserves'!LJZ59),2)</f>
        <v>#DIV/0!</v>
      </c>
      <c r="LJY55" s="194" t="e">
        <f>ROUND(LJY46/ABS('Change in reserves'!LKA59),2)</f>
        <v>#DIV/0!</v>
      </c>
      <c r="LJZ55" s="194" t="e">
        <f>ROUND(LJZ46/ABS('Change in reserves'!LKB59),2)</f>
        <v>#DIV/0!</v>
      </c>
      <c r="LKA55" s="194" t="e">
        <f>ROUND(LKA46/ABS('Change in reserves'!LKC59),2)</f>
        <v>#DIV/0!</v>
      </c>
      <c r="LKB55" s="194" t="e">
        <f>ROUND(LKB46/ABS('Change in reserves'!LKD59),2)</f>
        <v>#DIV/0!</v>
      </c>
      <c r="LKC55" s="194" t="e">
        <f>ROUND(LKC46/ABS('Change in reserves'!LKE59),2)</f>
        <v>#DIV/0!</v>
      </c>
      <c r="LKD55" s="194" t="e">
        <f>ROUND(LKD46/ABS('Change in reserves'!LKF59),2)</f>
        <v>#DIV/0!</v>
      </c>
      <c r="LKE55" s="194" t="e">
        <f>ROUND(LKE46/ABS('Change in reserves'!LKG59),2)</f>
        <v>#DIV/0!</v>
      </c>
      <c r="LKF55" s="194" t="e">
        <f>ROUND(LKF46/ABS('Change in reserves'!LKH59),2)</f>
        <v>#DIV/0!</v>
      </c>
      <c r="LKG55" s="194" t="e">
        <f>ROUND(LKG46/ABS('Change in reserves'!LKI59),2)</f>
        <v>#DIV/0!</v>
      </c>
      <c r="LKH55" s="194" t="e">
        <f>ROUND(LKH46/ABS('Change in reserves'!LKJ59),2)</f>
        <v>#DIV/0!</v>
      </c>
      <c r="LKI55" s="194" t="e">
        <f>ROUND(LKI46/ABS('Change in reserves'!LKK59),2)</f>
        <v>#DIV/0!</v>
      </c>
      <c r="LKJ55" s="194" t="e">
        <f>ROUND(LKJ46/ABS('Change in reserves'!LKL59),2)</f>
        <v>#DIV/0!</v>
      </c>
      <c r="LKK55" s="194" t="e">
        <f>ROUND(LKK46/ABS('Change in reserves'!LKM59),2)</f>
        <v>#DIV/0!</v>
      </c>
      <c r="LKL55" s="194" t="e">
        <f>ROUND(LKL46/ABS('Change in reserves'!LKN59),2)</f>
        <v>#DIV/0!</v>
      </c>
      <c r="LKM55" s="194" t="e">
        <f>ROUND(LKM46/ABS('Change in reserves'!LKO59),2)</f>
        <v>#DIV/0!</v>
      </c>
      <c r="LKN55" s="194" t="e">
        <f>ROUND(LKN46/ABS('Change in reserves'!LKP59),2)</f>
        <v>#DIV/0!</v>
      </c>
      <c r="LKO55" s="194" t="e">
        <f>ROUND(LKO46/ABS('Change in reserves'!LKQ59),2)</f>
        <v>#DIV/0!</v>
      </c>
      <c r="LKP55" s="194" t="e">
        <f>ROUND(LKP46/ABS('Change in reserves'!LKR59),2)</f>
        <v>#DIV/0!</v>
      </c>
      <c r="LKQ55" s="194" t="e">
        <f>ROUND(LKQ46/ABS('Change in reserves'!LKS59),2)</f>
        <v>#DIV/0!</v>
      </c>
      <c r="LKR55" s="194" t="e">
        <f>ROUND(LKR46/ABS('Change in reserves'!LKT59),2)</f>
        <v>#DIV/0!</v>
      </c>
      <c r="LKS55" s="194" t="e">
        <f>ROUND(LKS46/ABS('Change in reserves'!LKU59),2)</f>
        <v>#DIV/0!</v>
      </c>
      <c r="LKT55" s="194" t="e">
        <f>ROUND(LKT46/ABS('Change in reserves'!LKV59),2)</f>
        <v>#DIV/0!</v>
      </c>
      <c r="LKU55" s="194" t="e">
        <f>ROUND(LKU46/ABS('Change in reserves'!LKW59),2)</f>
        <v>#DIV/0!</v>
      </c>
      <c r="LKV55" s="194" t="e">
        <f>ROUND(LKV46/ABS('Change in reserves'!LKX59),2)</f>
        <v>#DIV/0!</v>
      </c>
      <c r="LKW55" s="194" t="e">
        <f>ROUND(LKW46/ABS('Change in reserves'!LKY59),2)</f>
        <v>#DIV/0!</v>
      </c>
      <c r="LKX55" s="194" t="e">
        <f>ROUND(LKX46/ABS('Change in reserves'!LKZ59),2)</f>
        <v>#DIV/0!</v>
      </c>
      <c r="LKY55" s="194" t="e">
        <f>ROUND(LKY46/ABS('Change in reserves'!LLA59),2)</f>
        <v>#DIV/0!</v>
      </c>
      <c r="LKZ55" s="194" t="e">
        <f>ROUND(LKZ46/ABS('Change in reserves'!LLB59),2)</f>
        <v>#DIV/0!</v>
      </c>
      <c r="LLA55" s="194" t="e">
        <f>ROUND(LLA46/ABS('Change in reserves'!LLC59),2)</f>
        <v>#DIV/0!</v>
      </c>
      <c r="LLB55" s="194" t="e">
        <f>ROUND(LLB46/ABS('Change in reserves'!LLD59),2)</f>
        <v>#DIV/0!</v>
      </c>
      <c r="LLC55" s="194" t="e">
        <f>ROUND(LLC46/ABS('Change in reserves'!LLE59),2)</f>
        <v>#DIV/0!</v>
      </c>
      <c r="LLD55" s="194" t="e">
        <f>ROUND(LLD46/ABS('Change in reserves'!LLF59),2)</f>
        <v>#DIV/0!</v>
      </c>
      <c r="LLE55" s="194" t="e">
        <f>ROUND(LLE46/ABS('Change in reserves'!LLG59),2)</f>
        <v>#DIV/0!</v>
      </c>
      <c r="LLF55" s="194" t="e">
        <f>ROUND(LLF46/ABS('Change in reserves'!LLH59),2)</f>
        <v>#DIV/0!</v>
      </c>
      <c r="LLG55" s="194" t="e">
        <f>ROUND(LLG46/ABS('Change in reserves'!LLI59),2)</f>
        <v>#DIV/0!</v>
      </c>
      <c r="LLH55" s="194" t="e">
        <f>ROUND(LLH46/ABS('Change in reserves'!LLJ59),2)</f>
        <v>#DIV/0!</v>
      </c>
      <c r="LLI55" s="194" t="e">
        <f>ROUND(LLI46/ABS('Change in reserves'!LLK59),2)</f>
        <v>#DIV/0!</v>
      </c>
      <c r="LLJ55" s="194" t="e">
        <f>ROUND(LLJ46/ABS('Change in reserves'!LLL59),2)</f>
        <v>#DIV/0!</v>
      </c>
      <c r="LLK55" s="194" t="e">
        <f>ROUND(LLK46/ABS('Change in reserves'!LLM59),2)</f>
        <v>#DIV/0!</v>
      </c>
      <c r="LLL55" s="194" t="e">
        <f>ROUND(LLL46/ABS('Change in reserves'!LLN59),2)</f>
        <v>#DIV/0!</v>
      </c>
      <c r="LLM55" s="194" t="e">
        <f>ROUND(LLM46/ABS('Change in reserves'!LLO59),2)</f>
        <v>#DIV/0!</v>
      </c>
      <c r="LLN55" s="194" t="e">
        <f>ROUND(LLN46/ABS('Change in reserves'!LLP59),2)</f>
        <v>#DIV/0!</v>
      </c>
      <c r="LLO55" s="194" t="e">
        <f>ROUND(LLO46/ABS('Change in reserves'!LLQ59),2)</f>
        <v>#DIV/0!</v>
      </c>
      <c r="LLP55" s="194" t="e">
        <f>ROUND(LLP46/ABS('Change in reserves'!LLR59),2)</f>
        <v>#DIV/0!</v>
      </c>
      <c r="LLQ55" s="194" t="e">
        <f>ROUND(LLQ46/ABS('Change in reserves'!LLS59),2)</f>
        <v>#DIV/0!</v>
      </c>
      <c r="LLR55" s="194" t="e">
        <f>ROUND(LLR46/ABS('Change in reserves'!LLT59),2)</f>
        <v>#DIV/0!</v>
      </c>
      <c r="LLS55" s="194" t="e">
        <f>ROUND(LLS46/ABS('Change in reserves'!LLU59),2)</f>
        <v>#DIV/0!</v>
      </c>
      <c r="LLT55" s="194" t="e">
        <f>ROUND(LLT46/ABS('Change in reserves'!LLV59),2)</f>
        <v>#DIV/0!</v>
      </c>
      <c r="LLU55" s="194" t="e">
        <f>ROUND(LLU46/ABS('Change in reserves'!LLW59),2)</f>
        <v>#DIV/0!</v>
      </c>
      <c r="LLV55" s="194" t="e">
        <f>ROUND(LLV46/ABS('Change in reserves'!LLX59),2)</f>
        <v>#DIV/0!</v>
      </c>
      <c r="LLW55" s="194" t="e">
        <f>ROUND(LLW46/ABS('Change in reserves'!LLY59),2)</f>
        <v>#DIV/0!</v>
      </c>
      <c r="LLX55" s="194" t="e">
        <f>ROUND(LLX46/ABS('Change in reserves'!LLZ59),2)</f>
        <v>#DIV/0!</v>
      </c>
      <c r="LLY55" s="194" t="e">
        <f>ROUND(LLY46/ABS('Change in reserves'!LMA59),2)</f>
        <v>#DIV/0!</v>
      </c>
      <c r="LLZ55" s="194" t="e">
        <f>ROUND(LLZ46/ABS('Change in reserves'!LMB59),2)</f>
        <v>#DIV/0!</v>
      </c>
      <c r="LMA55" s="194" t="e">
        <f>ROUND(LMA46/ABS('Change in reserves'!LMC59),2)</f>
        <v>#DIV/0!</v>
      </c>
      <c r="LMB55" s="194" t="e">
        <f>ROUND(LMB46/ABS('Change in reserves'!LMD59),2)</f>
        <v>#DIV/0!</v>
      </c>
      <c r="LMC55" s="194" t="e">
        <f>ROUND(LMC46/ABS('Change in reserves'!LME59),2)</f>
        <v>#DIV/0!</v>
      </c>
      <c r="LMD55" s="194" t="e">
        <f>ROUND(LMD46/ABS('Change in reserves'!LMF59),2)</f>
        <v>#DIV/0!</v>
      </c>
      <c r="LME55" s="194" t="e">
        <f>ROUND(LME46/ABS('Change in reserves'!LMG59),2)</f>
        <v>#DIV/0!</v>
      </c>
      <c r="LMF55" s="194" t="e">
        <f>ROUND(LMF46/ABS('Change in reserves'!LMH59),2)</f>
        <v>#DIV/0!</v>
      </c>
      <c r="LMG55" s="194" t="e">
        <f>ROUND(LMG46/ABS('Change in reserves'!LMI59),2)</f>
        <v>#DIV/0!</v>
      </c>
      <c r="LMH55" s="194" t="e">
        <f>ROUND(LMH46/ABS('Change in reserves'!LMJ59),2)</f>
        <v>#DIV/0!</v>
      </c>
      <c r="LMI55" s="194" t="e">
        <f>ROUND(LMI46/ABS('Change in reserves'!LMK59),2)</f>
        <v>#DIV/0!</v>
      </c>
      <c r="LMJ55" s="194" t="e">
        <f>ROUND(LMJ46/ABS('Change in reserves'!LML59),2)</f>
        <v>#DIV/0!</v>
      </c>
      <c r="LMK55" s="194" t="e">
        <f>ROUND(LMK46/ABS('Change in reserves'!LMM59),2)</f>
        <v>#DIV/0!</v>
      </c>
      <c r="LML55" s="194" t="e">
        <f>ROUND(LML46/ABS('Change in reserves'!LMN59),2)</f>
        <v>#DIV/0!</v>
      </c>
      <c r="LMM55" s="194" t="e">
        <f>ROUND(LMM46/ABS('Change in reserves'!LMO59),2)</f>
        <v>#DIV/0!</v>
      </c>
      <c r="LMN55" s="194" t="e">
        <f>ROUND(LMN46/ABS('Change in reserves'!LMP59),2)</f>
        <v>#DIV/0!</v>
      </c>
      <c r="LMO55" s="194" t="e">
        <f>ROUND(LMO46/ABS('Change in reserves'!LMQ59),2)</f>
        <v>#DIV/0!</v>
      </c>
      <c r="LMP55" s="194" t="e">
        <f>ROUND(LMP46/ABS('Change in reserves'!LMR59),2)</f>
        <v>#DIV/0!</v>
      </c>
      <c r="LMQ55" s="194" t="e">
        <f>ROUND(LMQ46/ABS('Change in reserves'!LMS59),2)</f>
        <v>#DIV/0!</v>
      </c>
      <c r="LMR55" s="194" t="e">
        <f>ROUND(LMR46/ABS('Change in reserves'!LMT59),2)</f>
        <v>#DIV/0!</v>
      </c>
      <c r="LMS55" s="194" t="e">
        <f>ROUND(LMS46/ABS('Change in reserves'!LMU59),2)</f>
        <v>#DIV/0!</v>
      </c>
      <c r="LMT55" s="194" t="e">
        <f>ROUND(LMT46/ABS('Change in reserves'!LMV59),2)</f>
        <v>#DIV/0!</v>
      </c>
      <c r="LMU55" s="194" t="e">
        <f>ROUND(LMU46/ABS('Change in reserves'!LMW59),2)</f>
        <v>#DIV/0!</v>
      </c>
      <c r="LMV55" s="194" t="e">
        <f>ROUND(LMV46/ABS('Change in reserves'!LMX59),2)</f>
        <v>#DIV/0!</v>
      </c>
      <c r="LMW55" s="194" t="e">
        <f>ROUND(LMW46/ABS('Change in reserves'!LMY59),2)</f>
        <v>#DIV/0!</v>
      </c>
      <c r="LMX55" s="194" t="e">
        <f>ROUND(LMX46/ABS('Change in reserves'!LMZ59),2)</f>
        <v>#DIV/0!</v>
      </c>
      <c r="LMY55" s="194" t="e">
        <f>ROUND(LMY46/ABS('Change in reserves'!LNA59),2)</f>
        <v>#DIV/0!</v>
      </c>
      <c r="LMZ55" s="194" t="e">
        <f>ROUND(LMZ46/ABS('Change in reserves'!LNB59),2)</f>
        <v>#DIV/0!</v>
      </c>
      <c r="LNA55" s="194" t="e">
        <f>ROUND(LNA46/ABS('Change in reserves'!LNC59),2)</f>
        <v>#DIV/0!</v>
      </c>
      <c r="LNB55" s="194" t="e">
        <f>ROUND(LNB46/ABS('Change in reserves'!LND59),2)</f>
        <v>#DIV/0!</v>
      </c>
      <c r="LNC55" s="194" t="e">
        <f>ROUND(LNC46/ABS('Change in reserves'!LNE59),2)</f>
        <v>#DIV/0!</v>
      </c>
      <c r="LND55" s="194" t="e">
        <f>ROUND(LND46/ABS('Change in reserves'!LNF59),2)</f>
        <v>#DIV/0!</v>
      </c>
      <c r="LNE55" s="194" t="e">
        <f>ROUND(LNE46/ABS('Change in reserves'!LNG59),2)</f>
        <v>#DIV/0!</v>
      </c>
      <c r="LNF55" s="194" t="e">
        <f>ROUND(LNF46/ABS('Change in reserves'!LNH59),2)</f>
        <v>#DIV/0!</v>
      </c>
      <c r="LNG55" s="194" t="e">
        <f>ROUND(LNG46/ABS('Change in reserves'!LNI59),2)</f>
        <v>#DIV/0!</v>
      </c>
      <c r="LNH55" s="194" t="e">
        <f>ROUND(LNH46/ABS('Change in reserves'!LNJ59),2)</f>
        <v>#DIV/0!</v>
      </c>
      <c r="LNI55" s="194" t="e">
        <f>ROUND(LNI46/ABS('Change in reserves'!LNK59),2)</f>
        <v>#DIV/0!</v>
      </c>
      <c r="LNJ55" s="194" t="e">
        <f>ROUND(LNJ46/ABS('Change in reserves'!LNL59),2)</f>
        <v>#DIV/0!</v>
      </c>
      <c r="LNK55" s="194" t="e">
        <f>ROUND(LNK46/ABS('Change in reserves'!LNM59),2)</f>
        <v>#DIV/0!</v>
      </c>
      <c r="LNL55" s="194" t="e">
        <f>ROUND(LNL46/ABS('Change in reserves'!LNN59),2)</f>
        <v>#DIV/0!</v>
      </c>
      <c r="LNM55" s="194" t="e">
        <f>ROUND(LNM46/ABS('Change in reserves'!LNO59),2)</f>
        <v>#DIV/0!</v>
      </c>
      <c r="LNN55" s="194" t="e">
        <f>ROUND(LNN46/ABS('Change in reserves'!LNP59),2)</f>
        <v>#DIV/0!</v>
      </c>
      <c r="LNO55" s="194" t="e">
        <f>ROUND(LNO46/ABS('Change in reserves'!LNQ59),2)</f>
        <v>#DIV/0!</v>
      </c>
      <c r="LNP55" s="194" t="e">
        <f>ROUND(LNP46/ABS('Change in reserves'!LNR59),2)</f>
        <v>#DIV/0!</v>
      </c>
      <c r="LNQ55" s="194" t="e">
        <f>ROUND(LNQ46/ABS('Change in reserves'!LNS59),2)</f>
        <v>#DIV/0!</v>
      </c>
      <c r="LNR55" s="194" t="e">
        <f>ROUND(LNR46/ABS('Change in reserves'!LNT59),2)</f>
        <v>#DIV/0!</v>
      </c>
      <c r="LNS55" s="194" t="e">
        <f>ROUND(LNS46/ABS('Change in reserves'!LNU59),2)</f>
        <v>#DIV/0!</v>
      </c>
      <c r="LNT55" s="194" t="e">
        <f>ROUND(LNT46/ABS('Change in reserves'!LNV59),2)</f>
        <v>#DIV/0!</v>
      </c>
      <c r="LNU55" s="194" t="e">
        <f>ROUND(LNU46/ABS('Change in reserves'!LNW59),2)</f>
        <v>#DIV/0!</v>
      </c>
      <c r="LNV55" s="194" t="e">
        <f>ROUND(LNV46/ABS('Change in reserves'!LNX59),2)</f>
        <v>#DIV/0!</v>
      </c>
      <c r="LNW55" s="194" t="e">
        <f>ROUND(LNW46/ABS('Change in reserves'!LNY59),2)</f>
        <v>#DIV/0!</v>
      </c>
      <c r="LNX55" s="194" t="e">
        <f>ROUND(LNX46/ABS('Change in reserves'!LNZ59),2)</f>
        <v>#DIV/0!</v>
      </c>
      <c r="LNY55" s="194" t="e">
        <f>ROUND(LNY46/ABS('Change in reserves'!LOA59),2)</f>
        <v>#DIV/0!</v>
      </c>
      <c r="LNZ55" s="194" t="e">
        <f>ROUND(LNZ46/ABS('Change in reserves'!LOB59),2)</f>
        <v>#DIV/0!</v>
      </c>
      <c r="LOA55" s="194" t="e">
        <f>ROUND(LOA46/ABS('Change in reserves'!LOC59),2)</f>
        <v>#DIV/0!</v>
      </c>
      <c r="LOB55" s="194" t="e">
        <f>ROUND(LOB46/ABS('Change in reserves'!LOD59),2)</f>
        <v>#DIV/0!</v>
      </c>
      <c r="LOC55" s="194" t="e">
        <f>ROUND(LOC46/ABS('Change in reserves'!LOE59),2)</f>
        <v>#DIV/0!</v>
      </c>
      <c r="LOD55" s="194" t="e">
        <f>ROUND(LOD46/ABS('Change in reserves'!LOF59),2)</f>
        <v>#DIV/0!</v>
      </c>
      <c r="LOE55" s="194" t="e">
        <f>ROUND(LOE46/ABS('Change in reserves'!LOG59),2)</f>
        <v>#DIV/0!</v>
      </c>
      <c r="LOF55" s="194" t="e">
        <f>ROUND(LOF46/ABS('Change in reserves'!LOH59),2)</f>
        <v>#DIV/0!</v>
      </c>
      <c r="LOG55" s="194" t="e">
        <f>ROUND(LOG46/ABS('Change in reserves'!LOI59),2)</f>
        <v>#DIV/0!</v>
      </c>
      <c r="LOH55" s="194" t="e">
        <f>ROUND(LOH46/ABS('Change in reserves'!LOJ59),2)</f>
        <v>#DIV/0!</v>
      </c>
      <c r="LOI55" s="194" t="e">
        <f>ROUND(LOI46/ABS('Change in reserves'!LOK59),2)</f>
        <v>#DIV/0!</v>
      </c>
      <c r="LOJ55" s="194" t="e">
        <f>ROUND(LOJ46/ABS('Change in reserves'!LOL59),2)</f>
        <v>#DIV/0!</v>
      </c>
      <c r="LOK55" s="194" t="e">
        <f>ROUND(LOK46/ABS('Change in reserves'!LOM59),2)</f>
        <v>#DIV/0!</v>
      </c>
      <c r="LOL55" s="194" t="e">
        <f>ROUND(LOL46/ABS('Change in reserves'!LON59),2)</f>
        <v>#DIV/0!</v>
      </c>
      <c r="LOM55" s="194" t="e">
        <f>ROUND(LOM46/ABS('Change in reserves'!LOO59),2)</f>
        <v>#DIV/0!</v>
      </c>
      <c r="LON55" s="194" t="e">
        <f>ROUND(LON46/ABS('Change in reserves'!LOP59),2)</f>
        <v>#DIV/0!</v>
      </c>
      <c r="LOO55" s="194" t="e">
        <f>ROUND(LOO46/ABS('Change in reserves'!LOQ59),2)</f>
        <v>#DIV/0!</v>
      </c>
      <c r="LOP55" s="194" t="e">
        <f>ROUND(LOP46/ABS('Change in reserves'!LOR59),2)</f>
        <v>#DIV/0!</v>
      </c>
      <c r="LOQ55" s="194" t="e">
        <f>ROUND(LOQ46/ABS('Change in reserves'!LOS59),2)</f>
        <v>#DIV/0!</v>
      </c>
      <c r="LOR55" s="194" t="e">
        <f>ROUND(LOR46/ABS('Change in reserves'!LOT59),2)</f>
        <v>#DIV/0!</v>
      </c>
      <c r="LOS55" s="194" t="e">
        <f>ROUND(LOS46/ABS('Change in reserves'!LOU59),2)</f>
        <v>#DIV/0!</v>
      </c>
      <c r="LOT55" s="194" t="e">
        <f>ROUND(LOT46/ABS('Change in reserves'!LOV59),2)</f>
        <v>#DIV/0!</v>
      </c>
      <c r="LOU55" s="194" t="e">
        <f>ROUND(LOU46/ABS('Change in reserves'!LOW59),2)</f>
        <v>#DIV/0!</v>
      </c>
      <c r="LOV55" s="194" t="e">
        <f>ROUND(LOV46/ABS('Change in reserves'!LOX59),2)</f>
        <v>#DIV/0!</v>
      </c>
      <c r="LOW55" s="194" t="e">
        <f>ROUND(LOW46/ABS('Change in reserves'!LOY59),2)</f>
        <v>#DIV/0!</v>
      </c>
      <c r="LOX55" s="194" t="e">
        <f>ROUND(LOX46/ABS('Change in reserves'!LOZ59),2)</f>
        <v>#DIV/0!</v>
      </c>
      <c r="LOY55" s="194" t="e">
        <f>ROUND(LOY46/ABS('Change in reserves'!LPA59),2)</f>
        <v>#DIV/0!</v>
      </c>
      <c r="LOZ55" s="194" t="e">
        <f>ROUND(LOZ46/ABS('Change in reserves'!LPB59),2)</f>
        <v>#DIV/0!</v>
      </c>
      <c r="LPA55" s="194" t="e">
        <f>ROUND(LPA46/ABS('Change in reserves'!LPC59),2)</f>
        <v>#DIV/0!</v>
      </c>
      <c r="LPB55" s="194" t="e">
        <f>ROUND(LPB46/ABS('Change in reserves'!LPD59),2)</f>
        <v>#DIV/0!</v>
      </c>
      <c r="LPC55" s="194" t="e">
        <f>ROUND(LPC46/ABS('Change in reserves'!LPE59),2)</f>
        <v>#DIV/0!</v>
      </c>
      <c r="LPD55" s="194" t="e">
        <f>ROUND(LPD46/ABS('Change in reserves'!LPF59),2)</f>
        <v>#DIV/0!</v>
      </c>
      <c r="LPE55" s="194" t="e">
        <f>ROUND(LPE46/ABS('Change in reserves'!LPG59),2)</f>
        <v>#DIV/0!</v>
      </c>
      <c r="LPF55" s="194" t="e">
        <f>ROUND(LPF46/ABS('Change in reserves'!LPH59),2)</f>
        <v>#DIV/0!</v>
      </c>
      <c r="LPG55" s="194" t="e">
        <f>ROUND(LPG46/ABS('Change in reserves'!LPI59),2)</f>
        <v>#DIV/0!</v>
      </c>
      <c r="LPH55" s="194" t="e">
        <f>ROUND(LPH46/ABS('Change in reserves'!LPJ59),2)</f>
        <v>#DIV/0!</v>
      </c>
      <c r="LPI55" s="194" t="e">
        <f>ROUND(LPI46/ABS('Change in reserves'!LPK59),2)</f>
        <v>#DIV/0!</v>
      </c>
      <c r="LPJ55" s="194" t="e">
        <f>ROUND(LPJ46/ABS('Change in reserves'!LPL59),2)</f>
        <v>#DIV/0!</v>
      </c>
      <c r="LPK55" s="194" t="e">
        <f>ROUND(LPK46/ABS('Change in reserves'!LPM59),2)</f>
        <v>#DIV/0!</v>
      </c>
      <c r="LPL55" s="194" t="e">
        <f>ROUND(LPL46/ABS('Change in reserves'!LPN59),2)</f>
        <v>#DIV/0!</v>
      </c>
      <c r="LPM55" s="194" t="e">
        <f>ROUND(LPM46/ABS('Change in reserves'!LPO59),2)</f>
        <v>#DIV/0!</v>
      </c>
      <c r="LPN55" s="194" t="e">
        <f>ROUND(LPN46/ABS('Change in reserves'!LPP59),2)</f>
        <v>#DIV/0!</v>
      </c>
      <c r="LPO55" s="194" t="e">
        <f>ROUND(LPO46/ABS('Change in reserves'!LPQ59),2)</f>
        <v>#DIV/0!</v>
      </c>
      <c r="LPP55" s="194" t="e">
        <f>ROUND(LPP46/ABS('Change in reserves'!LPR59),2)</f>
        <v>#DIV/0!</v>
      </c>
      <c r="LPQ55" s="194" t="e">
        <f>ROUND(LPQ46/ABS('Change in reserves'!LPS59),2)</f>
        <v>#DIV/0!</v>
      </c>
      <c r="LPR55" s="194" t="e">
        <f>ROUND(LPR46/ABS('Change in reserves'!LPT59),2)</f>
        <v>#DIV/0!</v>
      </c>
      <c r="LPS55" s="194" t="e">
        <f>ROUND(LPS46/ABS('Change in reserves'!LPU59),2)</f>
        <v>#DIV/0!</v>
      </c>
      <c r="LPT55" s="194" t="e">
        <f>ROUND(LPT46/ABS('Change in reserves'!LPV59),2)</f>
        <v>#DIV/0!</v>
      </c>
      <c r="LPU55" s="194" t="e">
        <f>ROUND(LPU46/ABS('Change in reserves'!LPW59),2)</f>
        <v>#DIV/0!</v>
      </c>
      <c r="LPV55" s="194" t="e">
        <f>ROUND(LPV46/ABS('Change in reserves'!LPX59),2)</f>
        <v>#DIV/0!</v>
      </c>
      <c r="LPW55" s="194" t="e">
        <f>ROUND(LPW46/ABS('Change in reserves'!LPY59),2)</f>
        <v>#DIV/0!</v>
      </c>
      <c r="LPX55" s="194" t="e">
        <f>ROUND(LPX46/ABS('Change in reserves'!LPZ59),2)</f>
        <v>#DIV/0!</v>
      </c>
      <c r="LPY55" s="194" t="e">
        <f>ROUND(LPY46/ABS('Change in reserves'!LQA59),2)</f>
        <v>#DIV/0!</v>
      </c>
      <c r="LPZ55" s="194" t="e">
        <f>ROUND(LPZ46/ABS('Change in reserves'!LQB59),2)</f>
        <v>#DIV/0!</v>
      </c>
      <c r="LQA55" s="194" t="e">
        <f>ROUND(LQA46/ABS('Change in reserves'!LQC59),2)</f>
        <v>#DIV/0!</v>
      </c>
      <c r="LQB55" s="194" t="e">
        <f>ROUND(LQB46/ABS('Change in reserves'!LQD59),2)</f>
        <v>#DIV/0!</v>
      </c>
      <c r="LQC55" s="194" t="e">
        <f>ROUND(LQC46/ABS('Change in reserves'!LQE59),2)</f>
        <v>#DIV/0!</v>
      </c>
      <c r="LQD55" s="194" t="e">
        <f>ROUND(LQD46/ABS('Change in reserves'!LQF59),2)</f>
        <v>#DIV/0!</v>
      </c>
      <c r="LQE55" s="194" t="e">
        <f>ROUND(LQE46/ABS('Change in reserves'!LQG59),2)</f>
        <v>#DIV/0!</v>
      </c>
      <c r="LQF55" s="194" t="e">
        <f>ROUND(LQF46/ABS('Change in reserves'!LQH59),2)</f>
        <v>#DIV/0!</v>
      </c>
      <c r="LQG55" s="194" t="e">
        <f>ROUND(LQG46/ABS('Change in reserves'!LQI59),2)</f>
        <v>#DIV/0!</v>
      </c>
      <c r="LQH55" s="194" t="e">
        <f>ROUND(LQH46/ABS('Change in reserves'!LQJ59),2)</f>
        <v>#DIV/0!</v>
      </c>
      <c r="LQI55" s="194" t="e">
        <f>ROUND(LQI46/ABS('Change in reserves'!LQK59),2)</f>
        <v>#DIV/0!</v>
      </c>
      <c r="LQJ55" s="194" t="e">
        <f>ROUND(LQJ46/ABS('Change in reserves'!LQL59),2)</f>
        <v>#DIV/0!</v>
      </c>
      <c r="LQK55" s="194" t="e">
        <f>ROUND(LQK46/ABS('Change in reserves'!LQM59),2)</f>
        <v>#DIV/0!</v>
      </c>
      <c r="LQL55" s="194" t="e">
        <f>ROUND(LQL46/ABS('Change in reserves'!LQN59),2)</f>
        <v>#DIV/0!</v>
      </c>
      <c r="LQM55" s="194" t="e">
        <f>ROUND(LQM46/ABS('Change in reserves'!LQO59),2)</f>
        <v>#DIV/0!</v>
      </c>
      <c r="LQN55" s="194" t="e">
        <f>ROUND(LQN46/ABS('Change in reserves'!LQP59),2)</f>
        <v>#DIV/0!</v>
      </c>
      <c r="LQO55" s="194" t="e">
        <f>ROUND(LQO46/ABS('Change in reserves'!LQQ59),2)</f>
        <v>#DIV/0!</v>
      </c>
      <c r="LQP55" s="194" t="e">
        <f>ROUND(LQP46/ABS('Change in reserves'!LQR59),2)</f>
        <v>#DIV/0!</v>
      </c>
      <c r="LQQ55" s="194" t="e">
        <f>ROUND(LQQ46/ABS('Change in reserves'!LQS59),2)</f>
        <v>#DIV/0!</v>
      </c>
      <c r="LQR55" s="194" t="e">
        <f>ROUND(LQR46/ABS('Change in reserves'!LQT59),2)</f>
        <v>#DIV/0!</v>
      </c>
      <c r="LQS55" s="194" t="e">
        <f>ROUND(LQS46/ABS('Change in reserves'!LQU59),2)</f>
        <v>#DIV/0!</v>
      </c>
      <c r="LQT55" s="194" t="e">
        <f>ROUND(LQT46/ABS('Change in reserves'!LQV59),2)</f>
        <v>#DIV/0!</v>
      </c>
      <c r="LQU55" s="194" t="e">
        <f>ROUND(LQU46/ABS('Change in reserves'!LQW59),2)</f>
        <v>#DIV/0!</v>
      </c>
      <c r="LQV55" s="194" t="e">
        <f>ROUND(LQV46/ABS('Change in reserves'!LQX59),2)</f>
        <v>#DIV/0!</v>
      </c>
      <c r="LQW55" s="194" t="e">
        <f>ROUND(LQW46/ABS('Change in reserves'!LQY59),2)</f>
        <v>#DIV/0!</v>
      </c>
      <c r="LQX55" s="194" t="e">
        <f>ROUND(LQX46/ABS('Change in reserves'!LQZ59),2)</f>
        <v>#DIV/0!</v>
      </c>
      <c r="LQY55" s="194" t="e">
        <f>ROUND(LQY46/ABS('Change in reserves'!LRA59),2)</f>
        <v>#DIV/0!</v>
      </c>
      <c r="LQZ55" s="194" t="e">
        <f>ROUND(LQZ46/ABS('Change in reserves'!LRB59),2)</f>
        <v>#DIV/0!</v>
      </c>
      <c r="LRA55" s="194" t="e">
        <f>ROUND(LRA46/ABS('Change in reserves'!LRC59),2)</f>
        <v>#DIV/0!</v>
      </c>
      <c r="LRB55" s="194" t="e">
        <f>ROUND(LRB46/ABS('Change in reserves'!LRD59),2)</f>
        <v>#DIV/0!</v>
      </c>
      <c r="LRC55" s="194" t="e">
        <f>ROUND(LRC46/ABS('Change in reserves'!LRE59),2)</f>
        <v>#DIV/0!</v>
      </c>
      <c r="LRD55" s="194" t="e">
        <f>ROUND(LRD46/ABS('Change in reserves'!LRF59),2)</f>
        <v>#DIV/0!</v>
      </c>
      <c r="LRE55" s="194" t="e">
        <f>ROUND(LRE46/ABS('Change in reserves'!LRG59),2)</f>
        <v>#DIV/0!</v>
      </c>
      <c r="LRF55" s="194" t="e">
        <f>ROUND(LRF46/ABS('Change in reserves'!LRH59),2)</f>
        <v>#DIV/0!</v>
      </c>
      <c r="LRG55" s="194" t="e">
        <f>ROUND(LRG46/ABS('Change in reserves'!LRI59),2)</f>
        <v>#DIV/0!</v>
      </c>
      <c r="LRH55" s="194" t="e">
        <f>ROUND(LRH46/ABS('Change in reserves'!LRJ59),2)</f>
        <v>#DIV/0!</v>
      </c>
      <c r="LRI55" s="194" t="e">
        <f>ROUND(LRI46/ABS('Change in reserves'!LRK59),2)</f>
        <v>#DIV/0!</v>
      </c>
      <c r="LRJ55" s="194" t="e">
        <f>ROUND(LRJ46/ABS('Change in reserves'!LRL59),2)</f>
        <v>#DIV/0!</v>
      </c>
      <c r="LRK55" s="194" t="e">
        <f>ROUND(LRK46/ABS('Change in reserves'!LRM59),2)</f>
        <v>#DIV/0!</v>
      </c>
      <c r="LRL55" s="194" t="e">
        <f>ROUND(LRL46/ABS('Change in reserves'!LRN59),2)</f>
        <v>#DIV/0!</v>
      </c>
      <c r="LRM55" s="194" t="e">
        <f>ROUND(LRM46/ABS('Change in reserves'!LRO59),2)</f>
        <v>#DIV/0!</v>
      </c>
      <c r="LRN55" s="194" t="e">
        <f>ROUND(LRN46/ABS('Change in reserves'!LRP59),2)</f>
        <v>#DIV/0!</v>
      </c>
      <c r="LRO55" s="194" t="e">
        <f>ROUND(LRO46/ABS('Change in reserves'!LRQ59),2)</f>
        <v>#DIV/0!</v>
      </c>
      <c r="LRP55" s="194" t="e">
        <f>ROUND(LRP46/ABS('Change in reserves'!LRR59),2)</f>
        <v>#DIV/0!</v>
      </c>
      <c r="LRQ55" s="194" t="e">
        <f>ROUND(LRQ46/ABS('Change in reserves'!LRS59),2)</f>
        <v>#DIV/0!</v>
      </c>
      <c r="LRR55" s="194" t="e">
        <f>ROUND(LRR46/ABS('Change in reserves'!LRT59),2)</f>
        <v>#DIV/0!</v>
      </c>
      <c r="LRS55" s="194" t="e">
        <f>ROUND(LRS46/ABS('Change in reserves'!LRU59),2)</f>
        <v>#DIV/0!</v>
      </c>
      <c r="LRT55" s="194" t="e">
        <f>ROUND(LRT46/ABS('Change in reserves'!LRV59),2)</f>
        <v>#DIV/0!</v>
      </c>
      <c r="LRU55" s="194" t="e">
        <f>ROUND(LRU46/ABS('Change in reserves'!LRW59),2)</f>
        <v>#DIV/0!</v>
      </c>
      <c r="LRV55" s="194" t="e">
        <f>ROUND(LRV46/ABS('Change in reserves'!LRX59),2)</f>
        <v>#DIV/0!</v>
      </c>
      <c r="LRW55" s="194" t="e">
        <f>ROUND(LRW46/ABS('Change in reserves'!LRY59),2)</f>
        <v>#DIV/0!</v>
      </c>
      <c r="LRX55" s="194" t="e">
        <f>ROUND(LRX46/ABS('Change in reserves'!LRZ59),2)</f>
        <v>#DIV/0!</v>
      </c>
      <c r="LRY55" s="194" t="e">
        <f>ROUND(LRY46/ABS('Change in reserves'!LSA59),2)</f>
        <v>#DIV/0!</v>
      </c>
      <c r="LRZ55" s="194" t="e">
        <f>ROUND(LRZ46/ABS('Change in reserves'!LSB59),2)</f>
        <v>#DIV/0!</v>
      </c>
      <c r="LSA55" s="194" t="e">
        <f>ROUND(LSA46/ABS('Change in reserves'!LSC59),2)</f>
        <v>#DIV/0!</v>
      </c>
      <c r="LSB55" s="194" t="e">
        <f>ROUND(LSB46/ABS('Change in reserves'!LSD59),2)</f>
        <v>#DIV/0!</v>
      </c>
      <c r="LSC55" s="194" t="e">
        <f>ROUND(LSC46/ABS('Change in reserves'!LSE59),2)</f>
        <v>#DIV/0!</v>
      </c>
      <c r="LSD55" s="194" t="e">
        <f>ROUND(LSD46/ABS('Change in reserves'!LSF59),2)</f>
        <v>#DIV/0!</v>
      </c>
      <c r="LSE55" s="194" t="e">
        <f>ROUND(LSE46/ABS('Change in reserves'!LSG59),2)</f>
        <v>#DIV/0!</v>
      </c>
      <c r="LSF55" s="194" t="e">
        <f>ROUND(LSF46/ABS('Change in reserves'!LSH59),2)</f>
        <v>#DIV/0!</v>
      </c>
      <c r="LSG55" s="194" t="e">
        <f>ROUND(LSG46/ABS('Change in reserves'!LSI59),2)</f>
        <v>#DIV/0!</v>
      </c>
      <c r="LSH55" s="194" t="e">
        <f>ROUND(LSH46/ABS('Change in reserves'!LSJ59),2)</f>
        <v>#DIV/0!</v>
      </c>
      <c r="LSI55" s="194" t="e">
        <f>ROUND(LSI46/ABS('Change in reserves'!LSK59),2)</f>
        <v>#DIV/0!</v>
      </c>
      <c r="LSJ55" s="194" t="e">
        <f>ROUND(LSJ46/ABS('Change in reserves'!LSL59),2)</f>
        <v>#DIV/0!</v>
      </c>
      <c r="LSK55" s="194" t="e">
        <f>ROUND(LSK46/ABS('Change in reserves'!LSM59),2)</f>
        <v>#DIV/0!</v>
      </c>
      <c r="LSL55" s="194" t="e">
        <f>ROUND(LSL46/ABS('Change in reserves'!LSN59),2)</f>
        <v>#DIV/0!</v>
      </c>
      <c r="LSM55" s="194" t="e">
        <f>ROUND(LSM46/ABS('Change in reserves'!LSO59),2)</f>
        <v>#DIV/0!</v>
      </c>
      <c r="LSN55" s="194" t="e">
        <f>ROUND(LSN46/ABS('Change in reserves'!LSP59),2)</f>
        <v>#DIV/0!</v>
      </c>
      <c r="LSO55" s="194" t="e">
        <f>ROUND(LSO46/ABS('Change in reserves'!LSQ59),2)</f>
        <v>#DIV/0!</v>
      </c>
      <c r="LSP55" s="194" t="e">
        <f>ROUND(LSP46/ABS('Change in reserves'!LSR59),2)</f>
        <v>#DIV/0!</v>
      </c>
      <c r="LSQ55" s="194" t="e">
        <f>ROUND(LSQ46/ABS('Change in reserves'!LSS59),2)</f>
        <v>#DIV/0!</v>
      </c>
      <c r="LSR55" s="194" t="e">
        <f>ROUND(LSR46/ABS('Change in reserves'!LST59),2)</f>
        <v>#DIV/0!</v>
      </c>
      <c r="LSS55" s="194" t="e">
        <f>ROUND(LSS46/ABS('Change in reserves'!LSU59),2)</f>
        <v>#DIV/0!</v>
      </c>
      <c r="LST55" s="194" t="e">
        <f>ROUND(LST46/ABS('Change in reserves'!LSV59),2)</f>
        <v>#DIV/0!</v>
      </c>
      <c r="LSU55" s="194" t="e">
        <f>ROUND(LSU46/ABS('Change in reserves'!LSW59),2)</f>
        <v>#DIV/0!</v>
      </c>
      <c r="LSV55" s="194" t="e">
        <f>ROUND(LSV46/ABS('Change in reserves'!LSX59),2)</f>
        <v>#DIV/0!</v>
      </c>
      <c r="LSW55" s="194" t="e">
        <f>ROUND(LSW46/ABS('Change in reserves'!LSY59),2)</f>
        <v>#DIV/0!</v>
      </c>
      <c r="LSX55" s="194" t="e">
        <f>ROUND(LSX46/ABS('Change in reserves'!LSZ59),2)</f>
        <v>#DIV/0!</v>
      </c>
      <c r="LSY55" s="194" t="e">
        <f>ROUND(LSY46/ABS('Change in reserves'!LTA59),2)</f>
        <v>#DIV/0!</v>
      </c>
      <c r="LSZ55" s="194" t="e">
        <f>ROUND(LSZ46/ABS('Change in reserves'!LTB59),2)</f>
        <v>#DIV/0!</v>
      </c>
      <c r="LTA55" s="194" t="e">
        <f>ROUND(LTA46/ABS('Change in reserves'!LTC59),2)</f>
        <v>#DIV/0!</v>
      </c>
      <c r="LTB55" s="194" t="e">
        <f>ROUND(LTB46/ABS('Change in reserves'!LTD59),2)</f>
        <v>#DIV/0!</v>
      </c>
      <c r="LTC55" s="194" t="e">
        <f>ROUND(LTC46/ABS('Change in reserves'!LTE59),2)</f>
        <v>#DIV/0!</v>
      </c>
      <c r="LTD55" s="194" t="e">
        <f>ROUND(LTD46/ABS('Change in reserves'!LTF59),2)</f>
        <v>#DIV/0!</v>
      </c>
      <c r="LTE55" s="194" t="e">
        <f>ROUND(LTE46/ABS('Change in reserves'!LTG59),2)</f>
        <v>#DIV/0!</v>
      </c>
      <c r="LTF55" s="194" t="e">
        <f>ROUND(LTF46/ABS('Change in reserves'!LTH59),2)</f>
        <v>#DIV/0!</v>
      </c>
      <c r="LTG55" s="194" t="e">
        <f>ROUND(LTG46/ABS('Change in reserves'!LTI59),2)</f>
        <v>#DIV/0!</v>
      </c>
      <c r="LTH55" s="194" t="e">
        <f>ROUND(LTH46/ABS('Change in reserves'!LTJ59),2)</f>
        <v>#DIV/0!</v>
      </c>
      <c r="LTI55" s="194" t="e">
        <f>ROUND(LTI46/ABS('Change in reserves'!LTK59),2)</f>
        <v>#DIV/0!</v>
      </c>
      <c r="LTJ55" s="194" t="e">
        <f>ROUND(LTJ46/ABS('Change in reserves'!LTL59),2)</f>
        <v>#DIV/0!</v>
      </c>
      <c r="LTK55" s="194" t="e">
        <f>ROUND(LTK46/ABS('Change in reserves'!LTM59),2)</f>
        <v>#DIV/0!</v>
      </c>
      <c r="LTL55" s="194" t="e">
        <f>ROUND(LTL46/ABS('Change in reserves'!LTN59),2)</f>
        <v>#DIV/0!</v>
      </c>
      <c r="LTM55" s="194" t="e">
        <f>ROUND(LTM46/ABS('Change in reserves'!LTO59),2)</f>
        <v>#DIV/0!</v>
      </c>
      <c r="LTN55" s="194" t="e">
        <f>ROUND(LTN46/ABS('Change in reserves'!LTP59),2)</f>
        <v>#DIV/0!</v>
      </c>
      <c r="LTO55" s="194" t="e">
        <f>ROUND(LTO46/ABS('Change in reserves'!LTQ59),2)</f>
        <v>#DIV/0!</v>
      </c>
      <c r="LTP55" s="194" t="e">
        <f>ROUND(LTP46/ABS('Change in reserves'!LTR59),2)</f>
        <v>#DIV/0!</v>
      </c>
      <c r="LTQ55" s="194" t="e">
        <f>ROUND(LTQ46/ABS('Change in reserves'!LTS59),2)</f>
        <v>#DIV/0!</v>
      </c>
      <c r="LTR55" s="194" t="e">
        <f>ROUND(LTR46/ABS('Change in reserves'!LTT59),2)</f>
        <v>#DIV/0!</v>
      </c>
      <c r="LTS55" s="194" t="e">
        <f>ROUND(LTS46/ABS('Change in reserves'!LTU59),2)</f>
        <v>#DIV/0!</v>
      </c>
      <c r="LTT55" s="194" t="e">
        <f>ROUND(LTT46/ABS('Change in reserves'!LTV59),2)</f>
        <v>#DIV/0!</v>
      </c>
      <c r="LTU55" s="194" t="e">
        <f>ROUND(LTU46/ABS('Change in reserves'!LTW59),2)</f>
        <v>#DIV/0!</v>
      </c>
      <c r="LTV55" s="194" t="e">
        <f>ROUND(LTV46/ABS('Change in reserves'!LTX59),2)</f>
        <v>#DIV/0!</v>
      </c>
      <c r="LTW55" s="194" t="e">
        <f>ROUND(LTW46/ABS('Change in reserves'!LTY59),2)</f>
        <v>#DIV/0!</v>
      </c>
      <c r="LTX55" s="194" t="e">
        <f>ROUND(LTX46/ABS('Change in reserves'!LTZ59),2)</f>
        <v>#DIV/0!</v>
      </c>
      <c r="LTY55" s="194" t="e">
        <f>ROUND(LTY46/ABS('Change in reserves'!LUA59),2)</f>
        <v>#DIV/0!</v>
      </c>
      <c r="LTZ55" s="194" t="e">
        <f>ROUND(LTZ46/ABS('Change in reserves'!LUB59),2)</f>
        <v>#DIV/0!</v>
      </c>
      <c r="LUA55" s="194" t="e">
        <f>ROUND(LUA46/ABS('Change in reserves'!LUC59),2)</f>
        <v>#DIV/0!</v>
      </c>
      <c r="LUB55" s="194" t="e">
        <f>ROUND(LUB46/ABS('Change in reserves'!LUD59),2)</f>
        <v>#DIV/0!</v>
      </c>
      <c r="LUC55" s="194" t="e">
        <f>ROUND(LUC46/ABS('Change in reserves'!LUE59),2)</f>
        <v>#DIV/0!</v>
      </c>
      <c r="LUD55" s="194" t="e">
        <f>ROUND(LUD46/ABS('Change in reserves'!LUF59),2)</f>
        <v>#DIV/0!</v>
      </c>
      <c r="LUE55" s="194" t="e">
        <f>ROUND(LUE46/ABS('Change in reserves'!LUG59),2)</f>
        <v>#DIV/0!</v>
      </c>
      <c r="LUF55" s="194" t="e">
        <f>ROUND(LUF46/ABS('Change in reserves'!LUH59),2)</f>
        <v>#DIV/0!</v>
      </c>
      <c r="LUG55" s="194" t="e">
        <f>ROUND(LUG46/ABS('Change in reserves'!LUI59),2)</f>
        <v>#DIV/0!</v>
      </c>
      <c r="LUH55" s="194" t="e">
        <f>ROUND(LUH46/ABS('Change in reserves'!LUJ59),2)</f>
        <v>#DIV/0!</v>
      </c>
      <c r="LUI55" s="194" t="e">
        <f>ROUND(LUI46/ABS('Change in reserves'!LUK59),2)</f>
        <v>#DIV/0!</v>
      </c>
      <c r="LUJ55" s="194" t="e">
        <f>ROUND(LUJ46/ABS('Change in reserves'!LUL59),2)</f>
        <v>#DIV/0!</v>
      </c>
      <c r="LUK55" s="194" t="e">
        <f>ROUND(LUK46/ABS('Change in reserves'!LUM59),2)</f>
        <v>#DIV/0!</v>
      </c>
      <c r="LUL55" s="194" t="e">
        <f>ROUND(LUL46/ABS('Change in reserves'!LUN59),2)</f>
        <v>#DIV/0!</v>
      </c>
      <c r="LUM55" s="194" t="e">
        <f>ROUND(LUM46/ABS('Change in reserves'!LUO59),2)</f>
        <v>#DIV/0!</v>
      </c>
      <c r="LUN55" s="194" t="e">
        <f>ROUND(LUN46/ABS('Change in reserves'!LUP59),2)</f>
        <v>#DIV/0!</v>
      </c>
      <c r="LUO55" s="194" t="e">
        <f>ROUND(LUO46/ABS('Change in reserves'!LUQ59),2)</f>
        <v>#DIV/0!</v>
      </c>
      <c r="LUP55" s="194" t="e">
        <f>ROUND(LUP46/ABS('Change in reserves'!LUR59),2)</f>
        <v>#DIV/0!</v>
      </c>
      <c r="LUQ55" s="194" t="e">
        <f>ROUND(LUQ46/ABS('Change in reserves'!LUS59),2)</f>
        <v>#DIV/0!</v>
      </c>
      <c r="LUR55" s="194" t="e">
        <f>ROUND(LUR46/ABS('Change in reserves'!LUT59),2)</f>
        <v>#DIV/0!</v>
      </c>
      <c r="LUS55" s="194" t="e">
        <f>ROUND(LUS46/ABS('Change in reserves'!LUU59),2)</f>
        <v>#DIV/0!</v>
      </c>
      <c r="LUT55" s="194" t="e">
        <f>ROUND(LUT46/ABS('Change in reserves'!LUV59),2)</f>
        <v>#DIV/0!</v>
      </c>
      <c r="LUU55" s="194" t="e">
        <f>ROUND(LUU46/ABS('Change in reserves'!LUW59),2)</f>
        <v>#DIV/0!</v>
      </c>
      <c r="LUV55" s="194" t="e">
        <f>ROUND(LUV46/ABS('Change in reserves'!LUX59),2)</f>
        <v>#DIV/0!</v>
      </c>
      <c r="LUW55" s="194" t="e">
        <f>ROUND(LUW46/ABS('Change in reserves'!LUY59),2)</f>
        <v>#DIV/0!</v>
      </c>
      <c r="LUX55" s="194" t="e">
        <f>ROUND(LUX46/ABS('Change in reserves'!LUZ59),2)</f>
        <v>#DIV/0!</v>
      </c>
      <c r="LUY55" s="194" t="e">
        <f>ROUND(LUY46/ABS('Change in reserves'!LVA59),2)</f>
        <v>#DIV/0!</v>
      </c>
      <c r="LUZ55" s="194" t="e">
        <f>ROUND(LUZ46/ABS('Change in reserves'!LVB59),2)</f>
        <v>#DIV/0!</v>
      </c>
      <c r="LVA55" s="194" t="e">
        <f>ROUND(LVA46/ABS('Change in reserves'!LVC59),2)</f>
        <v>#DIV/0!</v>
      </c>
      <c r="LVB55" s="194" t="e">
        <f>ROUND(LVB46/ABS('Change in reserves'!LVD59),2)</f>
        <v>#DIV/0!</v>
      </c>
      <c r="LVC55" s="194" t="e">
        <f>ROUND(LVC46/ABS('Change in reserves'!LVE59),2)</f>
        <v>#DIV/0!</v>
      </c>
      <c r="LVD55" s="194" t="e">
        <f>ROUND(LVD46/ABS('Change in reserves'!LVF59),2)</f>
        <v>#DIV/0!</v>
      </c>
      <c r="LVE55" s="194" t="e">
        <f>ROUND(LVE46/ABS('Change in reserves'!LVG59),2)</f>
        <v>#DIV/0!</v>
      </c>
      <c r="LVF55" s="194" t="e">
        <f>ROUND(LVF46/ABS('Change in reserves'!LVH59),2)</f>
        <v>#DIV/0!</v>
      </c>
      <c r="LVG55" s="194" t="e">
        <f>ROUND(LVG46/ABS('Change in reserves'!LVI59),2)</f>
        <v>#DIV/0!</v>
      </c>
      <c r="LVH55" s="194" t="e">
        <f>ROUND(LVH46/ABS('Change in reserves'!LVJ59),2)</f>
        <v>#DIV/0!</v>
      </c>
      <c r="LVI55" s="194" t="e">
        <f>ROUND(LVI46/ABS('Change in reserves'!LVK59),2)</f>
        <v>#DIV/0!</v>
      </c>
      <c r="LVJ55" s="194" t="e">
        <f>ROUND(LVJ46/ABS('Change in reserves'!LVL59),2)</f>
        <v>#DIV/0!</v>
      </c>
      <c r="LVK55" s="194" t="e">
        <f>ROUND(LVK46/ABS('Change in reserves'!LVM59),2)</f>
        <v>#DIV/0!</v>
      </c>
      <c r="LVL55" s="194" t="e">
        <f>ROUND(LVL46/ABS('Change in reserves'!LVN59),2)</f>
        <v>#DIV/0!</v>
      </c>
      <c r="LVM55" s="194" t="e">
        <f>ROUND(LVM46/ABS('Change in reserves'!LVO59),2)</f>
        <v>#DIV/0!</v>
      </c>
      <c r="LVN55" s="194" t="e">
        <f>ROUND(LVN46/ABS('Change in reserves'!LVP59),2)</f>
        <v>#DIV/0!</v>
      </c>
      <c r="LVO55" s="194" t="e">
        <f>ROUND(LVO46/ABS('Change in reserves'!LVQ59),2)</f>
        <v>#DIV/0!</v>
      </c>
      <c r="LVP55" s="194" t="e">
        <f>ROUND(LVP46/ABS('Change in reserves'!LVR59),2)</f>
        <v>#DIV/0!</v>
      </c>
      <c r="LVQ55" s="194" t="e">
        <f>ROUND(LVQ46/ABS('Change in reserves'!LVS59),2)</f>
        <v>#DIV/0!</v>
      </c>
      <c r="LVR55" s="194" t="e">
        <f>ROUND(LVR46/ABS('Change in reserves'!LVT59),2)</f>
        <v>#DIV/0!</v>
      </c>
      <c r="LVS55" s="194" t="e">
        <f>ROUND(LVS46/ABS('Change in reserves'!LVU59),2)</f>
        <v>#DIV/0!</v>
      </c>
      <c r="LVT55" s="194" t="e">
        <f>ROUND(LVT46/ABS('Change in reserves'!LVV59),2)</f>
        <v>#DIV/0!</v>
      </c>
      <c r="LVU55" s="194" t="e">
        <f>ROUND(LVU46/ABS('Change in reserves'!LVW59),2)</f>
        <v>#DIV/0!</v>
      </c>
      <c r="LVV55" s="194" t="e">
        <f>ROUND(LVV46/ABS('Change in reserves'!LVX59),2)</f>
        <v>#DIV/0!</v>
      </c>
      <c r="LVW55" s="194" t="e">
        <f>ROUND(LVW46/ABS('Change in reserves'!LVY59),2)</f>
        <v>#DIV/0!</v>
      </c>
      <c r="LVX55" s="194" t="e">
        <f>ROUND(LVX46/ABS('Change in reserves'!LVZ59),2)</f>
        <v>#DIV/0!</v>
      </c>
      <c r="LVY55" s="194" t="e">
        <f>ROUND(LVY46/ABS('Change in reserves'!LWA59),2)</f>
        <v>#DIV/0!</v>
      </c>
      <c r="LVZ55" s="194" t="e">
        <f>ROUND(LVZ46/ABS('Change in reserves'!LWB59),2)</f>
        <v>#DIV/0!</v>
      </c>
      <c r="LWA55" s="194" t="e">
        <f>ROUND(LWA46/ABS('Change in reserves'!LWC59),2)</f>
        <v>#DIV/0!</v>
      </c>
      <c r="LWB55" s="194" t="e">
        <f>ROUND(LWB46/ABS('Change in reserves'!LWD59),2)</f>
        <v>#DIV/0!</v>
      </c>
      <c r="LWC55" s="194" t="e">
        <f>ROUND(LWC46/ABS('Change in reserves'!LWE59),2)</f>
        <v>#DIV/0!</v>
      </c>
      <c r="LWD55" s="194" t="e">
        <f>ROUND(LWD46/ABS('Change in reserves'!LWF59),2)</f>
        <v>#DIV/0!</v>
      </c>
      <c r="LWE55" s="194" t="e">
        <f>ROUND(LWE46/ABS('Change in reserves'!LWG59),2)</f>
        <v>#DIV/0!</v>
      </c>
      <c r="LWF55" s="194" t="e">
        <f>ROUND(LWF46/ABS('Change in reserves'!LWH59),2)</f>
        <v>#DIV/0!</v>
      </c>
      <c r="LWG55" s="194" t="e">
        <f>ROUND(LWG46/ABS('Change in reserves'!LWI59),2)</f>
        <v>#DIV/0!</v>
      </c>
      <c r="LWH55" s="194" t="e">
        <f>ROUND(LWH46/ABS('Change in reserves'!LWJ59),2)</f>
        <v>#DIV/0!</v>
      </c>
      <c r="LWI55" s="194" t="e">
        <f>ROUND(LWI46/ABS('Change in reserves'!LWK59),2)</f>
        <v>#DIV/0!</v>
      </c>
      <c r="LWJ55" s="194" t="e">
        <f>ROUND(LWJ46/ABS('Change in reserves'!LWL59),2)</f>
        <v>#DIV/0!</v>
      </c>
      <c r="LWK55" s="194" t="e">
        <f>ROUND(LWK46/ABS('Change in reserves'!LWM59),2)</f>
        <v>#DIV/0!</v>
      </c>
      <c r="LWL55" s="194" t="e">
        <f>ROUND(LWL46/ABS('Change in reserves'!LWN59),2)</f>
        <v>#DIV/0!</v>
      </c>
      <c r="LWM55" s="194" t="e">
        <f>ROUND(LWM46/ABS('Change in reserves'!LWO59),2)</f>
        <v>#DIV/0!</v>
      </c>
      <c r="LWN55" s="194" t="e">
        <f>ROUND(LWN46/ABS('Change in reserves'!LWP59),2)</f>
        <v>#DIV/0!</v>
      </c>
      <c r="LWO55" s="194" t="e">
        <f>ROUND(LWO46/ABS('Change in reserves'!LWQ59),2)</f>
        <v>#DIV/0!</v>
      </c>
      <c r="LWP55" s="194" t="e">
        <f>ROUND(LWP46/ABS('Change in reserves'!LWR59),2)</f>
        <v>#DIV/0!</v>
      </c>
      <c r="LWQ55" s="194" t="e">
        <f>ROUND(LWQ46/ABS('Change in reserves'!LWS59),2)</f>
        <v>#DIV/0!</v>
      </c>
      <c r="LWR55" s="194" t="e">
        <f>ROUND(LWR46/ABS('Change in reserves'!LWT59),2)</f>
        <v>#DIV/0!</v>
      </c>
      <c r="LWS55" s="194" t="e">
        <f>ROUND(LWS46/ABS('Change in reserves'!LWU59),2)</f>
        <v>#DIV/0!</v>
      </c>
      <c r="LWT55" s="194" t="e">
        <f>ROUND(LWT46/ABS('Change in reserves'!LWV59),2)</f>
        <v>#DIV/0!</v>
      </c>
      <c r="LWU55" s="194" t="e">
        <f>ROUND(LWU46/ABS('Change in reserves'!LWW59),2)</f>
        <v>#DIV/0!</v>
      </c>
      <c r="LWV55" s="194" t="e">
        <f>ROUND(LWV46/ABS('Change in reserves'!LWX59),2)</f>
        <v>#DIV/0!</v>
      </c>
      <c r="LWW55" s="194" t="e">
        <f>ROUND(LWW46/ABS('Change in reserves'!LWY59),2)</f>
        <v>#DIV/0!</v>
      </c>
      <c r="LWX55" s="194" t="e">
        <f>ROUND(LWX46/ABS('Change in reserves'!LWZ59),2)</f>
        <v>#DIV/0!</v>
      </c>
      <c r="LWY55" s="194" t="e">
        <f>ROUND(LWY46/ABS('Change in reserves'!LXA59),2)</f>
        <v>#DIV/0!</v>
      </c>
      <c r="LWZ55" s="194" t="e">
        <f>ROUND(LWZ46/ABS('Change in reserves'!LXB59),2)</f>
        <v>#DIV/0!</v>
      </c>
      <c r="LXA55" s="194" t="e">
        <f>ROUND(LXA46/ABS('Change in reserves'!LXC59),2)</f>
        <v>#DIV/0!</v>
      </c>
      <c r="LXB55" s="194" t="e">
        <f>ROUND(LXB46/ABS('Change in reserves'!LXD59),2)</f>
        <v>#DIV/0!</v>
      </c>
      <c r="LXC55" s="194" t="e">
        <f>ROUND(LXC46/ABS('Change in reserves'!LXE59),2)</f>
        <v>#DIV/0!</v>
      </c>
      <c r="LXD55" s="194" t="e">
        <f>ROUND(LXD46/ABS('Change in reserves'!LXF59),2)</f>
        <v>#DIV/0!</v>
      </c>
      <c r="LXE55" s="194" t="e">
        <f>ROUND(LXE46/ABS('Change in reserves'!LXG59),2)</f>
        <v>#DIV/0!</v>
      </c>
      <c r="LXF55" s="194" t="e">
        <f>ROUND(LXF46/ABS('Change in reserves'!LXH59),2)</f>
        <v>#DIV/0!</v>
      </c>
      <c r="LXG55" s="194" t="e">
        <f>ROUND(LXG46/ABS('Change in reserves'!LXI59),2)</f>
        <v>#DIV/0!</v>
      </c>
      <c r="LXH55" s="194" t="e">
        <f>ROUND(LXH46/ABS('Change in reserves'!LXJ59),2)</f>
        <v>#DIV/0!</v>
      </c>
      <c r="LXI55" s="194" t="e">
        <f>ROUND(LXI46/ABS('Change in reserves'!LXK59),2)</f>
        <v>#DIV/0!</v>
      </c>
      <c r="LXJ55" s="194" t="e">
        <f>ROUND(LXJ46/ABS('Change in reserves'!LXL59),2)</f>
        <v>#DIV/0!</v>
      </c>
      <c r="LXK55" s="194" t="e">
        <f>ROUND(LXK46/ABS('Change in reserves'!LXM59),2)</f>
        <v>#DIV/0!</v>
      </c>
      <c r="LXL55" s="194" t="e">
        <f>ROUND(LXL46/ABS('Change in reserves'!LXN59),2)</f>
        <v>#DIV/0!</v>
      </c>
      <c r="LXM55" s="194" t="e">
        <f>ROUND(LXM46/ABS('Change in reserves'!LXO59),2)</f>
        <v>#DIV/0!</v>
      </c>
      <c r="LXN55" s="194" t="e">
        <f>ROUND(LXN46/ABS('Change in reserves'!LXP59),2)</f>
        <v>#DIV/0!</v>
      </c>
      <c r="LXO55" s="194" t="e">
        <f>ROUND(LXO46/ABS('Change in reserves'!LXQ59),2)</f>
        <v>#DIV/0!</v>
      </c>
      <c r="LXP55" s="194" t="e">
        <f>ROUND(LXP46/ABS('Change in reserves'!LXR59),2)</f>
        <v>#DIV/0!</v>
      </c>
      <c r="LXQ55" s="194" t="e">
        <f>ROUND(LXQ46/ABS('Change in reserves'!LXS59),2)</f>
        <v>#DIV/0!</v>
      </c>
      <c r="LXR55" s="194" t="e">
        <f>ROUND(LXR46/ABS('Change in reserves'!LXT59),2)</f>
        <v>#DIV/0!</v>
      </c>
      <c r="LXS55" s="194" t="e">
        <f>ROUND(LXS46/ABS('Change in reserves'!LXU59),2)</f>
        <v>#DIV/0!</v>
      </c>
      <c r="LXT55" s="194" t="e">
        <f>ROUND(LXT46/ABS('Change in reserves'!LXV59),2)</f>
        <v>#DIV/0!</v>
      </c>
      <c r="LXU55" s="194" t="e">
        <f>ROUND(LXU46/ABS('Change in reserves'!LXW59),2)</f>
        <v>#DIV/0!</v>
      </c>
      <c r="LXV55" s="194" t="e">
        <f>ROUND(LXV46/ABS('Change in reserves'!LXX59),2)</f>
        <v>#DIV/0!</v>
      </c>
      <c r="LXW55" s="194" t="e">
        <f>ROUND(LXW46/ABS('Change in reserves'!LXY59),2)</f>
        <v>#DIV/0!</v>
      </c>
      <c r="LXX55" s="194" t="e">
        <f>ROUND(LXX46/ABS('Change in reserves'!LXZ59),2)</f>
        <v>#DIV/0!</v>
      </c>
      <c r="LXY55" s="194" t="e">
        <f>ROUND(LXY46/ABS('Change in reserves'!LYA59),2)</f>
        <v>#DIV/0!</v>
      </c>
      <c r="LXZ55" s="194" t="e">
        <f>ROUND(LXZ46/ABS('Change in reserves'!LYB59),2)</f>
        <v>#DIV/0!</v>
      </c>
      <c r="LYA55" s="194" t="e">
        <f>ROUND(LYA46/ABS('Change in reserves'!LYC59),2)</f>
        <v>#DIV/0!</v>
      </c>
      <c r="LYB55" s="194" t="e">
        <f>ROUND(LYB46/ABS('Change in reserves'!LYD59),2)</f>
        <v>#DIV/0!</v>
      </c>
      <c r="LYC55" s="194" t="e">
        <f>ROUND(LYC46/ABS('Change in reserves'!LYE59),2)</f>
        <v>#DIV/0!</v>
      </c>
      <c r="LYD55" s="194" t="e">
        <f>ROUND(LYD46/ABS('Change in reserves'!LYF59),2)</f>
        <v>#DIV/0!</v>
      </c>
      <c r="LYE55" s="194" t="e">
        <f>ROUND(LYE46/ABS('Change in reserves'!LYG59),2)</f>
        <v>#DIV/0!</v>
      </c>
      <c r="LYF55" s="194" t="e">
        <f>ROUND(LYF46/ABS('Change in reserves'!LYH59),2)</f>
        <v>#DIV/0!</v>
      </c>
      <c r="LYG55" s="194" t="e">
        <f>ROUND(LYG46/ABS('Change in reserves'!LYI59),2)</f>
        <v>#DIV/0!</v>
      </c>
      <c r="LYH55" s="194" t="e">
        <f>ROUND(LYH46/ABS('Change in reserves'!LYJ59),2)</f>
        <v>#DIV/0!</v>
      </c>
      <c r="LYI55" s="194" t="e">
        <f>ROUND(LYI46/ABS('Change in reserves'!LYK59),2)</f>
        <v>#DIV/0!</v>
      </c>
      <c r="LYJ55" s="194" t="e">
        <f>ROUND(LYJ46/ABS('Change in reserves'!LYL59),2)</f>
        <v>#DIV/0!</v>
      </c>
      <c r="LYK55" s="194" t="e">
        <f>ROUND(LYK46/ABS('Change in reserves'!LYM59),2)</f>
        <v>#DIV/0!</v>
      </c>
      <c r="LYL55" s="194" t="e">
        <f>ROUND(LYL46/ABS('Change in reserves'!LYN59),2)</f>
        <v>#DIV/0!</v>
      </c>
      <c r="LYM55" s="194" t="e">
        <f>ROUND(LYM46/ABS('Change in reserves'!LYO59),2)</f>
        <v>#DIV/0!</v>
      </c>
      <c r="LYN55" s="194" t="e">
        <f>ROUND(LYN46/ABS('Change in reserves'!LYP59),2)</f>
        <v>#DIV/0!</v>
      </c>
      <c r="LYO55" s="194" t="e">
        <f>ROUND(LYO46/ABS('Change in reserves'!LYQ59),2)</f>
        <v>#DIV/0!</v>
      </c>
      <c r="LYP55" s="194" t="e">
        <f>ROUND(LYP46/ABS('Change in reserves'!LYR59),2)</f>
        <v>#DIV/0!</v>
      </c>
      <c r="LYQ55" s="194" t="e">
        <f>ROUND(LYQ46/ABS('Change in reserves'!LYS59),2)</f>
        <v>#DIV/0!</v>
      </c>
      <c r="LYR55" s="194" t="e">
        <f>ROUND(LYR46/ABS('Change in reserves'!LYT59),2)</f>
        <v>#DIV/0!</v>
      </c>
      <c r="LYS55" s="194" t="e">
        <f>ROUND(LYS46/ABS('Change in reserves'!LYU59),2)</f>
        <v>#DIV/0!</v>
      </c>
      <c r="LYT55" s="194" t="e">
        <f>ROUND(LYT46/ABS('Change in reserves'!LYV59),2)</f>
        <v>#DIV/0!</v>
      </c>
      <c r="LYU55" s="194" t="e">
        <f>ROUND(LYU46/ABS('Change in reserves'!LYW59),2)</f>
        <v>#DIV/0!</v>
      </c>
      <c r="LYV55" s="194" t="e">
        <f>ROUND(LYV46/ABS('Change in reserves'!LYX59),2)</f>
        <v>#DIV/0!</v>
      </c>
      <c r="LYW55" s="194" t="e">
        <f>ROUND(LYW46/ABS('Change in reserves'!LYY59),2)</f>
        <v>#DIV/0!</v>
      </c>
      <c r="LYX55" s="194" t="e">
        <f>ROUND(LYX46/ABS('Change in reserves'!LYZ59),2)</f>
        <v>#DIV/0!</v>
      </c>
      <c r="LYY55" s="194" t="e">
        <f>ROUND(LYY46/ABS('Change in reserves'!LZA59),2)</f>
        <v>#DIV/0!</v>
      </c>
      <c r="LYZ55" s="194" t="e">
        <f>ROUND(LYZ46/ABS('Change in reserves'!LZB59),2)</f>
        <v>#DIV/0!</v>
      </c>
      <c r="LZA55" s="194" t="e">
        <f>ROUND(LZA46/ABS('Change in reserves'!LZC59),2)</f>
        <v>#DIV/0!</v>
      </c>
      <c r="LZB55" s="194" t="e">
        <f>ROUND(LZB46/ABS('Change in reserves'!LZD59),2)</f>
        <v>#DIV/0!</v>
      </c>
      <c r="LZC55" s="194" t="e">
        <f>ROUND(LZC46/ABS('Change in reserves'!LZE59),2)</f>
        <v>#DIV/0!</v>
      </c>
      <c r="LZD55" s="194" t="e">
        <f>ROUND(LZD46/ABS('Change in reserves'!LZF59),2)</f>
        <v>#DIV/0!</v>
      </c>
      <c r="LZE55" s="194" t="e">
        <f>ROUND(LZE46/ABS('Change in reserves'!LZG59),2)</f>
        <v>#DIV/0!</v>
      </c>
      <c r="LZF55" s="194" t="e">
        <f>ROUND(LZF46/ABS('Change in reserves'!LZH59),2)</f>
        <v>#DIV/0!</v>
      </c>
      <c r="LZG55" s="194" t="e">
        <f>ROUND(LZG46/ABS('Change in reserves'!LZI59),2)</f>
        <v>#DIV/0!</v>
      </c>
      <c r="LZH55" s="194" t="e">
        <f>ROUND(LZH46/ABS('Change in reserves'!LZJ59),2)</f>
        <v>#DIV/0!</v>
      </c>
      <c r="LZI55" s="194" t="e">
        <f>ROUND(LZI46/ABS('Change in reserves'!LZK59),2)</f>
        <v>#DIV/0!</v>
      </c>
      <c r="LZJ55" s="194" t="e">
        <f>ROUND(LZJ46/ABS('Change in reserves'!LZL59),2)</f>
        <v>#DIV/0!</v>
      </c>
      <c r="LZK55" s="194" t="e">
        <f>ROUND(LZK46/ABS('Change in reserves'!LZM59),2)</f>
        <v>#DIV/0!</v>
      </c>
      <c r="LZL55" s="194" t="e">
        <f>ROUND(LZL46/ABS('Change in reserves'!LZN59),2)</f>
        <v>#DIV/0!</v>
      </c>
      <c r="LZM55" s="194" t="e">
        <f>ROUND(LZM46/ABS('Change in reserves'!LZO59),2)</f>
        <v>#DIV/0!</v>
      </c>
      <c r="LZN55" s="194" t="e">
        <f>ROUND(LZN46/ABS('Change in reserves'!LZP59),2)</f>
        <v>#DIV/0!</v>
      </c>
      <c r="LZO55" s="194" t="e">
        <f>ROUND(LZO46/ABS('Change in reserves'!LZQ59),2)</f>
        <v>#DIV/0!</v>
      </c>
      <c r="LZP55" s="194" t="e">
        <f>ROUND(LZP46/ABS('Change in reserves'!LZR59),2)</f>
        <v>#DIV/0!</v>
      </c>
      <c r="LZQ55" s="194" t="e">
        <f>ROUND(LZQ46/ABS('Change in reserves'!LZS59),2)</f>
        <v>#DIV/0!</v>
      </c>
      <c r="LZR55" s="194" t="e">
        <f>ROUND(LZR46/ABS('Change in reserves'!LZT59),2)</f>
        <v>#DIV/0!</v>
      </c>
      <c r="LZS55" s="194" t="e">
        <f>ROUND(LZS46/ABS('Change in reserves'!LZU59),2)</f>
        <v>#DIV/0!</v>
      </c>
      <c r="LZT55" s="194" t="e">
        <f>ROUND(LZT46/ABS('Change in reserves'!LZV59),2)</f>
        <v>#DIV/0!</v>
      </c>
      <c r="LZU55" s="194" t="e">
        <f>ROUND(LZU46/ABS('Change in reserves'!LZW59),2)</f>
        <v>#DIV/0!</v>
      </c>
      <c r="LZV55" s="194" t="e">
        <f>ROUND(LZV46/ABS('Change in reserves'!LZX59),2)</f>
        <v>#DIV/0!</v>
      </c>
      <c r="LZW55" s="194" t="e">
        <f>ROUND(LZW46/ABS('Change in reserves'!LZY59),2)</f>
        <v>#DIV/0!</v>
      </c>
      <c r="LZX55" s="194" t="e">
        <f>ROUND(LZX46/ABS('Change in reserves'!LZZ59),2)</f>
        <v>#DIV/0!</v>
      </c>
      <c r="LZY55" s="194" t="e">
        <f>ROUND(LZY46/ABS('Change in reserves'!MAA59),2)</f>
        <v>#DIV/0!</v>
      </c>
      <c r="LZZ55" s="194" t="e">
        <f>ROUND(LZZ46/ABS('Change in reserves'!MAB59),2)</f>
        <v>#DIV/0!</v>
      </c>
      <c r="MAA55" s="194" t="e">
        <f>ROUND(MAA46/ABS('Change in reserves'!MAC59),2)</f>
        <v>#DIV/0!</v>
      </c>
      <c r="MAB55" s="194" t="e">
        <f>ROUND(MAB46/ABS('Change in reserves'!MAD59),2)</f>
        <v>#DIV/0!</v>
      </c>
      <c r="MAC55" s="194" t="e">
        <f>ROUND(MAC46/ABS('Change in reserves'!MAE59),2)</f>
        <v>#DIV/0!</v>
      </c>
      <c r="MAD55" s="194" t="e">
        <f>ROUND(MAD46/ABS('Change in reserves'!MAF59),2)</f>
        <v>#DIV/0!</v>
      </c>
      <c r="MAE55" s="194" t="e">
        <f>ROUND(MAE46/ABS('Change in reserves'!MAG59),2)</f>
        <v>#DIV/0!</v>
      </c>
      <c r="MAF55" s="194" t="e">
        <f>ROUND(MAF46/ABS('Change in reserves'!MAH59),2)</f>
        <v>#DIV/0!</v>
      </c>
      <c r="MAG55" s="194" t="e">
        <f>ROUND(MAG46/ABS('Change in reserves'!MAI59),2)</f>
        <v>#DIV/0!</v>
      </c>
      <c r="MAH55" s="194" t="e">
        <f>ROUND(MAH46/ABS('Change in reserves'!MAJ59),2)</f>
        <v>#DIV/0!</v>
      </c>
      <c r="MAI55" s="194" t="e">
        <f>ROUND(MAI46/ABS('Change in reserves'!MAK59),2)</f>
        <v>#DIV/0!</v>
      </c>
      <c r="MAJ55" s="194" t="e">
        <f>ROUND(MAJ46/ABS('Change in reserves'!MAL59),2)</f>
        <v>#DIV/0!</v>
      </c>
      <c r="MAK55" s="194" t="e">
        <f>ROUND(MAK46/ABS('Change in reserves'!MAM59),2)</f>
        <v>#DIV/0!</v>
      </c>
      <c r="MAL55" s="194" t="e">
        <f>ROUND(MAL46/ABS('Change in reserves'!MAN59),2)</f>
        <v>#DIV/0!</v>
      </c>
      <c r="MAM55" s="194" t="e">
        <f>ROUND(MAM46/ABS('Change in reserves'!MAO59),2)</f>
        <v>#DIV/0!</v>
      </c>
      <c r="MAN55" s="194" t="e">
        <f>ROUND(MAN46/ABS('Change in reserves'!MAP59),2)</f>
        <v>#DIV/0!</v>
      </c>
      <c r="MAO55" s="194" t="e">
        <f>ROUND(MAO46/ABS('Change in reserves'!MAQ59),2)</f>
        <v>#DIV/0!</v>
      </c>
      <c r="MAP55" s="194" t="e">
        <f>ROUND(MAP46/ABS('Change in reserves'!MAR59),2)</f>
        <v>#DIV/0!</v>
      </c>
      <c r="MAQ55" s="194" t="e">
        <f>ROUND(MAQ46/ABS('Change in reserves'!MAS59),2)</f>
        <v>#DIV/0!</v>
      </c>
      <c r="MAR55" s="194" t="e">
        <f>ROUND(MAR46/ABS('Change in reserves'!MAT59),2)</f>
        <v>#DIV/0!</v>
      </c>
      <c r="MAS55" s="194" t="e">
        <f>ROUND(MAS46/ABS('Change in reserves'!MAU59),2)</f>
        <v>#DIV/0!</v>
      </c>
      <c r="MAT55" s="194" t="e">
        <f>ROUND(MAT46/ABS('Change in reserves'!MAV59),2)</f>
        <v>#DIV/0!</v>
      </c>
      <c r="MAU55" s="194" t="e">
        <f>ROUND(MAU46/ABS('Change in reserves'!MAW59),2)</f>
        <v>#DIV/0!</v>
      </c>
      <c r="MAV55" s="194" t="e">
        <f>ROUND(MAV46/ABS('Change in reserves'!MAX59),2)</f>
        <v>#DIV/0!</v>
      </c>
      <c r="MAW55" s="194" t="e">
        <f>ROUND(MAW46/ABS('Change in reserves'!MAY59),2)</f>
        <v>#DIV/0!</v>
      </c>
      <c r="MAX55" s="194" t="e">
        <f>ROUND(MAX46/ABS('Change in reserves'!MAZ59),2)</f>
        <v>#DIV/0!</v>
      </c>
      <c r="MAY55" s="194" t="e">
        <f>ROUND(MAY46/ABS('Change in reserves'!MBA59),2)</f>
        <v>#DIV/0!</v>
      </c>
      <c r="MAZ55" s="194" t="e">
        <f>ROUND(MAZ46/ABS('Change in reserves'!MBB59),2)</f>
        <v>#DIV/0!</v>
      </c>
      <c r="MBA55" s="194" t="e">
        <f>ROUND(MBA46/ABS('Change in reserves'!MBC59),2)</f>
        <v>#DIV/0!</v>
      </c>
      <c r="MBB55" s="194" t="e">
        <f>ROUND(MBB46/ABS('Change in reserves'!MBD59),2)</f>
        <v>#DIV/0!</v>
      </c>
      <c r="MBC55" s="194" t="e">
        <f>ROUND(MBC46/ABS('Change in reserves'!MBE59),2)</f>
        <v>#DIV/0!</v>
      </c>
      <c r="MBD55" s="194" t="e">
        <f>ROUND(MBD46/ABS('Change in reserves'!MBF59),2)</f>
        <v>#DIV/0!</v>
      </c>
      <c r="MBE55" s="194" t="e">
        <f>ROUND(MBE46/ABS('Change in reserves'!MBG59),2)</f>
        <v>#DIV/0!</v>
      </c>
      <c r="MBF55" s="194" t="e">
        <f>ROUND(MBF46/ABS('Change in reserves'!MBH59),2)</f>
        <v>#DIV/0!</v>
      </c>
      <c r="MBG55" s="194" t="e">
        <f>ROUND(MBG46/ABS('Change in reserves'!MBI59),2)</f>
        <v>#DIV/0!</v>
      </c>
      <c r="MBH55" s="194" t="e">
        <f>ROUND(MBH46/ABS('Change in reserves'!MBJ59),2)</f>
        <v>#DIV/0!</v>
      </c>
      <c r="MBI55" s="194" t="e">
        <f>ROUND(MBI46/ABS('Change in reserves'!MBK59),2)</f>
        <v>#DIV/0!</v>
      </c>
      <c r="MBJ55" s="194" t="e">
        <f>ROUND(MBJ46/ABS('Change in reserves'!MBL59),2)</f>
        <v>#DIV/0!</v>
      </c>
      <c r="MBK55" s="194" t="e">
        <f>ROUND(MBK46/ABS('Change in reserves'!MBM59),2)</f>
        <v>#DIV/0!</v>
      </c>
      <c r="MBL55" s="194" t="e">
        <f>ROUND(MBL46/ABS('Change in reserves'!MBN59),2)</f>
        <v>#DIV/0!</v>
      </c>
      <c r="MBM55" s="194" t="e">
        <f>ROUND(MBM46/ABS('Change in reserves'!MBO59),2)</f>
        <v>#DIV/0!</v>
      </c>
      <c r="MBN55" s="194" t="e">
        <f>ROUND(MBN46/ABS('Change in reserves'!MBP59),2)</f>
        <v>#DIV/0!</v>
      </c>
      <c r="MBO55" s="194" t="e">
        <f>ROUND(MBO46/ABS('Change in reserves'!MBQ59),2)</f>
        <v>#DIV/0!</v>
      </c>
      <c r="MBP55" s="194" t="e">
        <f>ROUND(MBP46/ABS('Change in reserves'!MBR59),2)</f>
        <v>#DIV/0!</v>
      </c>
      <c r="MBQ55" s="194" t="e">
        <f>ROUND(MBQ46/ABS('Change in reserves'!MBS59),2)</f>
        <v>#DIV/0!</v>
      </c>
      <c r="MBR55" s="194" t="e">
        <f>ROUND(MBR46/ABS('Change in reserves'!MBT59),2)</f>
        <v>#DIV/0!</v>
      </c>
      <c r="MBS55" s="194" t="e">
        <f>ROUND(MBS46/ABS('Change in reserves'!MBU59),2)</f>
        <v>#DIV/0!</v>
      </c>
      <c r="MBT55" s="194" t="e">
        <f>ROUND(MBT46/ABS('Change in reserves'!MBV59),2)</f>
        <v>#DIV/0!</v>
      </c>
      <c r="MBU55" s="194" t="e">
        <f>ROUND(MBU46/ABS('Change in reserves'!MBW59),2)</f>
        <v>#DIV/0!</v>
      </c>
      <c r="MBV55" s="194" t="e">
        <f>ROUND(MBV46/ABS('Change in reserves'!MBX59),2)</f>
        <v>#DIV/0!</v>
      </c>
      <c r="MBW55" s="194" t="e">
        <f>ROUND(MBW46/ABS('Change in reserves'!MBY59),2)</f>
        <v>#DIV/0!</v>
      </c>
      <c r="MBX55" s="194" t="e">
        <f>ROUND(MBX46/ABS('Change in reserves'!MBZ59),2)</f>
        <v>#DIV/0!</v>
      </c>
      <c r="MBY55" s="194" t="e">
        <f>ROUND(MBY46/ABS('Change in reserves'!MCA59),2)</f>
        <v>#DIV/0!</v>
      </c>
      <c r="MBZ55" s="194" t="e">
        <f>ROUND(MBZ46/ABS('Change in reserves'!MCB59),2)</f>
        <v>#DIV/0!</v>
      </c>
      <c r="MCA55" s="194" t="e">
        <f>ROUND(MCA46/ABS('Change in reserves'!MCC59),2)</f>
        <v>#DIV/0!</v>
      </c>
      <c r="MCB55" s="194" t="e">
        <f>ROUND(MCB46/ABS('Change in reserves'!MCD59),2)</f>
        <v>#DIV/0!</v>
      </c>
      <c r="MCC55" s="194" t="e">
        <f>ROUND(MCC46/ABS('Change in reserves'!MCE59),2)</f>
        <v>#DIV/0!</v>
      </c>
      <c r="MCD55" s="194" t="e">
        <f>ROUND(MCD46/ABS('Change in reserves'!MCF59),2)</f>
        <v>#DIV/0!</v>
      </c>
      <c r="MCE55" s="194" t="e">
        <f>ROUND(MCE46/ABS('Change in reserves'!MCG59),2)</f>
        <v>#DIV/0!</v>
      </c>
      <c r="MCF55" s="194" t="e">
        <f>ROUND(MCF46/ABS('Change in reserves'!MCH59),2)</f>
        <v>#DIV/0!</v>
      </c>
      <c r="MCG55" s="194" t="e">
        <f>ROUND(MCG46/ABS('Change in reserves'!MCI59),2)</f>
        <v>#DIV/0!</v>
      </c>
      <c r="MCH55" s="194" t="e">
        <f>ROUND(MCH46/ABS('Change in reserves'!MCJ59),2)</f>
        <v>#DIV/0!</v>
      </c>
      <c r="MCI55" s="194" t="e">
        <f>ROUND(MCI46/ABS('Change in reserves'!MCK59),2)</f>
        <v>#DIV/0!</v>
      </c>
      <c r="MCJ55" s="194" t="e">
        <f>ROUND(MCJ46/ABS('Change in reserves'!MCL59),2)</f>
        <v>#DIV/0!</v>
      </c>
      <c r="MCK55" s="194" t="e">
        <f>ROUND(MCK46/ABS('Change in reserves'!MCM59),2)</f>
        <v>#DIV/0!</v>
      </c>
      <c r="MCL55" s="194" t="e">
        <f>ROUND(MCL46/ABS('Change in reserves'!MCN59),2)</f>
        <v>#DIV/0!</v>
      </c>
      <c r="MCM55" s="194" t="e">
        <f>ROUND(MCM46/ABS('Change in reserves'!MCO59),2)</f>
        <v>#DIV/0!</v>
      </c>
      <c r="MCN55" s="194" t="e">
        <f>ROUND(MCN46/ABS('Change in reserves'!MCP59),2)</f>
        <v>#DIV/0!</v>
      </c>
      <c r="MCO55" s="194" t="e">
        <f>ROUND(MCO46/ABS('Change in reserves'!MCQ59),2)</f>
        <v>#DIV/0!</v>
      </c>
      <c r="MCP55" s="194" t="e">
        <f>ROUND(MCP46/ABS('Change in reserves'!MCR59),2)</f>
        <v>#DIV/0!</v>
      </c>
      <c r="MCQ55" s="194" t="e">
        <f>ROUND(MCQ46/ABS('Change in reserves'!MCS59),2)</f>
        <v>#DIV/0!</v>
      </c>
      <c r="MCR55" s="194" t="e">
        <f>ROUND(MCR46/ABS('Change in reserves'!MCT59),2)</f>
        <v>#DIV/0!</v>
      </c>
      <c r="MCS55" s="194" t="e">
        <f>ROUND(MCS46/ABS('Change in reserves'!MCU59),2)</f>
        <v>#DIV/0!</v>
      </c>
      <c r="MCT55" s="194" t="e">
        <f>ROUND(MCT46/ABS('Change in reserves'!MCV59),2)</f>
        <v>#DIV/0!</v>
      </c>
      <c r="MCU55" s="194" t="e">
        <f>ROUND(MCU46/ABS('Change in reserves'!MCW59),2)</f>
        <v>#DIV/0!</v>
      </c>
      <c r="MCV55" s="194" t="e">
        <f>ROUND(MCV46/ABS('Change in reserves'!MCX59),2)</f>
        <v>#DIV/0!</v>
      </c>
      <c r="MCW55" s="194" t="e">
        <f>ROUND(MCW46/ABS('Change in reserves'!MCY59),2)</f>
        <v>#DIV/0!</v>
      </c>
      <c r="MCX55" s="194" t="e">
        <f>ROUND(MCX46/ABS('Change in reserves'!MCZ59),2)</f>
        <v>#DIV/0!</v>
      </c>
      <c r="MCY55" s="194" t="e">
        <f>ROUND(MCY46/ABS('Change in reserves'!MDA59),2)</f>
        <v>#DIV/0!</v>
      </c>
      <c r="MCZ55" s="194" t="e">
        <f>ROUND(MCZ46/ABS('Change in reserves'!MDB59),2)</f>
        <v>#DIV/0!</v>
      </c>
      <c r="MDA55" s="194" t="e">
        <f>ROUND(MDA46/ABS('Change in reserves'!MDC59),2)</f>
        <v>#DIV/0!</v>
      </c>
      <c r="MDB55" s="194" t="e">
        <f>ROUND(MDB46/ABS('Change in reserves'!MDD59),2)</f>
        <v>#DIV/0!</v>
      </c>
      <c r="MDC55" s="194" t="e">
        <f>ROUND(MDC46/ABS('Change in reserves'!MDE59),2)</f>
        <v>#DIV/0!</v>
      </c>
      <c r="MDD55" s="194" t="e">
        <f>ROUND(MDD46/ABS('Change in reserves'!MDF59),2)</f>
        <v>#DIV/0!</v>
      </c>
      <c r="MDE55" s="194" t="e">
        <f>ROUND(MDE46/ABS('Change in reserves'!MDG59),2)</f>
        <v>#DIV/0!</v>
      </c>
      <c r="MDF55" s="194" t="e">
        <f>ROUND(MDF46/ABS('Change in reserves'!MDH59),2)</f>
        <v>#DIV/0!</v>
      </c>
      <c r="MDG55" s="194" t="e">
        <f>ROUND(MDG46/ABS('Change in reserves'!MDI59),2)</f>
        <v>#DIV/0!</v>
      </c>
      <c r="MDH55" s="194" t="e">
        <f>ROUND(MDH46/ABS('Change in reserves'!MDJ59),2)</f>
        <v>#DIV/0!</v>
      </c>
      <c r="MDI55" s="194" t="e">
        <f>ROUND(MDI46/ABS('Change in reserves'!MDK59),2)</f>
        <v>#DIV/0!</v>
      </c>
      <c r="MDJ55" s="194" t="e">
        <f>ROUND(MDJ46/ABS('Change in reserves'!MDL59),2)</f>
        <v>#DIV/0!</v>
      </c>
      <c r="MDK55" s="194" t="e">
        <f>ROUND(MDK46/ABS('Change in reserves'!MDM59),2)</f>
        <v>#DIV/0!</v>
      </c>
      <c r="MDL55" s="194" t="e">
        <f>ROUND(MDL46/ABS('Change in reserves'!MDN59),2)</f>
        <v>#DIV/0!</v>
      </c>
      <c r="MDM55" s="194" t="e">
        <f>ROUND(MDM46/ABS('Change in reserves'!MDO59),2)</f>
        <v>#DIV/0!</v>
      </c>
      <c r="MDN55" s="194" t="e">
        <f>ROUND(MDN46/ABS('Change in reserves'!MDP59),2)</f>
        <v>#DIV/0!</v>
      </c>
      <c r="MDO55" s="194" t="e">
        <f>ROUND(MDO46/ABS('Change in reserves'!MDQ59),2)</f>
        <v>#DIV/0!</v>
      </c>
      <c r="MDP55" s="194" t="e">
        <f>ROUND(MDP46/ABS('Change in reserves'!MDR59),2)</f>
        <v>#DIV/0!</v>
      </c>
      <c r="MDQ55" s="194" t="e">
        <f>ROUND(MDQ46/ABS('Change in reserves'!MDS59),2)</f>
        <v>#DIV/0!</v>
      </c>
      <c r="MDR55" s="194" t="e">
        <f>ROUND(MDR46/ABS('Change in reserves'!MDT59),2)</f>
        <v>#DIV/0!</v>
      </c>
      <c r="MDS55" s="194" t="e">
        <f>ROUND(MDS46/ABS('Change in reserves'!MDU59),2)</f>
        <v>#DIV/0!</v>
      </c>
      <c r="MDT55" s="194" t="e">
        <f>ROUND(MDT46/ABS('Change in reserves'!MDV59),2)</f>
        <v>#DIV/0!</v>
      </c>
      <c r="MDU55" s="194" t="e">
        <f>ROUND(MDU46/ABS('Change in reserves'!MDW59),2)</f>
        <v>#DIV/0!</v>
      </c>
      <c r="MDV55" s="194" t="e">
        <f>ROUND(MDV46/ABS('Change in reserves'!MDX59),2)</f>
        <v>#DIV/0!</v>
      </c>
      <c r="MDW55" s="194" t="e">
        <f>ROUND(MDW46/ABS('Change in reserves'!MDY59),2)</f>
        <v>#DIV/0!</v>
      </c>
      <c r="MDX55" s="194" t="e">
        <f>ROUND(MDX46/ABS('Change in reserves'!MDZ59),2)</f>
        <v>#DIV/0!</v>
      </c>
      <c r="MDY55" s="194" t="e">
        <f>ROUND(MDY46/ABS('Change in reserves'!MEA59),2)</f>
        <v>#DIV/0!</v>
      </c>
      <c r="MDZ55" s="194" t="e">
        <f>ROUND(MDZ46/ABS('Change in reserves'!MEB59),2)</f>
        <v>#DIV/0!</v>
      </c>
      <c r="MEA55" s="194" t="e">
        <f>ROUND(MEA46/ABS('Change in reserves'!MEC59),2)</f>
        <v>#DIV/0!</v>
      </c>
      <c r="MEB55" s="194" t="e">
        <f>ROUND(MEB46/ABS('Change in reserves'!MED59),2)</f>
        <v>#DIV/0!</v>
      </c>
      <c r="MEC55" s="194" t="e">
        <f>ROUND(MEC46/ABS('Change in reserves'!MEE59),2)</f>
        <v>#DIV/0!</v>
      </c>
      <c r="MED55" s="194" t="e">
        <f>ROUND(MED46/ABS('Change in reserves'!MEF59),2)</f>
        <v>#DIV/0!</v>
      </c>
      <c r="MEE55" s="194" t="e">
        <f>ROUND(MEE46/ABS('Change in reserves'!MEG59),2)</f>
        <v>#DIV/0!</v>
      </c>
      <c r="MEF55" s="194" t="e">
        <f>ROUND(MEF46/ABS('Change in reserves'!MEH59),2)</f>
        <v>#DIV/0!</v>
      </c>
      <c r="MEG55" s="194" t="e">
        <f>ROUND(MEG46/ABS('Change in reserves'!MEI59),2)</f>
        <v>#DIV/0!</v>
      </c>
      <c r="MEH55" s="194" t="e">
        <f>ROUND(MEH46/ABS('Change in reserves'!MEJ59),2)</f>
        <v>#DIV/0!</v>
      </c>
      <c r="MEI55" s="194" t="e">
        <f>ROUND(MEI46/ABS('Change in reserves'!MEK59),2)</f>
        <v>#DIV/0!</v>
      </c>
      <c r="MEJ55" s="194" t="e">
        <f>ROUND(MEJ46/ABS('Change in reserves'!MEL59),2)</f>
        <v>#DIV/0!</v>
      </c>
      <c r="MEK55" s="194" t="e">
        <f>ROUND(MEK46/ABS('Change in reserves'!MEM59),2)</f>
        <v>#DIV/0!</v>
      </c>
      <c r="MEL55" s="194" t="e">
        <f>ROUND(MEL46/ABS('Change in reserves'!MEN59),2)</f>
        <v>#DIV/0!</v>
      </c>
      <c r="MEM55" s="194" t="e">
        <f>ROUND(MEM46/ABS('Change in reserves'!MEO59),2)</f>
        <v>#DIV/0!</v>
      </c>
      <c r="MEN55" s="194" t="e">
        <f>ROUND(MEN46/ABS('Change in reserves'!MEP59),2)</f>
        <v>#DIV/0!</v>
      </c>
      <c r="MEO55" s="194" t="e">
        <f>ROUND(MEO46/ABS('Change in reserves'!MEQ59),2)</f>
        <v>#DIV/0!</v>
      </c>
      <c r="MEP55" s="194" t="e">
        <f>ROUND(MEP46/ABS('Change in reserves'!MER59),2)</f>
        <v>#DIV/0!</v>
      </c>
      <c r="MEQ55" s="194" t="e">
        <f>ROUND(MEQ46/ABS('Change in reserves'!MES59),2)</f>
        <v>#DIV/0!</v>
      </c>
      <c r="MER55" s="194" t="e">
        <f>ROUND(MER46/ABS('Change in reserves'!MET59),2)</f>
        <v>#DIV/0!</v>
      </c>
      <c r="MES55" s="194" t="e">
        <f>ROUND(MES46/ABS('Change in reserves'!MEU59),2)</f>
        <v>#DIV/0!</v>
      </c>
      <c r="MET55" s="194" t="e">
        <f>ROUND(MET46/ABS('Change in reserves'!MEV59),2)</f>
        <v>#DIV/0!</v>
      </c>
      <c r="MEU55" s="194" t="e">
        <f>ROUND(MEU46/ABS('Change in reserves'!MEW59),2)</f>
        <v>#DIV/0!</v>
      </c>
      <c r="MEV55" s="194" t="e">
        <f>ROUND(MEV46/ABS('Change in reserves'!MEX59),2)</f>
        <v>#DIV/0!</v>
      </c>
      <c r="MEW55" s="194" t="e">
        <f>ROUND(MEW46/ABS('Change in reserves'!MEY59),2)</f>
        <v>#DIV/0!</v>
      </c>
      <c r="MEX55" s="194" t="e">
        <f>ROUND(MEX46/ABS('Change in reserves'!MEZ59),2)</f>
        <v>#DIV/0!</v>
      </c>
      <c r="MEY55" s="194" t="e">
        <f>ROUND(MEY46/ABS('Change in reserves'!MFA59),2)</f>
        <v>#DIV/0!</v>
      </c>
      <c r="MEZ55" s="194" t="e">
        <f>ROUND(MEZ46/ABS('Change in reserves'!MFB59),2)</f>
        <v>#DIV/0!</v>
      </c>
      <c r="MFA55" s="194" t="e">
        <f>ROUND(MFA46/ABS('Change in reserves'!MFC59),2)</f>
        <v>#DIV/0!</v>
      </c>
      <c r="MFB55" s="194" t="e">
        <f>ROUND(MFB46/ABS('Change in reserves'!MFD59),2)</f>
        <v>#DIV/0!</v>
      </c>
      <c r="MFC55" s="194" t="e">
        <f>ROUND(MFC46/ABS('Change in reserves'!MFE59),2)</f>
        <v>#DIV/0!</v>
      </c>
      <c r="MFD55" s="194" t="e">
        <f>ROUND(MFD46/ABS('Change in reserves'!MFF59),2)</f>
        <v>#DIV/0!</v>
      </c>
      <c r="MFE55" s="194" t="e">
        <f>ROUND(MFE46/ABS('Change in reserves'!MFG59),2)</f>
        <v>#DIV/0!</v>
      </c>
      <c r="MFF55" s="194" t="e">
        <f>ROUND(MFF46/ABS('Change in reserves'!MFH59),2)</f>
        <v>#DIV/0!</v>
      </c>
      <c r="MFG55" s="194" t="e">
        <f>ROUND(MFG46/ABS('Change in reserves'!MFI59),2)</f>
        <v>#DIV/0!</v>
      </c>
      <c r="MFH55" s="194" t="e">
        <f>ROUND(MFH46/ABS('Change in reserves'!MFJ59),2)</f>
        <v>#DIV/0!</v>
      </c>
      <c r="MFI55" s="194" t="e">
        <f>ROUND(MFI46/ABS('Change in reserves'!MFK59),2)</f>
        <v>#DIV/0!</v>
      </c>
      <c r="MFJ55" s="194" t="e">
        <f>ROUND(MFJ46/ABS('Change in reserves'!MFL59),2)</f>
        <v>#DIV/0!</v>
      </c>
      <c r="MFK55" s="194" t="e">
        <f>ROUND(MFK46/ABS('Change in reserves'!MFM59),2)</f>
        <v>#DIV/0!</v>
      </c>
      <c r="MFL55" s="194" t="e">
        <f>ROUND(MFL46/ABS('Change in reserves'!MFN59),2)</f>
        <v>#DIV/0!</v>
      </c>
      <c r="MFM55" s="194" t="e">
        <f>ROUND(MFM46/ABS('Change in reserves'!MFO59),2)</f>
        <v>#DIV/0!</v>
      </c>
      <c r="MFN55" s="194" t="e">
        <f>ROUND(MFN46/ABS('Change in reserves'!MFP59),2)</f>
        <v>#DIV/0!</v>
      </c>
      <c r="MFO55" s="194" t="e">
        <f>ROUND(MFO46/ABS('Change in reserves'!MFQ59),2)</f>
        <v>#DIV/0!</v>
      </c>
      <c r="MFP55" s="194" t="e">
        <f>ROUND(MFP46/ABS('Change in reserves'!MFR59),2)</f>
        <v>#DIV/0!</v>
      </c>
      <c r="MFQ55" s="194" t="e">
        <f>ROUND(MFQ46/ABS('Change in reserves'!MFS59),2)</f>
        <v>#DIV/0!</v>
      </c>
      <c r="MFR55" s="194" t="e">
        <f>ROUND(MFR46/ABS('Change in reserves'!MFT59),2)</f>
        <v>#DIV/0!</v>
      </c>
      <c r="MFS55" s="194" t="e">
        <f>ROUND(MFS46/ABS('Change in reserves'!MFU59),2)</f>
        <v>#DIV/0!</v>
      </c>
      <c r="MFT55" s="194" t="e">
        <f>ROUND(MFT46/ABS('Change in reserves'!MFV59),2)</f>
        <v>#DIV/0!</v>
      </c>
      <c r="MFU55" s="194" t="e">
        <f>ROUND(MFU46/ABS('Change in reserves'!MFW59),2)</f>
        <v>#DIV/0!</v>
      </c>
      <c r="MFV55" s="194" t="e">
        <f>ROUND(MFV46/ABS('Change in reserves'!MFX59),2)</f>
        <v>#DIV/0!</v>
      </c>
      <c r="MFW55" s="194" t="e">
        <f>ROUND(MFW46/ABS('Change in reserves'!MFY59),2)</f>
        <v>#DIV/0!</v>
      </c>
      <c r="MFX55" s="194" t="e">
        <f>ROUND(MFX46/ABS('Change in reserves'!MFZ59),2)</f>
        <v>#DIV/0!</v>
      </c>
      <c r="MFY55" s="194" t="e">
        <f>ROUND(MFY46/ABS('Change in reserves'!MGA59),2)</f>
        <v>#DIV/0!</v>
      </c>
      <c r="MFZ55" s="194" t="e">
        <f>ROUND(MFZ46/ABS('Change in reserves'!MGB59),2)</f>
        <v>#DIV/0!</v>
      </c>
      <c r="MGA55" s="194" t="e">
        <f>ROUND(MGA46/ABS('Change in reserves'!MGC59),2)</f>
        <v>#DIV/0!</v>
      </c>
      <c r="MGB55" s="194" t="e">
        <f>ROUND(MGB46/ABS('Change in reserves'!MGD59),2)</f>
        <v>#DIV/0!</v>
      </c>
      <c r="MGC55" s="194" t="e">
        <f>ROUND(MGC46/ABS('Change in reserves'!MGE59),2)</f>
        <v>#DIV/0!</v>
      </c>
      <c r="MGD55" s="194" t="e">
        <f>ROUND(MGD46/ABS('Change in reserves'!MGF59),2)</f>
        <v>#DIV/0!</v>
      </c>
      <c r="MGE55" s="194" t="e">
        <f>ROUND(MGE46/ABS('Change in reserves'!MGG59),2)</f>
        <v>#DIV/0!</v>
      </c>
      <c r="MGF55" s="194" t="e">
        <f>ROUND(MGF46/ABS('Change in reserves'!MGH59),2)</f>
        <v>#DIV/0!</v>
      </c>
      <c r="MGG55" s="194" t="e">
        <f>ROUND(MGG46/ABS('Change in reserves'!MGI59),2)</f>
        <v>#DIV/0!</v>
      </c>
      <c r="MGH55" s="194" t="e">
        <f>ROUND(MGH46/ABS('Change in reserves'!MGJ59),2)</f>
        <v>#DIV/0!</v>
      </c>
      <c r="MGI55" s="194" t="e">
        <f>ROUND(MGI46/ABS('Change in reserves'!MGK59),2)</f>
        <v>#DIV/0!</v>
      </c>
      <c r="MGJ55" s="194" t="e">
        <f>ROUND(MGJ46/ABS('Change in reserves'!MGL59),2)</f>
        <v>#DIV/0!</v>
      </c>
      <c r="MGK55" s="194" t="e">
        <f>ROUND(MGK46/ABS('Change in reserves'!MGM59),2)</f>
        <v>#DIV/0!</v>
      </c>
      <c r="MGL55" s="194" t="e">
        <f>ROUND(MGL46/ABS('Change in reserves'!MGN59),2)</f>
        <v>#DIV/0!</v>
      </c>
      <c r="MGM55" s="194" t="e">
        <f>ROUND(MGM46/ABS('Change in reserves'!MGO59),2)</f>
        <v>#DIV/0!</v>
      </c>
      <c r="MGN55" s="194" t="e">
        <f>ROUND(MGN46/ABS('Change in reserves'!MGP59),2)</f>
        <v>#DIV/0!</v>
      </c>
      <c r="MGO55" s="194" t="e">
        <f>ROUND(MGO46/ABS('Change in reserves'!MGQ59),2)</f>
        <v>#DIV/0!</v>
      </c>
      <c r="MGP55" s="194" t="e">
        <f>ROUND(MGP46/ABS('Change in reserves'!MGR59),2)</f>
        <v>#DIV/0!</v>
      </c>
      <c r="MGQ55" s="194" t="e">
        <f>ROUND(MGQ46/ABS('Change in reserves'!MGS59),2)</f>
        <v>#DIV/0!</v>
      </c>
      <c r="MGR55" s="194" t="e">
        <f>ROUND(MGR46/ABS('Change in reserves'!MGT59),2)</f>
        <v>#DIV/0!</v>
      </c>
      <c r="MGS55" s="194" t="e">
        <f>ROUND(MGS46/ABS('Change in reserves'!MGU59),2)</f>
        <v>#DIV/0!</v>
      </c>
      <c r="MGT55" s="194" t="e">
        <f>ROUND(MGT46/ABS('Change in reserves'!MGV59),2)</f>
        <v>#DIV/0!</v>
      </c>
      <c r="MGU55" s="194" t="e">
        <f>ROUND(MGU46/ABS('Change in reserves'!MGW59),2)</f>
        <v>#DIV/0!</v>
      </c>
      <c r="MGV55" s="194" t="e">
        <f>ROUND(MGV46/ABS('Change in reserves'!MGX59),2)</f>
        <v>#DIV/0!</v>
      </c>
      <c r="MGW55" s="194" t="e">
        <f>ROUND(MGW46/ABS('Change in reserves'!MGY59),2)</f>
        <v>#DIV/0!</v>
      </c>
      <c r="MGX55" s="194" t="e">
        <f>ROUND(MGX46/ABS('Change in reserves'!MGZ59),2)</f>
        <v>#DIV/0!</v>
      </c>
      <c r="MGY55" s="194" t="e">
        <f>ROUND(MGY46/ABS('Change in reserves'!MHA59),2)</f>
        <v>#DIV/0!</v>
      </c>
      <c r="MGZ55" s="194" t="e">
        <f>ROUND(MGZ46/ABS('Change in reserves'!MHB59),2)</f>
        <v>#DIV/0!</v>
      </c>
      <c r="MHA55" s="194" t="e">
        <f>ROUND(MHA46/ABS('Change in reserves'!MHC59),2)</f>
        <v>#DIV/0!</v>
      </c>
      <c r="MHB55" s="194" t="e">
        <f>ROUND(MHB46/ABS('Change in reserves'!MHD59),2)</f>
        <v>#DIV/0!</v>
      </c>
      <c r="MHC55" s="194" t="e">
        <f>ROUND(MHC46/ABS('Change in reserves'!MHE59),2)</f>
        <v>#DIV/0!</v>
      </c>
      <c r="MHD55" s="194" t="e">
        <f>ROUND(MHD46/ABS('Change in reserves'!MHF59),2)</f>
        <v>#DIV/0!</v>
      </c>
      <c r="MHE55" s="194" t="e">
        <f>ROUND(MHE46/ABS('Change in reserves'!MHG59),2)</f>
        <v>#DIV/0!</v>
      </c>
      <c r="MHF55" s="194" t="e">
        <f>ROUND(MHF46/ABS('Change in reserves'!MHH59),2)</f>
        <v>#DIV/0!</v>
      </c>
      <c r="MHG55" s="194" t="e">
        <f>ROUND(MHG46/ABS('Change in reserves'!MHI59),2)</f>
        <v>#DIV/0!</v>
      </c>
      <c r="MHH55" s="194" t="e">
        <f>ROUND(MHH46/ABS('Change in reserves'!MHJ59),2)</f>
        <v>#DIV/0!</v>
      </c>
      <c r="MHI55" s="194" t="e">
        <f>ROUND(MHI46/ABS('Change in reserves'!MHK59),2)</f>
        <v>#DIV/0!</v>
      </c>
      <c r="MHJ55" s="194" t="e">
        <f>ROUND(MHJ46/ABS('Change in reserves'!MHL59),2)</f>
        <v>#DIV/0!</v>
      </c>
      <c r="MHK55" s="194" t="e">
        <f>ROUND(MHK46/ABS('Change in reserves'!MHM59),2)</f>
        <v>#DIV/0!</v>
      </c>
      <c r="MHL55" s="194" t="e">
        <f>ROUND(MHL46/ABS('Change in reserves'!MHN59),2)</f>
        <v>#DIV/0!</v>
      </c>
      <c r="MHM55" s="194" t="e">
        <f>ROUND(MHM46/ABS('Change in reserves'!MHO59),2)</f>
        <v>#DIV/0!</v>
      </c>
      <c r="MHN55" s="194" t="e">
        <f>ROUND(MHN46/ABS('Change in reserves'!MHP59),2)</f>
        <v>#DIV/0!</v>
      </c>
      <c r="MHO55" s="194" t="e">
        <f>ROUND(MHO46/ABS('Change in reserves'!MHQ59),2)</f>
        <v>#DIV/0!</v>
      </c>
      <c r="MHP55" s="194" t="e">
        <f>ROUND(MHP46/ABS('Change in reserves'!MHR59),2)</f>
        <v>#DIV/0!</v>
      </c>
      <c r="MHQ55" s="194" t="e">
        <f>ROUND(MHQ46/ABS('Change in reserves'!MHS59),2)</f>
        <v>#DIV/0!</v>
      </c>
      <c r="MHR55" s="194" t="e">
        <f>ROUND(MHR46/ABS('Change in reserves'!MHT59),2)</f>
        <v>#DIV/0!</v>
      </c>
      <c r="MHS55" s="194" t="e">
        <f>ROUND(MHS46/ABS('Change in reserves'!MHU59),2)</f>
        <v>#DIV/0!</v>
      </c>
      <c r="MHT55" s="194" t="e">
        <f>ROUND(MHT46/ABS('Change in reserves'!MHV59),2)</f>
        <v>#DIV/0!</v>
      </c>
      <c r="MHU55" s="194" t="e">
        <f>ROUND(MHU46/ABS('Change in reserves'!MHW59),2)</f>
        <v>#DIV/0!</v>
      </c>
      <c r="MHV55" s="194" t="e">
        <f>ROUND(MHV46/ABS('Change in reserves'!MHX59),2)</f>
        <v>#DIV/0!</v>
      </c>
      <c r="MHW55" s="194" t="e">
        <f>ROUND(MHW46/ABS('Change in reserves'!MHY59),2)</f>
        <v>#DIV/0!</v>
      </c>
      <c r="MHX55" s="194" t="e">
        <f>ROUND(MHX46/ABS('Change in reserves'!MHZ59),2)</f>
        <v>#DIV/0!</v>
      </c>
      <c r="MHY55" s="194" t="e">
        <f>ROUND(MHY46/ABS('Change in reserves'!MIA59),2)</f>
        <v>#DIV/0!</v>
      </c>
      <c r="MHZ55" s="194" t="e">
        <f>ROUND(MHZ46/ABS('Change in reserves'!MIB59),2)</f>
        <v>#DIV/0!</v>
      </c>
      <c r="MIA55" s="194" t="e">
        <f>ROUND(MIA46/ABS('Change in reserves'!MIC59),2)</f>
        <v>#DIV/0!</v>
      </c>
      <c r="MIB55" s="194" t="e">
        <f>ROUND(MIB46/ABS('Change in reserves'!MID59),2)</f>
        <v>#DIV/0!</v>
      </c>
      <c r="MIC55" s="194" t="e">
        <f>ROUND(MIC46/ABS('Change in reserves'!MIE59),2)</f>
        <v>#DIV/0!</v>
      </c>
      <c r="MID55" s="194" t="e">
        <f>ROUND(MID46/ABS('Change in reserves'!MIF59),2)</f>
        <v>#DIV/0!</v>
      </c>
      <c r="MIE55" s="194" t="e">
        <f>ROUND(MIE46/ABS('Change in reserves'!MIG59),2)</f>
        <v>#DIV/0!</v>
      </c>
      <c r="MIF55" s="194" t="e">
        <f>ROUND(MIF46/ABS('Change in reserves'!MIH59),2)</f>
        <v>#DIV/0!</v>
      </c>
      <c r="MIG55" s="194" t="e">
        <f>ROUND(MIG46/ABS('Change in reserves'!MII59),2)</f>
        <v>#DIV/0!</v>
      </c>
      <c r="MIH55" s="194" t="e">
        <f>ROUND(MIH46/ABS('Change in reserves'!MIJ59),2)</f>
        <v>#DIV/0!</v>
      </c>
      <c r="MII55" s="194" t="e">
        <f>ROUND(MII46/ABS('Change in reserves'!MIK59),2)</f>
        <v>#DIV/0!</v>
      </c>
      <c r="MIJ55" s="194" t="e">
        <f>ROUND(MIJ46/ABS('Change in reserves'!MIL59),2)</f>
        <v>#DIV/0!</v>
      </c>
      <c r="MIK55" s="194" t="e">
        <f>ROUND(MIK46/ABS('Change in reserves'!MIM59),2)</f>
        <v>#DIV/0!</v>
      </c>
      <c r="MIL55" s="194" t="e">
        <f>ROUND(MIL46/ABS('Change in reserves'!MIN59),2)</f>
        <v>#DIV/0!</v>
      </c>
      <c r="MIM55" s="194" t="e">
        <f>ROUND(MIM46/ABS('Change in reserves'!MIO59),2)</f>
        <v>#DIV/0!</v>
      </c>
      <c r="MIN55" s="194" t="e">
        <f>ROUND(MIN46/ABS('Change in reserves'!MIP59),2)</f>
        <v>#DIV/0!</v>
      </c>
      <c r="MIO55" s="194" t="e">
        <f>ROUND(MIO46/ABS('Change in reserves'!MIQ59),2)</f>
        <v>#DIV/0!</v>
      </c>
      <c r="MIP55" s="194" t="e">
        <f>ROUND(MIP46/ABS('Change in reserves'!MIR59),2)</f>
        <v>#DIV/0!</v>
      </c>
      <c r="MIQ55" s="194" t="e">
        <f>ROUND(MIQ46/ABS('Change in reserves'!MIS59),2)</f>
        <v>#DIV/0!</v>
      </c>
      <c r="MIR55" s="194" t="e">
        <f>ROUND(MIR46/ABS('Change in reserves'!MIT59),2)</f>
        <v>#DIV/0!</v>
      </c>
      <c r="MIS55" s="194" t="e">
        <f>ROUND(MIS46/ABS('Change in reserves'!MIU59),2)</f>
        <v>#DIV/0!</v>
      </c>
      <c r="MIT55" s="194" t="e">
        <f>ROUND(MIT46/ABS('Change in reserves'!MIV59),2)</f>
        <v>#DIV/0!</v>
      </c>
      <c r="MIU55" s="194" t="e">
        <f>ROUND(MIU46/ABS('Change in reserves'!MIW59),2)</f>
        <v>#DIV/0!</v>
      </c>
      <c r="MIV55" s="194" t="e">
        <f>ROUND(MIV46/ABS('Change in reserves'!MIX59),2)</f>
        <v>#DIV/0!</v>
      </c>
      <c r="MIW55" s="194" t="e">
        <f>ROUND(MIW46/ABS('Change in reserves'!MIY59),2)</f>
        <v>#DIV/0!</v>
      </c>
      <c r="MIX55" s="194" t="e">
        <f>ROUND(MIX46/ABS('Change in reserves'!MIZ59),2)</f>
        <v>#DIV/0!</v>
      </c>
      <c r="MIY55" s="194" t="e">
        <f>ROUND(MIY46/ABS('Change in reserves'!MJA59),2)</f>
        <v>#DIV/0!</v>
      </c>
      <c r="MIZ55" s="194" t="e">
        <f>ROUND(MIZ46/ABS('Change in reserves'!MJB59),2)</f>
        <v>#DIV/0!</v>
      </c>
      <c r="MJA55" s="194" t="e">
        <f>ROUND(MJA46/ABS('Change in reserves'!MJC59),2)</f>
        <v>#DIV/0!</v>
      </c>
      <c r="MJB55" s="194" t="e">
        <f>ROUND(MJB46/ABS('Change in reserves'!MJD59),2)</f>
        <v>#DIV/0!</v>
      </c>
      <c r="MJC55" s="194" t="e">
        <f>ROUND(MJC46/ABS('Change in reserves'!MJE59),2)</f>
        <v>#DIV/0!</v>
      </c>
      <c r="MJD55" s="194" t="e">
        <f>ROUND(MJD46/ABS('Change in reserves'!MJF59),2)</f>
        <v>#DIV/0!</v>
      </c>
      <c r="MJE55" s="194" t="e">
        <f>ROUND(MJE46/ABS('Change in reserves'!MJG59),2)</f>
        <v>#DIV/0!</v>
      </c>
      <c r="MJF55" s="194" t="e">
        <f>ROUND(MJF46/ABS('Change in reserves'!MJH59),2)</f>
        <v>#DIV/0!</v>
      </c>
      <c r="MJG55" s="194" t="e">
        <f>ROUND(MJG46/ABS('Change in reserves'!MJI59),2)</f>
        <v>#DIV/0!</v>
      </c>
      <c r="MJH55" s="194" t="e">
        <f>ROUND(MJH46/ABS('Change in reserves'!MJJ59),2)</f>
        <v>#DIV/0!</v>
      </c>
      <c r="MJI55" s="194" t="e">
        <f>ROUND(MJI46/ABS('Change in reserves'!MJK59),2)</f>
        <v>#DIV/0!</v>
      </c>
      <c r="MJJ55" s="194" t="e">
        <f>ROUND(MJJ46/ABS('Change in reserves'!MJL59),2)</f>
        <v>#DIV/0!</v>
      </c>
      <c r="MJK55" s="194" t="e">
        <f>ROUND(MJK46/ABS('Change in reserves'!MJM59),2)</f>
        <v>#DIV/0!</v>
      </c>
      <c r="MJL55" s="194" t="e">
        <f>ROUND(MJL46/ABS('Change in reserves'!MJN59),2)</f>
        <v>#DIV/0!</v>
      </c>
      <c r="MJM55" s="194" t="e">
        <f>ROUND(MJM46/ABS('Change in reserves'!MJO59),2)</f>
        <v>#DIV/0!</v>
      </c>
      <c r="MJN55" s="194" t="e">
        <f>ROUND(MJN46/ABS('Change in reserves'!MJP59),2)</f>
        <v>#DIV/0!</v>
      </c>
      <c r="MJO55" s="194" t="e">
        <f>ROUND(MJO46/ABS('Change in reserves'!MJQ59),2)</f>
        <v>#DIV/0!</v>
      </c>
      <c r="MJP55" s="194" t="e">
        <f>ROUND(MJP46/ABS('Change in reserves'!MJR59),2)</f>
        <v>#DIV/0!</v>
      </c>
      <c r="MJQ55" s="194" t="e">
        <f>ROUND(MJQ46/ABS('Change in reserves'!MJS59),2)</f>
        <v>#DIV/0!</v>
      </c>
      <c r="MJR55" s="194" t="e">
        <f>ROUND(MJR46/ABS('Change in reserves'!MJT59),2)</f>
        <v>#DIV/0!</v>
      </c>
      <c r="MJS55" s="194" t="e">
        <f>ROUND(MJS46/ABS('Change in reserves'!MJU59),2)</f>
        <v>#DIV/0!</v>
      </c>
      <c r="MJT55" s="194" t="e">
        <f>ROUND(MJT46/ABS('Change in reserves'!MJV59),2)</f>
        <v>#DIV/0!</v>
      </c>
      <c r="MJU55" s="194" t="e">
        <f>ROUND(MJU46/ABS('Change in reserves'!MJW59),2)</f>
        <v>#DIV/0!</v>
      </c>
      <c r="MJV55" s="194" t="e">
        <f>ROUND(MJV46/ABS('Change in reserves'!MJX59),2)</f>
        <v>#DIV/0!</v>
      </c>
      <c r="MJW55" s="194" t="e">
        <f>ROUND(MJW46/ABS('Change in reserves'!MJY59),2)</f>
        <v>#DIV/0!</v>
      </c>
      <c r="MJX55" s="194" t="e">
        <f>ROUND(MJX46/ABS('Change in reserves'!MJZ59),2)</f>
        <v>#DIV/0!</v>
      </c>
      <c r="MJY55" s="194" t="e">
        <f>ROUND(MJY46/ABS('Change in reserves'!MKA59),2)</f>
        <v>#DIV/0!</v>
      </c>
      <c r="MJZ55" s="194" t="e">
        <f>ROUND(MJZ46/ABS('Change in reserves'!MKB59),2)</f>
        <v>#DIV/0!</v>
      </c>
      <c r="MKA55" s="194" t="e">
        <f>ROUND(MKA46/ABS('Change in reserves'!MKC59),2)</f>
        <v>#DIV/0!</v>
      </c>
      <c r="MKB55" s="194" t="e">
        <f>ROUND(MKB46/ABS('Change in reserves'!MKD59),2)</f>
        <v>#DIV/0!</v>
      </c>
      <c r="MKC55" s="194" t="e">
        <f>ROUND(MKC46/ABS('Change in reserves'!MKE59),2)</f>
        <v>#DIV/0!</v>
      </c>
      <c r="MKD55" s="194" t="e">
        <f>ROUND(MKD46/ABS('Change in reserves'!MKF59),2)</f>
        <v>#DIV/0!</v>
      </c>
      <c r="MKE55" s="194" t="e">
        <f>ROUND(MKE46/ABS('Change in reserves'!MKG59),2)</f>
        <v>#DIV/0!</v>
      </c>
      <c r="MKF55" s="194" t="e">
        <f>ROUND(MKF46/ABS('Change in reserves'!MKH59),2)</f>
        <v>#DIV/0!</v>
      </c>
      <c r="MKG55" s="194" t="e">
        <f>ROUND(MKG46/ABS('Change in reserves'!MKI59),2)</f>
        <v>#DIV/0!</v>
      </c>
      <c r="MKH55" s="194" t="e">
        <f>ROUND(MKH46/ABS('Change in reserves'!MKJ59),2)</f>
        <v>#DIV/0!</v>
      </c>
      <c r="MKI55" s="194" t="e">
        <f>ROUND(MKI46/ABS('Change in reserves'!MKK59),2)</f>
        <v>#DIV/0!</v>
      </c>
      <c r="MKJ55" s="194" t="e">
        <f>ROUND(MKJ46/ABS('Change in reserves'!MKL59),2)</f>
        <v>#DIV/0!</v>
      </c>
      <c r="MKK55" s="194" t="e">
        <f>ROUND(MKK46/ABS('Change in reserves'!MKM59),2)</f>
        <v>#DIV/0!</v>
      </c>
      <c r="MKL55" s="194" t="e">
        <f>ROUND(MKL46/ABS('Change in reserves'!MKN59),2)</f>
        <v>#DIV/0!</v>
      </c>
      <c r="MKM55" s="194" t="e">
        <f>ROUND(MKM46/ABS('Change in reserves'!MKO59),2)</f>
        <v>#DIV/0!</v>
      </c>
      <c r="MKN55" s="194" t="e">
        <f>ROUND(MKN46/ABS('Change in reserves'!MKP59),2)</f>
        <v>#DIV/0!</v>
      </c>
      <c r="MKO55" s="194" t="e">
        <f>ROUND(MKO46/ABS('Change in reserves'!MKQ59),2)</f>
        <v>#DIV/0!</v>
      </c>
      <c r="MKP55" s="194" t="e">
        <f>ROUND(MKP46/ABS('Change in reserves'!MKR59),2)</f>
        <v>#DIV/0!</v>
      </c>
      <c r="MKQ55" s="194" t="e">
        <f>ROUND(MKQ46/ABS('Change in reserves'!MKS59),2)</f>
        <v>#DIV/0!</v>
      </c>
      <c r="MKR55" s="194" t="e">
        <f>ROUND(MKR46/ABS('Change in reserves'!MKT59),2)</f>
        <v>#DIV/0!</v>
      </c>
      <c r="MKS55" s="194" t="e">
        <f>ROUND(MKS46/ABS('Change in reserves'!MKU59),2)</f>
        <v>#DIV/0!</v>
      </c>
      <c r="MKT55" s="194" t="e">
        <f>ROUND(MKT46/ABS('Change in reserves'!MKV59),2)</f>
        <v>#DIV/0!</v>
      </c>
      <c r="MKU55" s="194" t="e">
        <f>ROUND(MKU46/ABS('Change in reserves'!MKW59),2)</f>
        <v>#DIV/0!</v>
      </c>
      <c r="MKV55" s="194" t="e">
        <f>ROUND(MKV46/ABS('Change in reserves'!MKX59),2)</f>
        <v>#DIV/0!</v>
      </c>
      <c r="MKW55" s="194" t="e">
        <f>ROUND(MKW46/ABS('Change in reserves'!MKY59),2)</f>
        <v>#DIV/0!</v>
      </c>
      <c r="MKX55" s="194" t="e">
        <f>ROUND(MKX46/ABS('Change in reserves'!MKZ59),2)</f>
        <v>#DIV/0!</v>
      </c>
      <c r="MKY55" s="194" t="e">
        <f>ROUND(MKY46/ABS('Change in reserves'!MLA59),2)</f>
        <v>#DIV/0!</v>
      </c>
      <c r="MKZ55" s="194" t="e">
        <f>ROUND(MKZ46/ABS('Change in reserves'!MLB59),2)</f>
        <v>#DIV/0!</v>
      </c>
      <c r="MLA55" s="194" t="e">
        <f>ROUND(MLA46/ABS('Change in reserves'!MLC59),2)</f>
        <v>#DIV/0!</v>
      </c>
      <c r="MLB55" s="194" t="e">
        <f>ROUND(MLB46/ABS('Change in reserves'!MLD59),2)</f>
        <v>#DIV/0!</v>
      </c>
      <c r="MLC55" s="194" t="e">
        <f>ROUND(MLC46/ABS('Change in reserves'!MLE59),2)</f>
        <v>#DIV/0!</v>
      </c>
      <c r="MLD55" s="194" t="e">
        <f>ROUND(MLD46/ABS('Change in reserves'!MLF59),2)</f>
        <v>#DIV/0!</v>
      </c>
      <c r="MLE55" s="194" t="e">
        <f>ROUND(MLE46/ABS('Change in reserves'!MLG59),2)</f>
        <v>#DIV/0!</v>
      </c>
      <c r="MLF55" s="194" t="e">
        <f>ROUND(MLF46/ABS('Change in reserves'!MLH59),2)</f>
        <v>#DIV/0!</v>
      </c>
      <c r="MLG55" s="194" t="e">
        <f>ROUND(MLG46/ABS('Change in reserves'!MLI59),2)</f>
        <v>#DIV/0!</v>
      </c>
      <c r="MLH55" s="194" t="e">
        <f>ROUND(MLH46/ABS('Change in reserves'!MLJ59),2)</f>
        <v>#DIV/0!</v>
      </c>
      <c r="MLI55" s="194" t="e">
        <f>ROUND(MLI46/ABS('Change in reserves'!MLK59),2)</f>
        <v>#DIV/0!</v>
      </c>
      <c r="MLJ55" s="194" t="e">
        <f>ROUND(MLJ46/ABS('Change in reserves'!MLL59),2)</f>
        <v>#DIV/0!</v>
      </c>
      <c r="MLK55" s="194" t="e">
        <f>ROUND(MLK46/ABS('Change in reserves'!MLM59),2)</f>
        <v>#DIV/0!</v>
      </c>
      <c r="MLL55" s="194" t="e">
        <f>ROUND(MLL46/ABS('Change in reserves'!MLN59),2)</f>
        <v>#DIV/0!</v>
      </c>
      <c r="MLM55" s="194" t="e">
        <f>ROUND(MLM46/ABS('Change in reserves'!MLO59),2)</f>
        <v>#DIV/0!</v>
      </c>
      <c r="MLN55" s="194" t="e">
        <f>ROUND(MLN46/ABS('Change in reserves'!MLP59),2)</f>
        <v>#DIV/0!</v>
      </c>
      <c r="MLO55" s="194" t="e">
        <f>ROUND(MLO46/ABS('Change in reserves'!MLQ59),2)</f>
        <v>#DIV/0!</v>
      </c>
      <c r="MLP55" s="194" t="e">
        <f>ROUND(MLP46/ABS('Change in reserves'!MLR59),2)</f>
        <v>#DIV/0!</v>
      </c>
      <c r="MLQ55" s="194" t="e">
        <f>ROUND(MLQ46/ABS('Change in reserves'!MLS59),2)</f>
        <v>#DIV/0!</v>
      </c>
      <c r="MLR55" s="194" t="e">
        <f>ROUND(MLR46/ABS('Change in reserves'!MLT59),2)</f>
        <v>#DIV/0!</v>
      </c>
      <c r="MLS55" s="194" t="e">
        <f>ROUND(MLS46/ABS('Change in reserves'!MLU59),2)</f>
        <v>#DIV/0!</v>
      </c>
      <c r="MLT55" s="194" t="e">
        <f>ROUND(MLT46/ABS('Change in reserves'!MLV59),2)</f>
        <v>#DIV/0!</v>
      </c>
      <c r="MLU55" s="194" t="e">
        <f>ROUND(MLU46/ABS('Change in reserves'!MLW59),2)</f>
        <v>#DIV/0!</v>
      </c>
      <c r="MLV55" s="194" t="e">
        <f>ROUND(MLV46/ABS('Change in reserves'!MLX59),2)</f>
        <v>#DIV/0!</v>
      </c>
      <c r="MLW55" s="194" t="e">
        <f>ROUND(MLW46/ABS('Change in reserves'!MLY59),2)</f>
        <v>#DIV/0!</v>
      </c>
      <c r="MLX55" s="194" t="e">
        <f>ROUND(MLX46/ABS('Change in reserves'!MLZ59),2)</f>
        <v>#DIV/0!</v>
      </c>
      <c r="MLY55" s="194" t="e">
        <f>ROUND(MLY46/ABS('Change in reserves'!MMA59),2)</f>
        <v>#DIV/0!</v>
      </c>
      <c r="MLZ55" s="194" t="e">
        <f>ROUND(MLZ46/ABS('Change in reserves'!MMB59),2)</f>
        <v>#DIV/0!</v>
      </c>
      <c r="MMA55" s="194" t="e">
        <f>ROUND(MMA46/ABS('Change in reserves'!MMC59),2)</f>
        <v>#DIV/0!</v>
      </c>
      <c r="MMB55" s="194" t="e">
        <f>ROUND(MMB46/ABS('Change in reserves'!MMD59),2)</f>
        <v>#DIV/0!</v>
      </c>
      <c r="MMC55" s="194" t="e">
        <f>ROUND(MMC46/ABS('Change in reserves'!MME59),2)</f>
        <v>#DIV/0!</v>
      </c>
      <c r="MMD55" s="194" t="e">
        <f>ROUND(MMD46/ABS('Change in reserves'!MMF59),2)</f>
        <v>#DIV/0!</v>
      </c>
      <c r="MME55" s="194" t="e">
        <f>ROUND(MME46/ABS('Change in reserves'!MMG59),2)</f>
        <v>#DIV/0!</v>
      </c>
      <c r="MMF55" s="194" t="e">
        <f>ROUND(MMF46/ABS('Change in reserves'!MMH59),2)</f>
        <v>#DIV/0!</v>
      </c>
      <c r="MMG55" s="194" t="e">
        <f>ROUND(MMG46/ABS('Change in reserves'!MMI59),2)</f>
        <v>#DIV/0!</v>
      </c>
      <c r="MMH55" s="194" t="e">
        <f>ROUND(MMH46/ABS('Change in reserves'!MMJ59),2)</f>
        <v>#DIV/0!</v>
      </c>
      <c r="MMI55" s="194" t="e">
        <f>ROUND(MMI46/ABS('Change in reserves'!MMK59),2)</f>
        <v>#DIV/0!</v>
      </c>
      <c r="MMJ55" s="194" t="e">
        <f>ROUND(MMJ46/ABS('Change in reserves'!MML59),2)</f>
        <v>#DIV/0!</v>
      </c>
      <c r="MMK55" s="194" t="e">
        <f>ROUND(MMK46/ABS('Change in reserves'!MMM59),2)</f>
        <v>#DIV/0!</v>
      </c>
      <c r="MML55" s="194" t="e">
        <f>ROUND(MML46/ABS('Change in reserves'!MMN59),2)</f>
        <v>#DIV/0!</v>
      </c>
      <c r="MMM55" s="194" t="e">
        <f>ROUND(MMM46/ABS('Change in reserves'!MMO59),2)</f>
        <v>#DIV/0!</v>
      </c>
      <c r="MMN55" s="194" t="e">
        <f>ROUND(MMN46/ABS('Change in reserves'!MMP59),2)</f>
        <v>#DIV/0!</v>
      </c>
      <c r="MMO55" s="194" t="e">
        <f>ROUND(MMO46/ABS('Change in reserves'!MMQ59),2)</f>
        <v>#DIV/0!</v>
      </c>
      <c r="MMP55" s="194" t="e">
        <f>ROUND(MMP46/ABS('Change in reserves'!MMR59),2)</f>
        <v>#DIV/0!</v>
      </c>
      <c r="MMQ55" s="194" t="e">
        <f>ROUND(MMQ46/ABS('Change in reserves'!MMS59),2)</f>
        <v>#DIV/0!</v>
      </c>
      <c r="MMR55" s="194" t="e">
        <f>ROUND(MMR46/ABS('Change in reserves'!MMT59),2)</f>
        <v>#DIV/0!</v>
      </c>
      <c r="MMS55" s="194" t="e">
        <f>ROUND(MMS46/ABS('Change in reserves'!MMU59),2)</f>
        <v>#DIV/0!</v>
      </c>
      <c r="MMT55" s="194" t="e">
        <f>ROUND(MMT46/ABS('Change in reserves'!MMV59),2)</f>
        <v>#DIV/0!</v>
      </c>
      <c r="MMU55" s="194" t="e">
        <f>ROUND(MMU46/ABS('Change in reserves'!MMW59),2)</f>
        <v>#DIV/0!</v>
      </c>
      <c r="MMV55" s="194" t="e">
        <f>ROUND(MMV46/ABS('Change in reserves'!MMX59),2)</f>
        <v>#DIV/0!</v>
      </c>
      <c r="MMW55" s="194" t="e">
        <f>ROUND(MMW46/ABS('Change in reserves'!MMY59),2)</f>
        <v>#DIV/0!</v>
      </c>
      <c r="MMX55" s="194" t="e">
        <f>ROUND(MMX46/ABS('Change in reserves'!MMZ59),2)</f>
        <v>#DIV/0!</v>
      </c>
      <c r="MMY55" s="194" t="e">
        <f>ROUND(MMY46/ABS('Change in reserves'!MNA59),2)</f>
        <v>#DIV/0!</v>
      </c>
      <c r="MMZ55" s="194" t="e">
        <f>ROUND(MMZ46/ABS('Change in reserves'!MNB59),2)</f>
        <v>#DIV/0!</v>
      </c>
      <c r="MNA55" s="194" t="e">
        <f>ROUND(MNA46/ABS('Change in reserves'!MNC59),2)</f>
        <v>#DIV/0!</v>
      </c>
      <c r="MNB55" s="194" t="e">
        <f>ROUND(MNB46/ABS('Change in reserves'!MND59),2)</f>
        <v>#DIV/0!</v>
      </c>
      <c r="MNC55" s="194" t="e">
        <f>ROUND(MNC46/ABS('Change in reserves'!MNE59),2)</f>
        <v>#DIV/0!</v>
      </c>
      <c r="MND55" s="194" t="e">
        <f>ROUND(MND46/ABS('Change in reserves'!MNF59),2)</f>
        <v>#DIV/0!</v>
      </c>
      <c r="MNE55" s="194" t="e">
        <f>ROUND(MNE46/ABS('Change in reserves'!MNG59),2)</f>
        <v>#DIV/0!</v>
      </c>
      <c r="MNF55" s="194" t="e">
        <f>ROUND(MNF46/ABS('Change in reserves'!MNH59),2)</f>
        <v>#DIV/0!</v>
      </c>
      <c r="MNG55" s="194" t="e">
        <f>ROUND(MNG46/ABS('Change in reserves'!MNI59),2)</f>
        <v>#DIV/0!</v>
      </c>
      <c r="MNH55" s="194" t="e">
        <f>ROUND(MNH46/ABS('Change in reserves'!MNJ59),2)</f>
        <v>#DIV/0!</v>
      </c>
      <c r="MNI55" s="194" t="e">
        <f>ROUND(MNI46/ABS('Change in reserves'!MNK59),2)</f>
        <v>#DIV/0!</v>
      </c>
      <c r="MNJ55" s="194" t="e">
        <f>ROUND(MNJ46/ABS('Change in reserves'!MNL59),2)</f>
        <v>#DIV/0!</v>
      </c>
      <c r="MNK55" s="194" t="e">
        <f>ROUND(MNK46/ABS('Change in reserves'!MNM59),2)</f>
        <v>#DIV/0!</v>
      </c>
      <c r="MNL55" s="194" t="e">
        <f>ROUND(MNL46/ABS('Change in reserves'!MNN59),2)</f>
        <v>#DIV/0!</v>
      </c>
      <c r="MNM55" s="194" t="e">
        <f>ROUND(MNM46/ABS('Change in reserves'!MNO59),2)</f>
        <v>#DIV/0!</v>
      </c>
      <c r="MNN55" s="194" t="e">
        <f>ROUND(MNN46/ABS('Change in reserves'!MNP59),2)</f>
        <v>#DIV/0!</v>
      </c>
      <c r="MNO55" s="194" t="e">
        <f>ROUND(MNO46/ABS('Change in reserves'!MNQ59),2)</f>
        <v>#DIV/0!</v>
      </c>
      <c r="MNP55" s="194" t="e">
        <f>ROUND(MNP46/ABS('Change in reserves'!MNR59),2)</f>
        <v>#DIV/0!</v>
      </c>
      <c r="MNQ55" s="194" t="e">
        <f>ROUND(MNQ46/ABS('Change in reserves'!MNS59),2)</f>
        <v>#DIV/0!</v>
      </c>
      <c r="MNR55" s="194" t="e">
        <f>ROUND(MNR46/ABS('Change in reserves'!MNT59),2)</f>
        <v>#DIV/0!</v>
      </c>
      <c r="MNS55" s="194" t="e">
        <f>ROUND(MNS46/ABS('Change in reserves'!MNU59),2)</f>
        <v>#DIV/0!</v>
      </c>
      <c r="MNT55" s="194" t="e">
        <f>ROUND(MNT46/ABS('Change in reserves'!MNV59),2)</f>
        <v>#DIV/0!</v>
      </c>
      <c r="MNU55" s="194" t="e">
        <f>ROUND(MNU46/ABS('Change in reserves'!MNW59),2)</f>
        <v>#DIV/0!</v>
      </c>
      <c r="MNV55" s="194" t="e">
        <f>ROUND(MNV46/ABS('Change in reserves'!MNX59),2)</f>
        <v>#DIV/0!</v>
      </c>
      <c r="MNW55" s="194" t="e">
        <f>ROUND(MNW46/ABS('Change in reserves'!MNY59),2)</f>
        <v>#DIV/0!</v>
      </c>
      <c r="MNX55" s="194" t="e">
        <f>ROUND(MNX46/ABS('Change in reserves'!MNZ59),2)</f>
        <v>#DIV/0!</v>
      </c>
      <c r="MNY55" s="194" t="e">
        <f>ROUND(MNY46/ABS('Change in reserves'!MOA59),2)</f>
        <v>#DIV/0!</v>
      </c>
      <c r="MNZ55" s="194" t="e">
        <f>ROUND(MNZ46/ABS('Change in reserves'!MOB59),2)</f>
        <v>#DIV/0!</v>
      </c>
      <c r="MOA55" s="194" t="e">
        <f>ROUND(MOA46/ABS('Change in reserves'!MOC59),2)</f>
        <v>#DIV/0!</v>
      </c>
      <c r="MOB55" s="194" t="e">
        <f>ROUND(MOB46/ABS('Change in reserves'!MOD59),2)</f>
        <v>#DIV/0!</v>
      </c>
      <c r="MOC55" s="194" t="e">
        <f>ROUND(MOC46/ABS('Change in reserves'!MOE59),2)</f>
        <v>#DIV/0!</v>
      </c>
      <c r="MOD55" s="194" t="e">
        <f>ROUND(MOD46/ABS('Change in reserves'!MOF59),2)</f>
        <v>#DIV/0!</v>
      </c>
      <c r="MOE55" s="194" t="e">
        <f>ROUND(MOE46/ABS('Change in reserves'!MOG59),2)</f>
        <v>#DIV/0!</v>
      </c>
      <c r="MOF55" s="194" t="e">
        <f>ROUND(MOF46/ABS('Change in reserves'!MOH59),2)</f>
        <v>#DIV/0!</v>
      </c>
      <c r="MOG55" s="194" t="e">
        <f>ROUND(MOG46/ABS('Change in reserves'!MOI59),2)</f>
        <v>#DIV/0!</v>
      </c>
      <c r="MOH55" s="194" t="e">
        <f>ROUND(MOH46/ABS('Change in reserves'!MOJ59),2)</f>
        <v>#DIV/0!</v>
      </c>
      <c r="MOI55" s="194" t="e">
        <f>ROUND(MOI46/ABS('Change in reserves'!MOK59),2)</f>
        <v>#DIV/0!</v>
      </c>
      <c r="MOJ55" s="194" t="e">
        <f>ROUND(MOJ46/ABS('Change in reserves'!MOL59),2)</f>
        <v>#DIV/0!</v>
      </c>
      <c r="MOK55" s="194" t="e">
        <f>ROUND(MOK46/ABS('Change in reserves'!MOM59),2)</f>
        <v>#DIV/0!</v>
      </c>
      <c r="MOL55" s="194" t="e">
        <f>ROUND(MOL46/ABS('Change in reserves'!MON59),2)</f>
        <v>#DIV/0!</v>
      </c>
      <c r="MOM55" s="194" t="e">
        <f>ROUND(MOM46/ABS('Change in reserves'!MOO59),2)</f>
        <v>#DIV/0!</v>
      </c>
      <c r="MON55" s="194" t="e">
        <f>ROUND(MON46/ABS('Change in reserves'!MOP59),2)</f>
        <v>#DIV/0!</v>
      </c>
      <c r="MOO55" s="194" t="e">
        <f>ROUND(MOO46/ABS('Change in reserves'!MOQ59),2)</f>
        <v>#DIV/0!</v>
      </c>
      <c r="MOP55" s="194" t="e">
        <f>ROUND(MOP46/ABS('Change in reserves'!MOR59),2)</f>
        <v>#DIV/0!</v>
      </c>
      <c r="MOQ55" s="194" t="e">
        <f>ROUND(MOQ46/ABS('Change in reserves'!MOS59),2)</f>
        <v>#DIV/0!</v>
      </c>
      <c r="MOR55" s="194" t="e">
        <f>ROUND(MOR46/ABS('Change in reserves'!MOT59),2)</f>
        <v>#DIV/0!</v>
      </c>
      <c r="MOS55" s="194" t="e">
        <f>ROUND(MOS46/ABS('Change in reserves'!MOU59),2)</f>
        <v>#DIV/0!</v>
      </c>
      <c r="MOT55" s="194" t="e">
        <f>ROUND(MOT46/ABS('Change in reserves'!MOV59),2)</f>
        <v>#DIV/0!</v>
      </c>
      <c r="MOU55" s="194" t="e">
        <f>ROUND(MOU46/ABS('Change in reserves'!MOW59),2)</f>
        <v>#DIV/0!</v>
      </c>
      <c r="MOV55" s="194" t="e">
        <f>ROUND(MOV46/ABS('Change in reserves'!MOX59),2)</f>
        <v>#DIV/0!</v>
      </c>
      <c r="MOW55" s="194" t="e">
        <f>ROUND(MOW46/ABS('Change in reserves'!MOY59),2)</f>
        <v>#DIV/0!</v>
      </c>
      <c r="MOX55" s="194" t="e">
        <f>ROUND(MOX46/ABS('Change in reserves'!MOZ59),2)</f>
        <v>#DIV/0!</v>
      </c>
      <c r="MOY55" s="194" t="e">
        <f>ROUND(MOY46/ABS('Change in reserves'!MPA59),2)</f>
        <v>#DIV/0!</v>
      </c>
      <c r="MOZ55" s="194" t="e">
        <f>ROUND(MOZ46/ABS('Change in reserves'!MPB59),2)</f>
        <v>#DIV/0!</v>
      </c>
      <c r="MPA55" s="194" t="e">
        <f>ROUND(MPA46/ABS('Change in reserves'!MPC59),2)</f>
        <v>#DIV/0!</v>
      </c>
      <c r="MPB55" s="194" t="e">
        <f>ROUND(MPB46/ABS('Change in reserves'!MPD59),2)</f>
        <v>#DIV/0!</v>
      </c>
      <c r="MPC55" s="194" t="e">
        <f>ROUND(MPC46/ABS('Change in reserves'!MPE59),2)</f>
        <v>#DIV/0!</v>
      </c>
      <c r="MPD55" s="194" t="e">
        <f>ROUND(MPD46/ABS('Change in reserves'!MPF59),2)</f>
        <v>#DIV/0!</v>
      </c>
      <c r="MPE55" s="194" t="e">
        <f>ROUND(MPE46/ABS('Change in reserves'!MPG59),2)</f>
        <v>#DIV/0!</v>
      </c>
      <c r="MPF55" s="194" t="e">
        <f>ROUND(MPF46/ABS('Change in reserves'!MPH59),2)</f>
        <v>#DIV/0!</v>
      </c>
      <c r="MPG55" s="194" t="e">
        <f>ROUND(MPG46/ABS('Change in reserves'!MPI59),2)</f>
        <v>#DIV/0!</v>
      </c>
      <c r="MPH55" s="194" t="e">
        <f>ROUND(MPH46/ABS('Change in reserves'!MPJ59),2)</f>
        <v>#DIV/0!</v>
      </c>
      <c r="MPI55" s="194" t="e">
        <f>ROUND(MPI46/ABS('Change in reserves'!MPK59),2)</f>
        <v>#DIV/0!</v>
      </c>
      <c r="MPJ55" s="194" t="e">
        <f>ROUND(MPJ46/ABS('Change in reserves'!MPL59),2)</f>
        <v>#DIV/0!</v>
      </c>
      <c r="MPK55" s="194" t="e">
        <f>ROUND(MPK46/ABS('Change in reserves'!MPM59),2)</f>
        <v>#DIV/0!</v>
      </c>
      <c r="MPL55" s="194" t="e">
        <f>ROUND(MPL46/ABS('Change in reserves'!MPN59),2)</f>
        <v>#DIV/0!</v>
      </c>
      <c r="MPM55" s="194" t="e">
        <f>ROUND(MPM46/ABS('Change in reserves'!MPO59),2)</f>
        <v>#DIV/0!</v>
      </c>
      <c r="MPN55" s="194" t="e">
        <f>ROUND(MPN46/ABS('Change in reserves'!MPP59),2)</f>
        <v>#DIV/0!</v>
      </c>
      <c r="MPO55" s="194" t="e">
        <f>ROUND(MPO46/ABS('Change in reserves'!MPQ59),2)</f>
        <v>#DIV/0!</v>
      </c>
      <c r="MPP55" s="194" t="e">
        <f>ROUND(MPP46/ABS('Change in reserves'!MPR59),2)</f>
        <v>#DIV/0!</v>
      </c>
      <c r="MPQ55" s="194" t="e">
        <f>ROUND(MPQ46/ABS('Change in reserves'!MPS59),2)</f>
        <v>#DIV/0!</v>
      </c>
      <c r="MPR55" s="194" t="e">
        <f>ROUND(MPR46/ABS('Change in reserves'!MPT59),2)</f>
        <v>#DIV/0!</v>
      </c>
      <c r="MPS55" s="194" t="e">
        <f>ROUND(MPS46/ABS('Change in reserves'!MPU59),2)</f>
        <v>#DIV/0!</v>
      </c>
      <c r="MPT55" s="194" t="e">
        <f>ROUND(MPT46/ABS('Change in reserves'!MPV59),2)</f>
        <v>#DIV/0!</v>
      </c>
      <c r="MPU55" s="194" t="e">
        <f>ROUND(MPU46/ABS('Change in reserves'!MPW59),2)</f>
        <v>#DIV/0!</v>
      </c>
      <c r="MPV55" s="194" t="e">
        <f>ROUND(MPV46/ABS('Change in reserves'!MPX59),2)</f>
        <v>#DIV/0!</v>
      </c>
      <c r="MPW55" s="194" t="e">
        <f>ROUND(MPW46/ABS('Change in reserves'!MPY59),2)</f>
        <v>#DIV/0!</v>
      </c>
      <c r="MPX55" s="194" t="e">
        <f>ROUND(MPX46/ABS('Change in reserves'!MPZ59),2)</f>
        <v>#DIV/0!</v>
      </c>
      <c r="MPY55" s="194" t="e">
        <f>ROUND(MPY46/ABS('Change in reserves'!MQA59),2)</f>
        <v>#DIV/0!</v>
      </c>
      <c r="MPZ55" s="194" t="e">
        <f>ROUND(MPZ46/ABS('Change in reserves'!MQB59),2)</f>
        <v>#DIV/0!</v>
      </c>
      <c r="MQA55" s="194" t="e">
        <f>ROUND(MQA46/ABS('Change in reserves'!MQC59),2)</f>
        <v>#DIV/0!</v>
      </c>
      <c r="MQB55" s="194" t="e">
        <f>ROUND(MQB46/ABS('Change in reserves'!MQD59),2)</f>
        <v>#DIV/0!</v>
      </c>
      <c r="MQC55" s="194" t="e">
        <f>ROUND(MQC46/ABS('Change in reserves'!MQE59),2)</f>
        <v>#DIV/0!</v>
      </c>
      <c r="MQD55" s="194" t="e">
        <f>ROUND(MQD46/ABS('Change in reserves'!MQF59),2)</f>
        <v>#DIV/0!</v>
      </c>
      <c r="MQE55" s="194" t="e">
        <f>ROUND(MQE46/ABS('Change in reserves'!MQG59),2)</f>
        <v>#DIV/0!</v>
      </c>
      <c r="MQF55" s="194" t="e">
        <f>ROUND(MQF46/ABS('Change in reserves'!MQH59),2)</f>
        <v>#DIV/0!</v>
      </c>
      <c r="MQG55" s="194" t="e">
        <f>ROUND(MQG46/ABS('Change in reserves'!MQI59),2)</f>
        <v>#DIV/0!</v>
      </c>
      <c r="MQH55" s="194" t="e">
        <f>ROUND(MQH46/ABS('Change in reserves'!MQJ59),2)</f>
        <v>#DIV/0!</v>
      </c>
      <c r="MQI55" s="194" t="e">
        <f>ROUND(MQI46/ABS('Change in reserves'!MQK59),2)</f>
        <v>#DIV/0!</v>
      </c>
      <c r="MQJ55" s="194" t="e">
        <f>ROUND(MQJ46/ABS('Change in reserves'!MQL59),2)</f>
        <v>#DIV/0!</v>
      </c>
      <c r="MQK55" s="194" t="e">
        <f>ROUND(MQK46/ABS('Change in reserves'!MQM59),2)</f>
        <v>#DIV/0!</v>
      </c>
      <c r="MQL55" s="194" t="e">
        <f>ROUND(MQL46/ABS('Change in reserves'!MQN59),2)</f>
        <v>#DIV/0!</v>
      </c>
      <c r="MQM55" s="194" t="e">
        <f>ROUND(MQM46/ABS('Change in reserves'!MQO59),2)</f>
        <v>#DIV/0!</v>
      </c>
      <c r="MQN55" s="194" t="e">
        <f>ROUND(MQN46/ABS('Change in reserves'!MQP59),2)</f>
        <v>#DIV/0!</v>
      </c>
      <c r="MQO55" s="194" t="e">
        <f>ROUND(MQO46/ABS('Change in reserves'!MQQ59),2)</f>
        <v>#DIV/0!</v>
      </c>
      <c r="MQP55" s="194" t="e">
        <f>ROUND(MQP46/ABS('Change in reserves'!MQR59),2)</f>
        <v>#DIV/0!</v>
      </c>
      <c r="MQQ55" s="194" t="e">
        <f>ROUND(MQQ46/ABS('Change in reserves'!MQS59),2)</f>
        <v>#DIV/0!</v>
      </c>
      <c r="MQR55" s="194" t="e">
        <f>ROUND(MQR46/ABS('Change in reserves'!MQT59),2)</f>
        <v>#DIV/0!</v>
      </c>
      <c r="MQS55" s="194" t="e">
        <f>ROUND(MQS46/ABS('Change in reserves'!MQU59),2)</f>
        <v>#DIV/0!</v>
      </c>
      <c r="MQT55" s="194" t="e">
        <f>ROUND(MQT46/ABS('Change in reserves'!MQV59),2)</f>
        <v>#DIV/0!</v>
      </c>
      <c r="MQU55" s="194" t="e">
        <f>ROUND(MQU46/ABS('Change in reserves'!MQW59),2)</f>
        <v>#DIV/0!</v>
      </c>
      <c r="MQV55" s="194" t="e">
        <f>ROUND(MQV46/ABS('Change in reserves'!MQX59),2)</f>
        <v>#DIV/0!</v>
      </c>
      <c r="MQW55" s="194" t="e">
        <f>ROUND(MQW46/ABS('Change in reserves'!MQY59),2)</f>
        <v>#DIV/0!</v>
      </c>
      <c r="MQX55" s="194" t="e">
        <f>ROUND(MQX46/ABS('Change in reserves'!MQZ59),2)</f>
        <v>#DIV/0!</v>
      </c>
      <c r="MQY55" s="194" t="e">
        <f>ROUND(MQY46/ABS('Change in reserves'!MRA59),2)</f>
        <v>#DIV/0!</v>
      </c>
      <c r="MQZ55" s="194" t="e">
        <f>ROUND(MQZ46/ABS('Change in reserves'!MRB59),2)</f>
        <v>#DIV/0!</v>
      </c>
      <c r="MRA55" s="194" t="e">
        <f>ROUND(MRA46/ABS('Change in reserves'!MRC59),2)</f>
        <v>#DIV/0!</v>
      </c>
      <c r="MRB55" s="194" t="e">
        <f>ROUND(MRB46/ABS('Change in reserves'!MRD59),2)</f>
        <v>#DIV/0!</v>
      </c>
      <c r="MRC55" s="194" t="e">
        <f>ROUND(MRC46/ABS('Change in reserves'!MRE59),2)</f>
        <v>#DIV/0!</v>
      </c>
      <c r="MRD55" s="194" t="e">
        <f>ROUND(MRD46/ABS('Change in reserves'!MRF59),2)</f>
        <v>#DIV/0!</v>
      </c>
      <c r="MRE55" s="194" t="e">
        <f>ROUND(MRE46/ABS('Change in reserves'!MRG59),2)</f>
        <v>#DIV/0!</v>
      </c>
      <c r="MRF55" s="194" t="e">
        <f>ROUND(MRF46/ABS('Change in reserves'!MRH59),2)</f>
        <v>#DIV/0!</v>
      </c>
      <c r="MRG55" s="194" t="e">
        <f>ROUND(MRG46/ABS('Change in reserves'!MRI59),2)</f>
        <v>#DIV/0!</v>
      </c>
      <c r="MRH55" s="194" t="e">
        <f>ROUND(MRH46/ABS('Change in reserves'!MRJ59),2)</f>
        <v>#DIV/0!</v>
      </c>
      <c r="MRI55" s="194" t="e">
        <f>ROUND(MRI46/ABS('Change in reserves'!MRK59),2)</f>
        <v>#DIV/0!</v>
      </c>
      <c r="MRJ55" s="194" t="e">
        <f>ROUND(MRJ46/ABS('Change in reserves'!MRL59),2)</f>
        <v>#DIV/0!</v>
      </c>
      <c r="MRK55" s="194" t="e">
        <f>ROUND(MRK46/ABS('Change in reserves'!MRM59),2)</f>
        <v>#DIV/0!</v>
      </c>
      <c r="MRL55" s="194" t="e">
        <f>ROUND(MRL46/ABS('Change in reserves'!MRN59),2)</f>
        <v>#DIV/0!</v>
      </c>
      <c r="MRM55" s="194" t="e">
        <f>ROUND(MRM46/ABS('Change in reserves'!MRO59),2)</f>
        <v>#DIV/0!</v>
      </c>
      <c r="MRN55" s="194" t="e">
        <f>ROUND(MRN46/ABS('Change in reserves'!MRP59),2)</f>
        <v>#DIV/0!</v>
      </c>
      <c r="MRO55" s="194" t="e">
        <f>ROUND(MRO46/ABS('Change in reserves'!MRQ59),2)</f>
        <v>#DIV/0!</v>
      </c>
      <c r="MRP55" s="194" t="e">
        <f>ROUND(MRP46/ABS('Change in reserves'!MRR59),2)</f>
        <v>#DIV/0!</v>
      </c>
      <c r="MRQ55" s="194" t="e">
        <f>ROUND(MRQ46/ABS('Change in reserves'!MRS59),2)</f>
        <v>#DIV/0!</v>
      </c>
      <c r="MRR55" s="194" t="e">
        <f>ROUND(MRR46/ABS('Change in reserves'!MRT59),2)</f>
        <v>#DIV/0!</v>
      </c>
      <c r="MRS55" s="194" t="e">
        <f>ROUND(MRS46/ABS('Change in reserves'!MRU59),2)</f>
        <v>#DIV/0!</v>
      </c>
      <c r="MRT55" s="194" t="e">
        <f>ROUND(MRT46/ABS('Change in reserves'!MRV59),2)</f>
        <v>#DIV/0!</v>
      </c>
      <c r="MRU55" s="194" t="e">
        <f>ROUND(MRU46/ABS('Change in reserves'!MRW59),2)</f>
        <v>#DIV/0!</v>
      </c>
      <c r="MRV55" s="194" t="e">
        <f>ROUND(MRV46/ABS('Change in reserves'!MRX59),2)</f>
        <v>#DIV/0!</v>
      </c>
      <c r="MRW55" s="194" t="e">
        <f>ROUND(MRW46/ABS('Change in reserves'!MRY59),2)</f>
        <v>#DIV/0!</v>
      </c>
      <c r="MRX55" s="194" t="e">
        <f>ROUND(MRX46/ABS('Change in reserves'!MRZ59),2)</f>
        <v>#DIV/0!</v>
      </c>
      <c r="MRY55" s="194" t="e">
        <f>ROUND(MRY46/ABS('Change in reserves'!MSA59),2)</f>
        <v>#DIV/0!</v>
      </c>
      <c r="MRZ55" s="194" t="e">
        <f>ROUND(MRZ46/ABS('Change in reserves'!MSB59),2)</f>
        <v>#DIV/0!</v>
      </c>
      <c r="MSA55" s="194" t="e">
        <f>ROUND(MSA46/ABS('Change in reserves'!MSC59),2)</f>
        <v>#DIV/0!</v>
      </c>
      <c r="MSB55" s="194" t="e">
        <f>ROUND(MSB46/ABS('Change in reserves'!MSD59),2)</f>
        <v>#DIV/0!</v>
      </c>
      <c r="MSC55" s="194" t="e">
        <f>ROUND(MSC46/ABS('Change in reserves'!MSE59),2)</f>
        <v>#DIV/0!</v>
      </c>
      <c r="MSD55" s="194" t="e">
        <f>ROUND(MSD46/ABS('Change in reserves'!MSF59),2)</f>
        <v>#DIV/0!</v>
      </c>
      <c r="MSE55" s="194" t="e">
        <f>ROUND(MSE46/ABS('Change in reserves'!MSG59),2)</f>
        <v>#DIV/0!</v>
      </c>
      <c r="MSF55" s="194" t="e">
        <f>ROUND(MSF46/ABS('Change in reserves'!MSH59),2)</f>
        <v>#DIV/0!</v>
      </c>
      <c r="MSG55" s="194" t="e">
        <f>ROUND(MSG46/ABS('Change in reserves'!MSI59),2)</f>
        <v>#DIV/0!</v>
      </c>
      <c r="MSH55" s="194" t="e">
        <f>ROUND(MSH46/ABS('Change in reserves'!MSJ59),2)</f>
        <v>#DIV/0!</v>
      </c>
      <c r="MSI55" s="194" t="e">
        <f>ROUND(MSI46/ABS('Change in reserves'!MSK59),2)</f>
        <v>#DIV/0!</v>
      </c>
      <c r="MSJ55" s="194" t="e">
        <f>ROUND(MSJ46/ABS('Change in reserves'!MSL59),2)</f>
        <v>#DIV/0!</v>
      </c>
      <c r="MSK55" s="194" t="e">
        <f>ROUND(MSK46/ABS('Change in reserves'!MSM59),2)</f>
        <v>#DIV/0!</v>
      </c>
      <c r="MSL55" s="194" t="e">
        <f>ROUND(MSL46/ABS('Change in reserves'!MSN59),2)</f>
        <v>#DIV/0!</v>
      </c>
      <c r="MSM55" s="194" t="e">
        <f>ROUND(MSM46/ABS('Change in reserves'!MSO59),2)</f>
        <v>#DIV/0!</v>
      </c>
      <c r="MSN55" s="194" t="e">
        <f>ROUND(MSN46/ABS('Change in reserves'!MSP59),2)</f>
        <v>#DIV/0!</v>
      </c>
      <c r="MSO55" s="194" t="e">
        <f>ROUND(MSO46/ABS('Change in reserves'!MSQ59),2)</f>
        <v>#DIV/0!</v>
      </c>
      <c r="MSP55" s="194" t="e">
        <f>ROUND(MSP46/ABS('Change in reserves'!MSR59),2)</f>
        <v>#DIV/0!</v>
      </c>
      <c r="MSQ55" s="194" t="e">
        <f>ROUND(MSQ46/ABS('Change in reserves'!MSS59),2)</f>
        <v>#DIV/0!</v>
      </c>
      <c r="MSR55" s="194" t="e">
        <f>ROUND(MSR46/ABS('Change in reserves'!MST59),2)</f>
        <v>#DIV/0!</v>
      </c>
      <c r="MSS55" s="194" t="e">
        <f>ROUND(MSS46/ABS('Change in reserves'!MSU59),2)</f>
        <v>#DIV/0!</v>
      </c>
      <c r="MST55" s="194" t="e">
        <f>ROUND(MST46/ABS('Change in reserves'!MSV59),2)</f>
        <v>#DIV/0!</v>
      </c>
      <c r="MSU55" s="194" t="e">
        <f>ROUND(MSU46/ABS('Change in reserves'!MSW59),2)</f>
        <v>#DIV/0!</v>
      </c>
      <c r="MSV55" s="194" t="e">
        <f>ROUND(MSV46/ABS('Change in reserves'!MSX59),2)</f>
        <v>#DIV/0!</v>
      </c>
      <c r="MSW55" s="194" t="e">
        <f>ROUND(MSW46/ABS('Change in reserves'!MSY59),2)</f>
        <v>#DIV/0!</v>
      </c>
      <c r="MSX55" s="194" t="e">
        <f>ROUND(MSX46/ABS('Change in reserves'!MSZ59),2)</f>
        <v>#DIV/0!</v>
      </c>
      <c r="MSY55" s="194" t="e">
        <f>ROUND(MSY46/ABS('Change in reserves'!MTA59),2)</f>
        <v>#DIV/0!</v>
      </c>
      <c r="MSZ55" s="194" t="e">
        <f>ROUND(MSZ46/ABS('Change in reserves'!MTB59),2)</f>
        <v>#DIV/0!</v>
      </c>
      <c r="MTA55" s="194" t="e">
        <f>ROUND(MTA46/ABS('Change in reserves'!MTC59),2)</f>
        <v>#DIV/0!</v>
      </c>
      <c r="MTB55" s="194" t="e">
        <f>ROUND(MTB46/ABS('Change in reserves'!MTD59),2)</f>
        <v>#DIV/0!</v>
      </c>
      <c r="MTC55" s="194" t="e">
        <f>ROUND(MTC46/ABS('Change in reserves'!MTE59),2)</f>
        <v>#DIV/0!</v>
      </c>
      <c r="MTD55" s="194" t="e">
        <f>ROUND(MTD46/ABS('Change in reserves'!MTF59),2)</f>
        <v>#DIV/0!</v>
      </c>
      <c r="MTE55" s="194" t="e">
        <f>ROUND(MTE46/ABS('Change in reserves'!MTG59),2)</f>
        <v>#DIV/0!</v>
      </c>
      <c r="MTF55" s="194" t="e">
        <f>ROUND(MTF46/ABS('Change in reserves'!MTH59),2)</f>
        <v>#DIV/0!</v>
      </c>
      <c r="MTG55" s="194" t="e">
        <f>ROUND(MTG46/ABS('Change in reserves'!MTI59),2)</f>
        <v>#DIV/0!</v>
      </c>
      <c r="MTH55" s="194" t="e">
        <f>ROUND(MTH46/ABS('Change in reserves'!MTJ59),2)</f>
        <v>#DIV/0!</v>
      </c>
      <c r="MTI55" s="194" t="e">
        <f>ROUND(MTI46/ABS('Change in reserves'!MTK59),2)</f>
        <v>#DIV/0!</v>
      </c>
      <c r="MTJ55" s="194" t="e">
        <f>ROUND(MTJ46/ABS('Change in reserves'!MTL59),2)</f>
        <v>#DIV/0!</v>
      </c>
      <c r="MTK55" s="194" t="e">
        <f>ROUND(MTK46/ABS('Change in reserves'!MTM59),2)</f>
        <v>#DIV/0!</v>
      </c>
      <c r="MTL55" s="194" t="e">
        <f>ROUND(MTL46/ABS('Change in reserves'!MTN59),2)</f>
        <v>#DIV/0!</v>
      </c>
      <c r="MTM55" s="194" t="e">
        <f>ROUND(MTM46/ABS('Change in reserves'!MTO59),2)</f>
        <v>#DIV/0!</v>
      </c>
      <c r="MTN55" s="194" t="e">
        <f>ROUND(MTN46/ABS('Change in reserves'!MTP59),2)</f>
        <v>#DIV/0!</v>
      </c>
      <c r="MTO55" s="194" t="e">
        <f>ROUND(MTO46/ABS('Change in reserves'!MTQ59),2)</f>
        <v>#DIV/0!</v>
      </c>
      <c r="MTP55" s="194" t="e">
        <f>ROUND(MTP46/ABS('Change in reserves'!MTR59),2)</f>
        <v>#DIV/0!</v>
      </c>
      <c r="MTQ55" s="194" t="e">
        <f>ROUND(MTQ46/ABS('Change in reserves'!MTS59),2)</f>
        <v>#DIV/0!</v>
      </c>
      <c r="MTR55" s="194" t="e">
        <f>ROUND(MTR46/ABS('Change in reserves'!MTT59),2)</f>
        <v>#DIV/0!</v>
      </c>
      <c r="MTS55" s="194" t="e">
        <f>ROUND(MTS46/ABS('Change in reserves'!MTU59),2)</f>
        <v>#DIV/0!</v>
      </c>
      <c r="MTT55" s="194" t="e">
        <f>ROUND(MTT46/ABS('Change in reserves'!MTV59),2)</f>
        <v>#DIV/0!</v>
      </c>
      <c r="MTU55" s="194" t="e">
        <f>ROUND(MTU46/ABS('Change in reserves'!MTW59),2)</f>
        <v>#DIV/0!</v>
      </c>
      <c r="MTV55" s="194" t="e">
        <f>ROUND(MTV46/ABS('Change in reserves'!MTX59),2)</f>
        <v>#DIV/0!</v>
      </c>
      <c r="MTW55" s="194" t="e">
        <f>ROUND(MTW46/ABS('Change in reserves'!MTY59),2)</f>
        <v>#DIV/0!</v>
      </c>
      <c r="MTX55" s="194" t="e">
        <f>ROUND(MTX46/ABS('Change in reserves'!MTZ59),2)</f>
        <v>#DIV/0!</v>
      </c>
      <c r="MTY55" s="194" t="e">
        <f>ROUND(MTY46/ABS('Change in reserves'!MUA59),2)</f>
        <v>#DIV/0!</v>
      </c>
      <c r="MTZ55" s="194" t="e">
        <f>ROUND(MTZ46/ABS('Change in reserves'!MUB59),2)</f>
        <v>#DIV/0!</v>
      </c>
      <c r="MUA55" s="194" t="e">
        <f>ROUND(MUA46/ABS('Change in reserves'!MUC59),2)</f>
        <v>#DIV/0!</v>
      </c>
      <c r="MUB55" s="194" t="e">
        <f>ROUND(MUB46/ABS('Change in reserves'!MUD59),2)</f>
        <v>#DIV/0!</v>
      </c>
      <c r="MUC55" s="194" t="e">
        <f>ROUND(MUC46/ABS('Change in reserves'!MUE59),2)</f>
        <v>#DIV/0!</v>
      </c>
      <c r="MUD55" s="194" t="e">
        <f>ROUND(MUD46/ABS('Change in reserves'!MUF59),2)</f>
        <v>#DIV/0!</v>
      </c>
      <c r="MUE55" s="194" t="e">
        <f>ROUND(MUE46/ABS('Change in reserves'!MUG59),2)</f>
        <v>#DIV/0!</v>
      </c>
      <c r="MUF55" s="194" t="e">
        <f>ROUND(MUF46/ABS('Change in reserves'!MUH59),2)</f>
        <v>#DIV/0!</v>
      </c>
      <c r="MUG55" s="194" t="e">
        <f>ROUND(MUG46/ABS('Change in reserves'!MUI59),2)</f>
        <v>#DIV/0!</v>
      </c>
      <c r="MUH55" s="194" t="e">
        <f>ROUND(MUH46/ABS('Change in reserves'!MUJ59),2)</f>
        <v>#DIV/0!</v>
      </c>
      <c r="MUI55" s="194" t="e">
        <f>ROUND(MUI46/ABS('Change in reserves'!MUK59),2)</f>
        <v>#DIV/0!</v>
      </c>
      <c r="MUJ55" s="194" t="e">
        <f>ROUND(MUJ46/ABS('Change in reserves'!MUL59),2)</f>
        <v>#DIV/0!</v>
      </c>
      <c r="MUK55" s="194" t="e">
        <f>ROUND(MUK46/ABS('Change in reserves'!MUM59),2)</f>
        <v>#DIV/0!</v>
      </c>
      <c r="MUL55" s="194" t="e">
        <f>ROUND(MUL46/ABS('Change in reserves'!MUN59),2)</f>
        <v>#DIV/0!</v>
      </c>
      <c r="MUM55" s="194" t="e">
        <f>ROUND(MUM46/ABS('Change in reserves'!MUO59),2)</f>
        <v>#DIV/0!</v>
      </c>
      <c r="MUN55" s="194" t="e">
        <f>ROUND(MUN46/ABS('Change in reserves'!MUP59),2)</f>
        <v>#DIV/0!</v>
      </c>
      <c r="MUO55" s="194" t="e">
        <f>ROUND(MUO46/ABS('Change in reserves'!MUQ59),2)</f>
        <v>#DIV/0!</v>
      </c>
      <c r="MUP55" s="194" t="e">
        <f>ROUND(MUP46/ABS('Change in reserves'!MUR59),2)</f>
        <v>#DIV/0!</v>
      </c>
      <c r="MUQ55" s="194" t="e">
        <f>ROUND(MUQ46/ABS('Change in reserves'!MUS59),2)</f>
        <v>#DIV/0!</v>
      </c>
      <c r="MUR55" s="194" t="e">
        <f>ROUND(MUR46/ABS('Change in reserves'!MUT59),2)</f>
        <v>#DIV/0!</v>
      </c>
      <c r="MUS55" s="194" t="e">
        <f>ROUND(MUS46/ABS('Change in reserves'!MUU59),2)</f>
        <v>#DIV/0!</v>
      </c>
      <c r="MUT55" s="194" t="e">
        <f>ROUND(MUT46/ABS('Change in reserves'!MUV59),2)</f>
        <v>#DIV/0!</v>
      </c>
      <c r="MUU55" s="194" t="e">
        <f>ROUND(MUU46/ABS('Change in reserves'!MUW59),2)</f>
        <v>#DIV/0!</v>
      </c>
      <c r="MUV55" s="194" t="e">
        <f>ROUND(MUV46/ABS('Change in reserves'!MUX59),2)</f>
        <v>#DIV/0!</v>
      </c>
      <c r="MUW55" s="194" t="e">
        <f>ROUND(MUW46/ABS('Change in reserves'!MUY59),2)</f>
        <v>#DIV/0!</v>
      </c>
      <c r="MUX55" s="194" t="e">
        <f>ROUND(MUX46/ABS('Change in reserves'!MUZ59),2)</f>
        <v>#DIV/0!</v>
      </c>
      <c r="MUY55" s="194" t="e">
        <f>ROUND(MUY46/ABS('Change in reserves'!MVA59),2)</f>
        <v>#DIV/0!</v>
      </c>
      <c r="MUZ55" s="194" t="e">
        <f>ROUND(MUZ46/ABS('Change in reserves'!MVB59),2)</f>
        <v>#DIV/0!</v>
      </c>
      <c r="MVA55" s="194" t="e">
        <f>ROUND(MVA46/ABS('Change in reserves'!MVC59),2)</f>
        <v>#DIV/0!</v>
      </c>
      <c r="MVB55" s="194" t="e">
        <f>ROUND(MVB46/ABS('Change in reserves'!MVD59),2)</f>
        <v>#DIV/0!</v>
      </c>
      <c r="MVC55" s="194" t="e">
        <f>ROUND(MVC46/ABS('Change in reserves'!MVE59),2)</f>
        <v>#DIV/0!</v>
      </c>
      <c r="MVD55" s="194" t="e">
        <f>ROUND(MVD46/ABS('Change in reserves'!MVF59),2)</f>
        <v>#DIV/0!</v>
      </c>
      <c r="MVE55" s="194" t="e">
        <f>ROUND(MVE46/ABS('Change in reserves'!MVG59),2)</f>
        <v>#DIV/0!</v>
      </c>
      <c r="MVF55" s="194" t="e">
        <f>ROUND(MVF46/ABS('Change in reserves'!MVH59),2)</f>
        <v>#DIV/0!</v>
      </c>
      <c r="MVG55" s="194" t="e">
        <f>ROUND(MVG46/ABS('Change in reserves'!MVI59),2)</f>
        <v>#DIV/0!</v>
      </c>
      <c r="MVH55" s="194" t="e">
        <f>ROUND(MVH46/ABS('Change in reserves'!MVJ59),2)</f>
        <v>#DIV/0!</v>
      </c>
      <c r="MVI55" s="194" t="e">
        <f>ROUND(MVI46/ABS('Change in reserves'!MVK59),2)</f>
        <v>#DIV/0!</v>
      </c>
      <c r="MVJ55" s="194" t="e">
        <f>ROUND(MVJ46/ABS('Change in reserves'!MVL59),2)</f>
        <v>#DIV/0!</v>
      </c>
      <c r="MVK55" s="194" t="e">
        <f>ROUND(MVK46/ABS('Change in reserves'!MVM59),2)</f>
        <v>#DIV/0!</v>
      </c>
      <c r="MVL55" s="194" t="e">
        <f>ROUND(MVL46/ABS('Change in reserves'!MVN59),2)</f>
        <v>#DIV/0!</v>
      </c>
      <c r="MVM55" s="194" t="e">
        <f>ROUND(MVM46/ABS('Change in reserves'!MVO59),2)</f>
        <v>#DIV/0!</v>
      </c>
      <c r="MVN55" s="194" t="e">
        <f>ROUND(MVN46/ABS('Change in reserves'!MVP59),2)</f>
        <v>#DIV/0!</v>
      </c>
      <c r="MVO55" s="194" t="e">
        <f>ROUND(MVO46/ABS('Change in reserves'!MVQ59),2)</f>
        <v>#DIV/0!</v>
      </c>
      <c r="MVP55" s="194" t="e">
        <f>ROUND(MVP46/ABS('Change in reserves'!MVR59),2)</f>
        <v>#DIV/0!</v>
      </c>
      <c r="MVQ55" s="194" t="e">
        <f>ROUND(MVQ46/ABS('Change in reserves'!MVS59),2)</f>
        <v>#DIV/0!</v>
      </c>
      <c r="MVR55" s="194" t="e">
        <f>ROUND(MVR46/ABS('Change in reserves'!MVT59),2)</f>
        <v>#DIV/0!</v>
      </c>
      <c r="MVS55" s="194" t="e">
        <f>ROUND(MVS46/ABS('Change in reserves'!MVU59),2)</f>
        <v>#DIV/0!</v>
      </c>
      <c r="MVT55" s="194" t="e">
        <f>ROUND(MVT46/ABS('Change in reserves'!MVV59),2)</f>
        <v>#DIV/0!</v>
      </c>
      <c r="MVU55" s="194" t="e">
        <f>ROUND(MVU46/ABS('Change in reserves'!MVW59),2)</f>
        <v>#DIV/0!</v>
      </c>
      <c r="MVV55" s="194" t="e">
        <f>ROUND(MVV46/ABS('Change in reserves'!MVX59),2)</f>
        <v>#DIV/0!</v>
      </c>
      <c r="MVW55" s="194" t="e">
        <f>ROUND(MVW46/ABS('Change in reserves'!MVY59),2)</f>
        <v>#DIV/0!</v>
      </c>
      <c r="MVX55" s="194" t="e">
        <f>ROUND(MVX46/ABS('Change in reserves'!MVZ59),2)</f>
        <v>#DIV/0!</v>
      </c>
      <c r="MVY55" s="194" t="e">
        <f>ROUND(MVY46/ABS('Change in reserves'!MWA59),2)</f>
        <v>#DIV/0!</v>
      </c>
      <c r="MVZ55" s="194" t="e">
        <f>ROUND(MVZ46/ABS('Change in reserves'!MWB59),2)</f>
        <v>#DIV/0!</v>
      </c>
      <c r="MWA55" s="194" t="e">
        <f>ROUND(MWA46/ABS('Change in reserves'!MWC59),2)</f>
        <v>#DIV/0!</v>
      </c>
      <c r="MWB55" s="194" t="e">
        <f>ROUND(MWB46/ABS('Change in reserves'!MWD59),2)</f>
        <v>#DIV/0!</v>
      </c>
      <c r="MWC55" s="194" t="e">
        <f>ROUND(MWC46/ABS('Change in reserves'!MWE59),2)</f>
        <v>#DIV/0!</v>
      </c>
      <c r="MWD55" s="194" t="e">
        <f>ROUND(MWD46/ABS('Change in reserves'!MWF59),2)</f>
        <v>#DIV/0!</v>
      </c>
      <c r="MWE55" s="194" t="e">
        <f>ROUND(MWE46/ABS('Change in reserves'!MWG59),2)</f>
        <v>#DIV/0!</v>
      </c>
      <c r="MWF55" s="194" t="e">
        <f>ROUND(MWF46/ABS('Change in reserves'!MWH59),2)</f>
        <v>#DIV/0!</v>
      </c>
      <c r="MWG55" s="194" t="e">
        <f>ROUND(MWG46/ABS('Change in reserves'!MWI59),2)</f>
        <v>#DIV/0!</v>
      </c>
      <c r="MWH55" s="194" t="e">
        <f>ROUND(MWH46/ABS('Change in reserves'!MWJ59),2)</f>
        <v>#DIV/0!</v>
      </c>
      <c r="MWI55" s="194" t="e">
        <f>ROUND(MWI46/ABS('Change in reserves'!MWK59),2)</f>
        <v>#DIV/0!</v>
      </c>
      <c r="MWJ55" s="194" t="e">
        <f>ROUND(MWJ46/ABS('Change in reserves'!MWL59),2)</f>
        <v>#DIV/0!</v>
      </c>
      <c r="MWK55" s="194" t="e">
        <f>ROUND(MWK46/ABS('Change in reserves'!MWM59),2)</f>
        <v>#DIV/0!</v>
      </c>
      <c r="MWL55" s="194" t="e">
        <f>ROUND(MWL46/ABS('Change in reserves'!MWN59),2)</f>
        <v>#DIV/0!</v>
      </c>
      <c r="MWM55" s="194" t="e">
        <f>ROUND(MWM46/ABS('Change in reserves'!MWO59),2)</f>
        <v>#DIV/0!</v>
      </c>
      <c r="MWN55" s="194" t="e">
        <f>ROUND(MWN46/ABS('Change in reserves'!MWP59),2)</f>
        <v>#DIV/0!</v>
      </c>
      <c r="MWO55" s="194" t="e">
        <f>ROUND(MWO46/ABS('Change in reserves'!MWQ59),2)</f>
        <v>#DIV/0!</v>
      </c>
      <c r="MWP55" s="194" t="e">
        <f>ROUND(MWP46/ABS('Change in reserves'!MWR59),2)</f>
        <v>#DIV/0!</v>
      </c>
      <c r="MWQ55" s="194" t="e">
        <f>ROUND(MWQ46/ABS('Change in reserves'!MWS59),2)</f>
        <v>#DIV/0!</v>
      </c>
      <c r="MWR55" s="194" t="e">
        <f>ROUND(MWR46/ABS('Change in reserves'!MWT59),2)</f>
        <v>#DIV/0!</v>
      </c>
      <c r="MWS55" s="194" t="e">
        <f>ROUND(MWS46/ABS('Change in reserves'!MWU59),2)</f>
        <v>#DIV/0!</v>
      </c>
      <c r="MWT55" s="194" t="e">
        <f>ROUND(MWT46/ABS('Change in reserves'!MWV59),2)</f>
        <v>#DIV/0!</v>
      </c>
      <c r="MWU55" s="194" t="e">
        <f>ROUND(MWU46/ABS('Change in reserves'!MWW59),2)</f>
        <v>#DIV/0!</v>
      </c>
      <c r="MWV55" s="194" t="e">
        <f>ROUND(MWV46/ABS('Change in reserves'!MWX59),2)</f>
        <v>#DIV/0!</v>
      </c>
      <c r="MWW55" s="194" t="e">
        <f>ROUND(MWW46/ABS('Change in reserves'!MWY59),2)</f>
        <v>#DIV/0!</v>
      </c>
      <c r="MWX55" s="194" t="e">
        <f>ROUND(MWX46/ABS('Change in reserves'!MWZ59),2)</f>
        <v>#DIV/0!</v>
      </c>
      <c r="MWY55" s="194" t="e">
        <f>ROUND(MWY46/ABS('Change in reserves'!MXA59),2)</f>
        <v>#DIV/0!</v>
      </c>
      <c r="MWZ55" s="194" t="e">
        <f>ROUND(MWZ46/ABS('Change in reserves'!MXB59),2)</f>
        <v>#DIV/0!</v>
      </c>
      <c r="MXA55" s="194" t="e">
        <f>ROUND(MXA46/ABS('Change in reserves'!MXC59),2)</f>
        <v>#DIV/0!</v>
      </c>
      <c r="MXB55" s="194" t="e">
        <f>ROUND(MXB46/ABS('Change in reserves'!MXD59),2)</f>
        <v>#DIV/0!</v>
      </c>
      <c r="MXC55" s="194" t="e">
        <f>ROUND(MXC46/ABS('Change in reserves'!MXE59),2)</f>
        <v>#DIV/0!</v>
      </c>
      <c r="MXD55" s="194" t="e">
        <f>ROUND(MXD46/ABS('Change in reserves'!MXF59),2)</f>
        <v>#DIV/0!</v>
      </c>
      <c r="MXE55" s="194" t="e">
        <f>ROUND(MXE46/ABS('Change in reserves'!MXG59),2)</f>
        <v>#DIV/0!</v>
      </c>
      <c r="MXF55" s="194" t="e">
        <f>ROUND(MXF46/ABS('Change in reserves'!MXH59),2)</f>
        <v>#DIV/0!</v>
      </c>
      <c r="MXG55" s="194" t="e">
        <f>ROUND(MXG46/ABS('Change in reserves'!MXI59),2)</f>
        <v>#DIV/0!</v>
      </c>
      <c r="MXH55" s="194" t="e">
        <f>ROUND(MXH46/ABS('Change in reserves'!MXJ59),2)</f>
        <v>#DIV/0!</v>
      </c>
      <c r="MXI55" s="194" t="e">
        <f>ROUND(MXI46/ABS('Change in reserves'!MXK59),2)</f>
        <v>#DIV/0!</v>
      </c>
      <c r="MXJ55" s="194" t="e">
        <f>ROUND(MXJ46/ABS('Change in reserves'!MXL59),2)</f>
        <v>#DIV/0!</v>
      </c>
      <c r="MXK55" s="194" t="e">
        <f>ROUND(MXK46/ABS('Change in reserves'!MXM59),2)</f>
        <v>#DIV/0!</v>
      </c>
      <c r="MXL55" s="194" t="e">
        <f>ROUND(MXL46/ABS('Change in reserves'!MXN59),2)</f>
        <v>#DIV/0!</v>
      </c>
      <c r="MXM55" s="194" t="e">
        <f>ROUND(MXM46/ABS('Change in reserves'!MXO59),2)</f>
        <v>#DIV/0!</v>
      </c>
      <c r="MXN55" s="194" t="e">
        <f>ROUND(MXN46/ABS('Change in reserves'!MXP59),2)</f>
        <v>#DIV/0!</v>
      </c>
      <c r="MXO55" s="194" t="e">
        <f>ROUND(MXO46/ABS('Change in reserves'!MXQ59),2)</f>
        <v>#DIV/0!</v>
      </c>
      <c r="MXP55" s="194" t="e">
        <f>ROUND(MXP46/ABS('Change in reserves'!MXR59),2)</f>
        <v>#DIV/0!</v>
      </c>
      <c r="MXQ55" s="194" t="e">
        <f>ROUND(MXQ46/ABS('Change in reserves'!MXS59),2)</f>
        <v>#DIV/0!</v>
      </c>
      <c r="MXR55" s="194" t="e">
        <f>ROUND(MXR46/ABS('Change in reserves'!MXT59),2)</f>
        <v>#DIV/0!</v>
      </c>
      <c r="MXS55" s="194" t="e">
        <f>ROUND(MXS46/ABS('Change in reserves'!MXU59),2)</f>
        <v>#DIV/0!</v>
      </c>
      <c r="MXT55" s="194" t="e">
        <f>ROUND(MXT46/ABS('Change in reserves'!MXV59),2)</f>
        <v>#DIV/0!</v>
      </c>
      <c r="MXU55" s="194" t="e">
        <f>ROUND(MXU46/ABS('Change in reserves'!MXW59),2)</f>
        <v>#DIV/0!</v>
      </c>
      <c r="MXV55" s="194" t="e">
        <f>ROUND(MXV46/ABS('Change in reserves'!MXX59),2)</f>
        <v>#DIV/0!</v>
      </c>
      <c r="MXW55" s="194" t="e">
        <f>ROUND(MXW46/ABS('Change in reserves'!MXY59),2)</f>
        <v>#DIV/0!</v>
      </c>
      <c r="MXX55" s="194" t="e">
        <f>ROUND(MXX46/ABS('Change in reserves'!MXZ59),2)</f>
        <v>#DIV/0!</v>
      </c>
      <c r="MXY55" s="194" t="e">
        <f>ROUND(MXY46/ABS('Change in reserves'!MYA59),2)</f>
        <v>#DIV/0!</v>
      </c>
      <c r="MXZ55" s="194" t="e">
        <f>ROUND(MXZ46/ABS('Change in reserves'!MYB59),2)</f>
        <v>#DIV/0!</v>
      </c>
      <c r="MYA55" s="194" t="e">
        <f>ROUND(MYA46/ABS('Change in reserves'!MYC59),2)</f>
        <v>#DIV/0!</v>
      </c>
      <c r="MYB55" s="194" t="e">
        <f>ROUND(MYB46/ABS('Change in reserves'!MYD59),2)</f>
        <v>#DIV/0!</v>
      </c>
      <c r="MYC55" s="194" t="e">
        <f>ROUND(MYC46/ABS('Change in reserves'!MYE59),2)</f>
        <v>#DIV/0!</v>
      </c>
      <c r="MYD55" s="194" t="e">
        <f>ROUND(MYD46/ABS('Change in reserves'!MYF59),2)</f>
        <v>#DIV/0!</v>
      </c>
      <c r="MYE55" s="194" t="e">
        <f>ROUND(MYE46/ABS('Change in reserves'!MYG59),2)</f>
        <v>#DIV/0!</v>
      </c>
      <c r="MYF55" s="194" t="e">
        <f>ROUND(MYF46/ABS('Change in reserves'!MYH59),2)</f>
        <v>#DIV/0!</v>
      </c>
      <c r="MYG55" s="194" t="e">
        <f>ROUND(MYG46/ABS('Change in reserves'!MYI59),2)</f>
        <v>#DIV/0!</v>
      </c>
      <c r="MYH55" s="194" t="e">
        <f>ROUND(MYH46/ABS('Change in reserves'!MYJ59),2)</f>
        <v>#DIV/0!</v>
      </c>
      <c r="MYI55" s="194" t="e">
        <f>ROUND(MYI46/ABS('Change in reserves'!MYK59),2)</f>
        <v>#DIV/0!</v>
      </c>
      <c r="MYJ55" s="194" t="e">
        <f>ROUND(MYJ46/ABS('Change in reserves'!MYL59),2)</f>
        <v>#DIV/0!</v>
      </c>
      <c r="MYK55" s="194" t="e">
        <f>ROUND(MYK46/ABS('Change in reserves'!MYM59),2)</f>
        <v>#DIV/0!</v>
      </c>
      <c r="MYL55" s="194" t="e">
        <f>ROUND(MYL46/ABS('Change in reserves'!MYN59),2)</f>
        <v>#DIV/0!</v>
      </c>
      <c r="MYM55" s="194" t="e">
        <f>ROUND(MYM46/ABS('Change in reserves'!MYO59),2)</f>
        <v>#DIV/0!</v>
      </c>
      <c r="MYN55" s="194" t="e">
        <f>ROUND(MYN46/ABS('Change in reserves'!MYP59),2)</f>
        <v>#DIV/0!</v>
      </c>
      <c r="MYO55" s="194" t="e">
        <f>ROUND(MYO46/ABS('Change in reserves'!MYQ59),2)</f>
        <v>#DIV/0!</v>
      </c>
      <c r="MYP55" s="194" t="e">
        <f>ROUND(MYP46/ABS('Change in reserves'!MYR59),2)</f>
        <v>#DIV/0!</v>
      </c>
      <c r="MYQ55" s="194" t="e">
        <f>ROUND(MYQ46/ABS('Change in reserves'!MYS59),2)</f>
        <v>#DIV/0!</v>
      </c>
      <c r="MYR55" s="194" t="e">
        <f>ROUND(MYR46/ABS('Change in reserves'!MYT59),2)</f>
        <v>#DIV/0!</v>
      </c>
      <c r="MYS55" s="194" t="e">
        <f>ROUND(MYS46/ABS('Change in reserves'!MYU59),2)</f>
        <v>#DIV/0!</v>
      </c>
      <c r="MYT55" s="194" t="e">
        <f>ROUND(MYT46/ABS('Change in reserves'!MYV59),2)</f>
        <v>#DIV/0!</v>
      </c>
      <c r="MYU55" s="194" t="e">
        <f>ROUND(MYU46/ABS('Change in reserves'!MYW59),2)</f>
        <v>#DIV/0!</v>
      </c>
      <c r="MYV55" s="194" t="e">
        <f>ROUND(MYV46/ABS('Change in reserves'!MYX59),2)</f>
        <v>#DIV/0!</v>
      </c>
      <c r="MYW55" s="194" t="e">
        <f>ROUND(MYW46/ABS('Change in reserves'!MYY59),2)</f>
        <v>#DIV/0!</v>
      </c>
      <c r="MYX55" s="194" t="e">
        <f>ROUND(MYX46/ABS('Change in reserves'!MYZ59),2)</f>
        <v>#DIV/0!</v>
      </c>
      <c r="MYY55" s="194" t="e">
        <f>ROUND(MYY46/ABS('Change in reserves'!MZA59),2)</f>
        <v>#DIV/0!</v>
      </c>
      <c r="MYZ55" s="194" t="e">
        <f>ROUND(MYZ46/ABS('Change in reserves'!MZB59),2)</f>
        <v>#DIV/0!</v>
      </c>
      <c r="MZA55" s="194" t="e">
        <f>ROUND(MZA46/ABS('Change in reserves'!MZC59),2)</f>
        <v>#DIV/0!</v>
      </c>
      <c r="MZB55" s="194" t="e">
        <f>ROUND(MZB46/ABS('Change in reserves'!MZD59),2)</f>
        <v>#DIV/0!</v>
      </c>
      <c r="MZC55" s="194" t="e">
        <f>ROUND(MZC46/ABS('Change in reserves'!MZE59),2)</f>
        <v>#DIV/0!</v>
      </c>
      <c r="MZD55" s="194" t="e">
        <f>ROUND(MZD46/ABS('Change in reserves'!MZF59),2)</f>
        <v>#DIV/0!</v>
      </c>
      <c r="MZE55" s="194" t="e">
        <f>ROUND(MZE46/ABS('Change in reserves'!MZG59),2)</f>
        <v>#DIV/0!</v>
      </c>
      <c r="MZF55" s="194" t="e">
        <f>ROUND(MZF46/ABS('Change in reserves'!MZH59),2)</f>
        <v>#DIV/0!</v>
      </c>
      <c r="MZG55" s="194" t="e">
        <f>ROUND(MZG46/ABS('Change in reserves'!MZI59),2)</f>
        <v>#DIV/0!</v>
      </c>
      <c r="MZH55" s="194" t="e">
        <f>ROUND(MZH46/ABS('Change in reserves'!MZJ59),2)</f>
        <v>#DIV/0!</v>
      </c>
      <c r="MZI55" s="194" t="e">
        <f>ROUND(MZI46/ABS('Change in reserves'!MZK59),2)</f>
        <v>#DIV/0!</v>
      </c>
      <c r="MZJ55" s="194" t="e">
        <f>ROUND(MZJ46/ABS('Change in reserves'!MZL59),2)</f>
        <v>#DIV/0!</v>
      </c>
      <c r="MZK55" s="194" t="e">
        <f>ROUND(MZK46/ABS('Change in reserves'!MZM59),2)</f>
        <v>#DIV/0!</v>
      </c>
      <c r="MZL55" s="194" t="e">
        <f>ROUND(MZL46/ABS('Change in reserves'!MZN59),2)</f>
        <v>#DIV/0!</v>
      </c>
      <c r="MZM55" s="194" t="e">
        <f>ROUND(MZM46/ABS('Change in reserves'!MZO59),2)</f>
        <v>#DIV/0!</v>
      </c>
      <c r="MZN55" s="194" t="e">
        <f>ROUND(MZN46/ABS('Change in reserves'!MZP59),2)</f>
        <v>#DIV/0!</v>
      </c>
      <c r="MZO55" s="194" t="e">
        <f>ROUND(MZO46/ABS('Change in reserves'!MZQ59),2)</f>
        <v>#DIV/0!</v>
      </c>
      <c r="MZP55" s="194" t="e">
        <f>ROUND(MZP46/ABS('Change in reserves'!MZR59),2)</f>
        <v>#DIV/0!</v>
      </c>
      <c r="MZQ55" s="194" t="e">
        <f>ROUND(MZQ46/ABS('Change in reserves'!MZS59),2)</f>
        <v>#DIV/0!</v>
      </c>
      <c r="MZR55" s="194" t="e">
        <f>ROUND(MZR46/ABS('Change in reserves'!MZT59),2)</f>
        <v>#DIV/0!</v>
      </c>
      <c r="MZS55" s="194" t="e">
        <f>ROUND(MZS46/ABS('Change in reserves'!MZU59),2)</f>
        <v>#DIV/0!</v>
      </c>
      <c r="MZT55" s="194" t="e">
        <f>ROUND(MZT46/ABS('Change in reserves'!MZV59),2)</f>
        <v>#DIV/0!</v>
      </c>
      <c r="MZU55" s="194" t="e">
        <f>ROUND(MZU46/ABS('Change in reserves'!MZW59),2)</f>
        <v>#DIV/0!</v>
      </c>
      <c r="MZV55" s="194" t="e">
        <f>ROUND(MZV46/ABS('Change in reserves'!MZX59),2)</f>
        <v>#DIV/0!</v>
      </c>
      <c r="MZW55" s="194" t="e">
        <f>ROUND(MZW46/ABS('Change in reserves'!MZY59),2)</f>
        <v>#DIV/0!</v>
      </c>
      <c r="MZX55" s="194" t="e">
        <f>ROUND(MZX46/ABS('Change in reserves'!MZZ59),2)</f>
        <v>#DIV/0!</v>
      </c>
      <c r="MZY55" s="194" t="e">
        <f>ROUND(MZY46/ABS('Change in reserves'!NAA59),2)</f>
        <v>#DIV/0!</v>
      </c>
      <c r="MZZ55" s="194" t="e">
        <f>ROUND(MZZ46/ABS('Change in reserves'!NAB59),2)</f>
        <v>#DIV/0!</v>
      </c>
      <c r="NAA55" s="194" t="e">
        <f>ROUND(NAA46/ABS('Change in reserves'!NAC59),2)</f>
        <v>#DIV/0!</v>
      </c>
      <c r="NAB55" s="194" t="e">
        <f>ROUND(NAB46/ABS('Change in reserves'!NAD59),2)</f>
        <v>#DIV/0!</v>
      </c>
      <c r="NAC55" s="194" t="e">
        <f>ROUND(NAC46/ABS('Change in reserves'!NAE59),2)</f>
        <v>#DIV/0!</v>
      </c>
      <c r="NAD55" s="194" t="e">
        <f>ROUND(NAD46/ABS('Change in reserves'!NAF59),2)</f>
        <v>#DIV/0!</v>
      </c>
      <c r="NAE55" s="194" t="e">
        <f>ROUND(NAE46/ABS('Change in reserves'!NAG59),2)</f>
        <v>#DIV/0!</v>
      </c>
      <c r="NAF55" s="194" t="e">
        <f>ROUND(NAF46/ABS('Change in reserves'!NAH59),2)</f>
        <v>#DIV/0!</v>
      </c>
      <c r="NAG55" s="194" t="e">
        <f>ROUND(NAG46/ABS('Change in reserves'!NAI59),2)</f>
        <v>#DIV/0!</v>
      </c>
      <c r="NAH55" s="194" t="e">
        <f>ROUND(NAH46/ABS('Change in reserves'!NAJ59),2)</f>
        <v>#DIV/0!</v>
      </c>
      <c r="NAI55" s="194" t="e">
        <f>ROUND(NAI46/ABS('Change in reserves'!NAK59),2)</f>
        <v>#DIV/0!</v>
      </c>
      <c r="NAJ55" s="194" t="e">
        <f>ROUND(NAJ46/ABS('Change in reserves'!NAL59),2)</f>
        <v>#DIV/0!</v>
      </c>
      <c r="NAK55" s="194" t="e">
        <f>ROUND(NAK46/ABS('Change in reserves'!NAM59),2)</f>
        <v>#DIV/0!</v>
      </c>
      <c r="NAL55" s="194" t="e">
        <f>ROUND(NAL46/ABS('Change in reserves'!NAN59),2)</f>
        <v>#DIV/0!</v>
      </c>
      <c r="NAM55" s="194" t="e">
        <f>ROUND(NAM46/ABS('Change in reserves'!NAO59),2)</f>
        <v>#DIV/0!</v>
      </c>
      <c r="NAN55" s="194" t="e">
        <f>ROUND(NAN46/ABS('Change in reserves'!NAP59),2)</f>
        <v>#DIV/0!</v>
      </c>
      <c r="NAO55" s="194" t="e">
        <f>ROUND(NAO46/ABS('Change in reserves'!NAQ59),2)</f>
        <v>#DIV/0!</v>
      </c>
      <c r="NAP55" s="194" t="e">
        <f>ROUND(NAP46/ABS('Change in reserves'!NAR59),2)</f>
        <v>#DIV/0!</v>
      </c>
      <c r="NAQ55" s="194" t="e">
        <f>ROUND(NAQ46/ABS('Change in reserves'!NAS59),2)</f>
        <v>#DIV/0!</v>
      </c>
      <c r="NAR55" s="194" t="e">
        <f>ROUND(NAR46/ABS('Change in reserves'!NAT59),2)</f>
        <v>#DIV/0!</v>
      </c>
      <c r="NAS55" s="194" t="e">
        <f>ROUND(NAS46/ABS('Change in reserves'!NAU59),2)</f>
        <v>#DIV/0!</v>
      </c>
      <c r="NAT55" s="194" t="e">
        <f>ROUND(NAT46/ABS('Change in reserves'!NAV59),2)</f>
        <v>#DIV/0!</v>
      </c>
      <c r="NAU55" s="194" t="e">
        <f>ROUND(NAU46/ABS('Change in reserves'!NAW59),2)</f>
        <v>#DIV/0!</v>
      </c>
      <c r="NAV55" s="194" t="e">
        <f>ROUND(NAV46/ABS('Change in reserves'!NAX59),2)</f>
        <v>#DIV/0!</v>
      </c>
      <c r="NAW55" s="194" t="e">
        <f>ROUND(NAW46/ABS('Change in reserves'!NAY59),2)</f>
        <v>#DIV/0!</v>
      </c>
      <c r="NAX55" s="194" t="e">
        <f>ROUND(NAX46/ABS('Change in reserves'!NAZ59),2)</f>
        <v>#DIV/0!</v>
      </c>
      <c r="NAY55" s="194" t="e">
        <f>ROUND(NAY46/ABS('Change in reserves'!NBA59),2)</f>
        <v>#DIV/0!</v>
      </c>
      <c r="NAZ55" s="194" t="e">
        <f>ROUND(NAZ46/ABS('Change in reserves'!NBB59),2)</f>
        <v>#DIV/0!</v>
      </c>
      <c r="NBA55" s="194" t="e">
        <f>ROUND(NBA46/ABS('Change in reserves'!NBC59),2)</f>
        <v>#DIV/0!</v>
      </c>
      <c r="NBB55" s="194" t="e">
        <f>ROUND(NBB46/ABS('Change in reserves'!NBD59),2)</f>
        <v>#DIV/0!</v>
      </c>
      <c r="NBC55" s="194" t="e">
        <f>ROUND(NBC46/ABS('Change in reserves'!NBE59),2)</f>
        <v>#DIV/0!</v>
      </c>
      <c r="NBD55" s="194" t="e">
        <f>ROUND(NBD46/ABS('Change in reserves'!NBF59),2)</f>
        <v>#DIV/0!</v>
      </c>
      <c r="NBE55" s="194" t="e">
        <f>ROUND(NBE46/ABS('Change in reserves'!NBG59),2)</f>
        <v>#DIV/0!</v>
      </c>
      <c r="NBF55" s="194" t="e">
        <f>ROUND(NBF46/ABS('Change in reserves'!NBH59),2)</f>
        <v>#DIV/0!</v>
      </c>
      <c r="NBG55" s="194" t="e">
        <f>ROUND(NBG46/ABS('Change in reserves'!NBI59),2)</f>
        <v>#DIV/0!</v>
      </c>
      <c r="NBH55" s="194" t="e">
        <f>ROUND(NBH46/ABS('Change in reserves'!NBJ59),2)</f>
        <v>#DIV/0!</v>
      </c>
      <c r="NBI55" s="194" t="e">
        <f>ROUND(NBI46/ABS('Change in reserves'!NBK59),2)</f>
        <v>#DIV/0!</v>
      </c>
      <c r="NBJ55" s="194" t="e">
        <f>ROUND(NBJ46/ABS('Change in reserves'!NBL59),2)</f>
        <v>#DIV/0!</v>
      </c>
      <c r="NBK55" s="194" t="e">
        <f>ROUND(NBK46/ABS('Change in reserves'!NBM59),2)</f>
        <v>#DIV/0!</v>
      </c>
      <c r="NBL55" s="194" t="e">
        <f>ROUND(NBL46/ABS('Change in reserves'!NBN59),2)</f>
        <v>#DIV/0!</v>
      </c>
      <c r="NBM55" s="194" t="e">
        <f>ROUND(NBM46/ABS('Change in reserves'!NBO59),2)</f>
        <v>#DIV/0!</v>
      </c>
      <c r="NBN55" s="194" t="e">
        <f>ROUND(NBN46/ABS('Change in reserves'!NBP59),2)</f>
        <v>#DIV/0!</v>
      </c>
      <c r="NBO55" s="194" t="e">
        <f>ROUND(NBO46/ABS('Change in reserves'!NBQ59),2)</f>
        <v>#DIV/0!</v>
      </c>
      <c r="NBP55" s="194" t="e">
        <f>ROUND(NBP46/ABS('Change in reserves'!NBR59),2)</f>
        <v>#DIV/0!</v>
      </c>
      <c r="NBQ55" s="194" t="e">
        <f>ROUND(NBQ46/ABS('Change in reserves'!NBS59),2)</f>
        <v>#DIV/0!</v>
      </c>
      <c r="NBR55" s="194" t="e">
        <f>ROUND(NBR46/ABS('Change in reserves'!NBT59),2)</f>
        <v>#DIV/0!</v>
      </c>
      <c r="NBS55" s="194" t="e">
        <f>ROUND(NBS46/ABS('Change in reserves'!NBU59),2)</f>
        <v>#DIV/0!</v>
      </c>
      <c r="NBT55" s="194" t="e">
        <f>ROUND(NBT46/ABS('Change in reserves'!NBV59),2)</f>
        <v>#DIV/0!</v>
      </c>
      <c r="NBU55" s="194" t="e">
        <f>ROUND(NBU46/ABS('Change in reserves'!NBW59),2)</f>
        <v>#DIV/0!</v>
      </c>
      <c r="NBV55" s="194" t="e">
        <f>ROUND(NBV46/ABS('Change in reserves'!NBX59),2)</f>
        <v>#DIV/0!</v>
      </c>
      <c r="NBW55" s="194" t="e">
        <f>ROUND(NBW46/ABS('Change in reserves'!NBY59),2)</f>
        <v>#DIV/0!</v>
      </c>
      <c r="NBX55" s="194" t="e">
        <f>ROUND(NBX46/ABS('Change in reserves'!NBZ59),2)</f>
        <v>#DIV/0!</v>
      </c>
      <c r="NBY55" s="194" t="e">
        <f>ROUND(NBY46/ABS('Change in reserves'!NCA59),2)</f>
        <v>#DIV/0!</v>
      </c>
      <c r="NBZ55" s="194" t="e">
        <f>ROUND(NBZ46/ABS('Change in reserves'!NCB59),2)</f>
        <v>#DIV/0!</v>
      </c>
      <c r="NCA55" s="194" t="e">
        <f>ROUND(NCA46/ABS('Change in reserves'!NCC59),2)</f>
        <v>#DIV/0!</v>
      </c>
      <c r="NCB55" s="194" t="e">
        <f>ROUND(NCB46/ABS('Change in reserves'!NCD59),2)</f>
        <v>#DIV/0!</v>
      </c>
      <c r="NCC55" s="194" t="e">
        <f>ROUND(NCC46/ABS('Change in reserves'!NCE59),2)</f>
        <v>#DIV/0!</v>
      </c>
      <c r="NCD55" s="194" t="e">
        <f>ROUND(NCD46/ABS('Change in reserves'!NCF59),2)</f>
        <v>#DIV/0!</v>
      </c>
      <c r="NCE55" s="194" t="e">
        <f>ROUND(NCE46/ABS('Change in reserves'!NCG59),2)</f>
        <v>#DIV/0!</v>
      </c>
      <c r="NCF55" s="194" t="e">
        <f>ROUND(NCF46/ABS('Change in reserves'!NCH59),2)</f>
        <v>#DIV/0!</v>
      </c>
      <c r="NCG55" s="194" t="e">
        <f>ROUND(NCG46/ABS('Change in reserves'!NCI59),2)</f>
        <v>#DIV/0!</v>
      </c>
      <c r="NCH55" s="194" t="e">
        <f>ROUND(NCH46/ABS('Change in reserves'!NCJ59),2)</f>
        <v>#DIV/0!</v>
      </c>
      <c r="NCI55" s="194" t="e">
        <f>ROUND(NCI46/ABS('Change in reserves'!NCK59),2)</f>
        <v>#DIV/0!</v>
      </c>
      <c r="NCJ55" s="194" t="e">
        <f>ROUND(NCJ46/ABS('Change in reserves'!NCL59),2)</f>
        <v>#DIV/0!</v>
      </c>
      <c r="NCK55" s="194" t="e">
        <f>ROUND(NCK46/ABS('Change in reserves'!NCM59),2)</f>
        <v>#DIV/0!</v>
      </c>
      <c r="NCL55" s="194" t="e">
        <f>ROUND(NCL46/ABS('Change in reserves'!NCN59),2)</f>
        <v>#DIV/0!</v>
      </c>
      <c r="NCM55" s="194" t="e">
        <f>ROUND(NCM46/ABS('Change in reserves'!NCO59),2)</f>
        <v>#DIV/0!</v>
      </c>
      <c r="NCN55" s="194" t="e">
        <f>ROUND(NCN46/ABS('Change in reserves'!NCP59),2)</f>
        <v>#DIV/0!</v>
      </c>
      <c r="NCO55" s="194" t="e">
        <f>ROUND(NCO46/ABS('Change in reserves'!NCQ59),2)</f>
        <v>#DIV/0!</v>
      </c>
      <c r="NCP55" s="194" t="e">
        <f>ROUND(NCP46/ABS('Change in reserves'!NCR59),2)</f>
        <v>#DIV/0!</v>
      </c>
      <c r="NCQ55" s="194" t="e">
        <f>ROUND(NCQ46/ABS('Change in reserves'!NCS59),2)</f>
        <v>#DIV/0!</v>
      </c>
      <c r="NCR55" s="194" t="e">
        <f>ROUND(NCR46/ABS('Change in reserves'!NCT59),2)</f>
        <v>#DIV/0!</v>
      </c>
      <c r="NCS55" s="194" t="e">
        <f>ROUND(NCS46/ABS('Change in reserves'!NCU59),2)</f>
        <v>#DIV/0!</v>
      </c>
      <c r="NCT55" s="194" t="e">
        <f>ROUND(NCT46/ABS('Change in reserves'!NCV59),2)</f>
        <v>#DIV/0!</v>
      </c>
      <c r="NCU55" s="194" t="e">
        <f>ROUND(NCU46/ABS('Change in reserves'!NCW59),2)</f>
        <v>#DIV/0!</v>
      </c>
      <c r="NCV55" s="194" t="e">
        <f>ROUND(NCV46/ABS('Change in reserves'!NCX59),2)</f>
        <v>#DIV/0!</v>
      </c>
      <c r="NCW55" s="194" t="e">
        <f>ROUND(NCW46/ABS('Change in reserves'!NCY59),2)</f>
        <v>#DIV/0!</v>
      </c>
      <c r="NCX55" s="194" t="e">
        <f>ROUND(NCX46/ABS('Change in reserves'!NCZ59),2)</f>
        <v>#DIV/0!</v>
      </c>
      <c r="NCY55" s="194" t="e">
        <f>ROUND(NCY46/ABS('Change in reserves'!NDA59),2)</f>
        <v>#DIV/0!</v>
      </c>
      <c r="NCZ55" s="194" t="e">
        <f>ROUND(NCZ46/ABS('Change in reserves'!NDB59),2)</f>
        <v>#DIV/0!</v>
      </c>
      <c r="NDA55" s="194" t="e">
        <f>ROUND(NDA46/ABS('Change in reserves'!NDC59),2)</f>
        <v>#DIV/0!</v>
      </c>
      <c r="NDB55" s="194" t="e">
        <f>ROUND(NDB46/ABS('Change in reserves'!NDD59),2)</f>
        <v>#DIV/0!</v>
      </c>
      <c r="NDC55" s="194" t="e">
        <f>ROUND(NDC46/ABS('Change in reserves'!NDE59),2)</f>
        <v>#DIV/0!</v>
      </c>
      <c r="NDD55" s="194" t="e">
        <f>ROUND(NDD46/ABS('Change in reserves'!NDF59),2)</f>
        <v>#DIV/0!</v>
      </c>
      <c r="NDE55" s="194" t="e">
        <f>ROUND(NDE46/ABS('Change in reserves'!NDG59),2)</f>
        <v>#DIV/0!</v>
      </c>
      <c r="NDF55" s="194" t="e">
        <f>ROUND(NDF46/ABS('Change in reserves'!NDH59),2)</f>
        <v>#DIV/0!</v>
      </c>
      <c r="NDG55" s="194" t="e">
        <f>ROUND(NDG46/ABS('Change in reserves'!NDI59),2)</f>
        <v>#DIV/0!</v>
      </c>
      <c r="NDH55" s="194" t="e">
        <f>ROUND(NDH46/ABS('Change in reserves'!NDJ59),2)</f>
        <v>#DIV/0!</v>
      </c>
      <c r="NDI55" s="194" t="e">
        <f>ROUND(NDI46/ABS('Change in reserves'!NDK59),2)</f>
        <v>#DIV/0!</v>
      </c>
      <c r="NDJ55" s="194" t="e">
        <f>ROUND(NDJ46/ABS('Change in reserves'!NDL59),2)</f>
        <v>#DIV/0!</v>
      </c>
      <c r="NDK55" s="194" t="e">
        <f>ROUND(NDK46/ABS('Change in reserves'!NDM59),2)</f>
        <v>#DIV/0!</v>
      </c>
      <c r="NDL55" s="194" t="e">
        <f>ROUND(NDL46/ABS('Change in reserves'!NDN59),2)</f>
        <v>#DIV/0!</v>
      </c>
      <c r="NDM55" s="194" t="e">
        <f>ROUND(NDM46/ABS('Change in reserves'!NDO59),2)</f>
        <v>#DIV/0!</v>
      </c>
      <c r="NDN55" s="194" t="e">
        <f>ROUND(NDN46/ABS('Change in reserves'!NDP59),2)</f>
        <v>#DIV/0!</v>
      </c>
      <c r="NDO55" s="194" t="e">
        <f>ROUND(NDO46/ABS('Change in reserves'!NDQ59),2)</f>
        <v>#DIV/0!</v>
      </c>
      <c r="NDP55" s="194" t="e">
        <f>ROUND(NDP46/ABS('Change in reserves'!NDR59),2)</f>
        <v>#DIV/0!</v>
      </c>
      <c r="NDQ55" s="194" t="e">
        <f>ROUND(NDQ46/ABS('Change in reserves'!NDS59),2)</f>
        <v>#DIV/0!</v>
      </c>
      <c r="NDR55" s="194" t="e">
        <f>ROUND(NDR46/ABS('Change in reserves'!NDT59),2)</f>
        <v>#DIV/0!</v>
      </c>
      <c r="NDS55" s="194" t="e">
        <f>ROUND(NDS46/ABS('Change in reserves'!NDU59),2)</f>
        <v>#DIV/0!</v>
      </c>
      <c r="NDT55" s="194" t="e">
        <f>ROUND(NDT46/ABS('Change in reserves'!NDV59),2)</f>
        <v>#DIV/0!</v>
      </c>
      <c r="NDU55" s="194" t="e">
        <f>ROUND(NDU46/ABS('Change in reserves'!NDW59),2)</f>
        <v>#DIV/0!</v>
      </c>
      <c r="NDV55" s="194" t="e">
        <f>ROUND(NDV46/ABS('Change in reserves'!NDX59),2)</f>
        <v>#DIV/0!</v>
      </c>
      <c r="NDW55" s="194" t="e">
        <f>ROUND(NDW46/ABS('Change in reserves'!NDY59),2)</f>
        <v>#DIV/0!</v>
      </c>
      <c r="NDX55" s="194" t="e">
        <f>ROUND(NDX46/ABS('Change in reserves'!NDZ59),2)</f>
        <v>#DIV/0!</v>
      </c>
      <c r="NDY55" s="194" t="e">
        <f>ROUND(NDY46/ABS('Change in reserves'!NEA59),2)</f>
        <v>#DIV/0!</v>
      </c>
      <c r="NDZ55" s="194" t="e">
        <f>ROUND(NDZ46/ABS('Change in reserves'!NEB59),2)</f>
        <v>#DIV/0!</v>
      </c>
      <c r="NEA55" s="194" t="e">
        <f>ROUND(NEA46/ABS('Change in reserves'!NEC59),2)</f>
        <v>#DIV/0!</v>
      </c>
      <c r="NEB55" s="194" t="e">
        <f>ROUND(NEB46/ABS('Change in reserves'!NED59),2)</f>
        <v>#DIV/0!</v>
      </c>
      <c r="NEC55" s="194" t="e">
        <f>ROUND(NEC46/ABS('Change in reserves'!NEE59),2)</f>
        <v>#DIV/0!</v>
      </c>
      <c r="NED55" s="194" t="e">
        <f>ROUND(NED46/ABS('Change in reserves'!NEF59),2)</f>
        <v>#DIV/0!</v>
      </c>
      <c r="NEE55" s="194" t="e">
        <f>ROUND(NEE46/ABS('Change in reserves'!NEG59),2)</f>
        <v>#DIV/0!</v>
      </c>
      <c r="NEF55" s="194" t="e">
        <f>ROUND(NEF46/ABS('Change in reserves'!NEH59),2)</f>
        <v>#DIV/0!</v>
      </c>
      <c r="NEG55" s="194" t="e">
        <f>ROUND(NEG46/ABS('Change in reserves'!NEI59),2)</f>
        <v>#DIV/0!</v>
      </c>
      <c r="NEH55" s="194" t="e">
        <f>ROUND(NEH46/ABS('Change in reserves'!NEJ59),2)</f>
        <v>#DIV/0!</v>
      </c>
      <c r="NEI55" s="194" t="e">
        <f>ROUND(NEI46/ABS('Change in reserves'!NEK59),2)</f>
        <v>#DIV/0!</v>
      </c>
      <c r="NEJ55" s="194" t="e">
        <f>ROUND(NEJ46/ABS('Change in reserves'!NEL59),2)</f>
        <v>#DIV/0!</v>
      </c>
      <c r="NEK55" s="194" t="e">
        <f>ROUND(NEK46/ABS('Change in reserves'!NEM59),2)</f>
        <v>#DIV/0!</v>
      </c>
      <c r="NEL55" s="194" t="e">
        <f>ROUND(NEL46/ABS('Change in reserves'!NEN59),2)</f>
        <v>#DIV/0!</v>
      </c>
      <c r="NEM55" s="194" t="e">
        <f>ROUND(NEM46/ABS('Change in reserves'!NEO59),2)</f>
        <v>#DIV/0!</v>
      </c>
      <c r="NEN55" s="194" t="e">
        <f>ROUND(NEN46/ABS('Change in reserves'!NEP59),2)</f>
        <v>#DIV/0!</v>
      </c>
      <c r="NEO55" s="194" t="e">
        <f>ROUND(NEO46/ABS('Change in reserves'!NEQ59),2)</f>
        <v>#DIV/0!</v>
      </c>
      <c r="NEP55" s="194" t="e">
        <f>ROUND(NEP46/ABS('Change in reserves'!NER59),2)</f>
        <v>#DIV/0!</v>
      </c>
      <c r="NEQ55" s="194" t="e">
        <f>ROUND(NEQ46/ABS('Change in reserves'!NES59),2)</f>
        <v>#DIV/0!</v>
      </c>
      <c r="NER55" s="194" t="e">
        <f>ROUND(NER46/ABS('Change in reserves'!NET59),2)</f>
        <v>#DIV/0!</v>
      </c>
      <c r="NES55" s="194" t="e">
        <f>ROUND(NES46/ABS('Change in reserves'!NEU59),2)</f>
        <v>#DIV/0!</v>
      </c>
      <c r="NET55" s="194" t="e">
        <f>ROUND(NET46/ABS('Change in reserves'!NEV59),2)</f>
        <v>#DIV/0!</v>
      </c>
      <c r="NEU55" s="194" t="e">
        <f>ROUND(NEU46/ABS('Change in reserves'!NEW59),2)</f>
        <v>#DIV/0!</v>
      </c>
      <c r="NEV55" s="194" t="e">
        <f>ROUND(NEV46/ABS('Change in reserves'!NEX59),2)</f>
        <v>#DIV/0!</v>
      </c>
      <c r="NEW55" s="194" t="e">
        <f>ROUND(NEW46/ABS('Change in reserves'!NEY59),2)</f>
        <v>#DIV/0!</v>
      </c>
      <c r="NEX55" s="194" t="e">
        <f>ROUND(NEX46/ABS('Change in reserves'!NEZ59),2)</f>
        <v>#DIV/0!</v>
      </c>
      <c r="NEY55" s="194" t="e">
        <f>ROUND(NEY46/ABS('Change in reserves'!NFA59),2)</f>
        <v>#DIV/0!</v>
      </c>
      <c r="NEZ55" s="194" t="e">
        <f>ROUND(NEZ46/ABS('Change in reserves'!NFB59),2)</f>
        <v>#DIV/0!</v>
      </c>
      <c r="NFA55" s="194" t="e">
        <f>ROUND(NFA46/ABS('Change in reserves'!NFC59),2)</f>
        <v>#DIV/0!</v>
      </c>
      <c r="NFB55" s="194" t="e">
        <f>ROUND(NFB46/ABS('Change in reserves'!NFD59),2)</f>
        <v>#DIV/0!</v>
      </c>
      <c r="NFC55" s="194" t="e">
        <f>ROUND(NFC46/ABS('Change in reserves'!NFE59),2)</f>
        <v>#DIV/0!</v>
      </c>
      <c r="NFD55" s="194" t="e">
        <f>ROUND(NFD46/ABS('Change in reserves'!NFF59),2)</f>
        <v>#DIV/0!</v>
      </c>
      <c r="NFE55" s="194" t="e">
        <f>ROUND(NFE46/ABS('Change in reserves'!NFG59),2)</f>
        <v>#DIV/0!</v>
      </c>
      <c r="NFF55" s="194" t="e">
        <f>ROUND(NFF46/ABS('Change in reserves'!NFH59),2)</f>
        <v>#DIV/0!</v>
      </c>
      <c r="NFG55" s="194" t="e">
        <f>ROUND(NFG46/ABS('Change in reserves'!NFI59),2)</f>
        <v>#DIV/0!</v>
      </c>
      <c r="NFH55" s="194" t="e">
        <f>ROUND(NFH46/ABS('Change in reserves'!NFJ59),2)</f>
        <v>#DIV/0!</v>
      </c>
      <c r="NFI55" s="194" t="e">
        <f>ROUND(NFI46/ABS('Change in reserves'!NFK59),2)</f>
        <v>#DIV/0!</v>
      </c>
      <c r="NFJ55" s="194" t="e">
        <f>ROUND(NFJ46/ABS('Change in reserves'!NFL59),2)</f>
        <v>#DIV/0!</v>
      </c>
      <c r="NFK55" s="194" t="e">
        <f>ROUND(NFK46/ABS('Change in reserves'!NFM59),2)</f>
        <v>#DIV/0!</v>
      </c>
      <c r="NFL55" s="194" t="e">
        <f>ROUND(NFL46/ABS('Change in reserves'!NFN59),2)</f>
        <v>#DIV/0!</v>
      </c>
      <c r="NFM55" s="194" t="e">
        <f>ROUND(NFM46/ABS('Change in reserves'!NFO59),2)</f>
        <v>#DIV/0!</v>
      </c>
      <c r="NFN55" s="194" t="e">
        <f>ROUND(NFN46/ABS('Change in reserves'!NFP59),2)</f>
        <v>#DIV/0!</v>
      </c>
      <c r="NFO55" s="194" t="e">
        <f>ROUND(NFO46/ABS('Change in reserves'!NFQ59),2)</f>
        <v>#DIV/0!</v>
      </c>
      <c r="NFP55" s="194" t="e">
        <f>ROUND(NFP46/ABS('Change in reserves'!NFR59),2)</f>
        <v>#DIV/0!</v>
      </c>
      <c r="NFQ55" s="194" t="e">
        <f>ROUND(NFQ46/ABS('Change in reserves'!NFS59),2)</f>
        <v>#DIV/0!</v>
      </c>
      <c r="NFR55" s="194" t="e">
        <f>ROUND(NFR46/ABS('Change in reserves'!NFT59),2)</f>
        <v>#DIV/0!</v>
      </c>
      <c r="NFS55" s="194" t="e">
        <f>ROUND(NFS46/ABS('Change in reserves'!NFU59),2)</f>
        <v>#DIV/0!</v>
      </c>
      <c r="NFT55" s="194" t="e">
        <f>ROUND(NFT46/ABS('Change in reserves'!NFV59),2)</f>
        <v>#DIV/0!</v>
      </c>
      <c r="NFU55" s="194" t="e">
        <f>ROUND(NFU46/ABS('Change in reserves'!NFW59),2)</f>
        <v>#DIV/0!</v>
      </c>
      <c r="NFV55" s="194" t="e">
        <f>ROUND(NFV46/ABS('Change in reserves'!NFX59),2)</f>
        <v>#DIV/0!</v>
      </c>
      <c r="NFW55" s="194" t="e">
        <f>ROUND(NFW46/ABS('Change in reserves'!NFY59),2)</f>
        <v>#DIV/0!</v>
      </c>
      <c r="NFX55" s="194" t="e">
        <f>ROUND(NFX46/ABS('Change in reserves'!NFZ59),2)</f>
        <v>#DIV/0!</v>
      </c>
      <c r="NFY55" s="194" t="e">
        <f>ROUND(NFY46/ABS('Change in reserves'!NGA59),2)</f>
        <v>#DIV/0!</v>
      </c>
      <c r="NFZ55" s="194" t="e">
        <f>ROUND(NFZ46/ABS('Change in reserves'!NGB59),2)</f>
        <v>#DIV/0!</v>
      </c>
      <c r="NGA55" s="194" t="e">
        <f>ROUND(NGA46/ABS('Change in reserves'!NGC59),2)</f>
        <v>#DIV/0!</v>
      </c>
      <c r="NGB55" s="194" t="e">
        <f>ROUND(NGB46/ABS('Change in reserves'!NGD59),2)</f>
        <v>#DIV/0!</v>
      </c>
      <c r="NGC55" s="194" t="e">
        <f>ROUND(NGC46/ABS('Change in reserves'!NGE59),2)</f>
        <v>#DIV/0!</v>
      </c>
      <c r="NGD55" s="194" t="e">
        <f>ROUND(NGD46/ABS('Change in reserves'!NGF59),2)</f>
        <v>#DIV/0!</v>
      </c>
      <c r="NGE55" s="194" t="e">
        <f>ROUND(NGE46/ABS('Change in reserves'!NGG59),2)</f>
        <v>#DIV/0!</v>
      </c>
      <c r="NGF55" s="194" t="e">
        <f>ROUND(NGF46/ABS('Change in reserves'!NGH59),2)</f>
        <v>#DIV/0!</v>
      </c>
      <c r="NGG55" s="194" t="e">
        <f>ROUND(NGG46/ABS('Change in reserves'!NGI59),2)</f>
        <v>#DIV/0!</v>
      </c>
      <c r="NGH55" s="194" t="e">
        <f>ROUND(NGH46/ABS('Change in reserves'!NGJ59),2)</f>
        <v>#DIV/0!</v>
      </c>
      <c r="NGI55" s="194" t="e">
        <f>ROUND(NGI46/ABS('Change in reserves'!NGK59),2)</f>
        <v>#DIV/0!</v>
      </c>
      <c r="NGJ55" s="194" t="e">
        <f>ROUND(NGJ46/ABS('Change in reserves'!NGL59),2)</f>
        <v>#DIV/0!</v>
      </c>
      <c r="NGK55" s="194" t="e">
        <f>ROUND(NGK46/ABS('Change in reserves'!NGM59),2)</f>
        <v>#DIV/0!</v>
      </c>
      <c r="NGL55" s="194" t="e">
        <f>ROUND(NGL46/ABS('Change in reserves'!NGN59),2)</f>
        <v>#DIV/0!</v>
      </c>
      <c r="NGM55" s="194" t="e">
        <f>ROUND(NGM46/ABS('Change in reserves'!NGO59),2)</f>
        <v>#DIV/0!</v>
      </c>
      <c r="NGN55" s="194" t="e">
        <f>ROUND(NGN46/ABS('Change in reserves'!NGP59),2)</f>
        <v>#DIV/0!</v>
      </c>
      <c r="NGO55" s="194" t="e">
        <f>ROUND(NGO46/ABS('Change in reserves'!NGQ59),2)</f>
        <v>#DIV/0!</v>
      </c>
      <c r="NGP55" s="194" t="e">
        <f>ROUND(NGP46/ABS('Change in reserves'!NGR59),2)</f>
        <v>#DIV/0!</v>
      </c>
      <c r="NGQ55" s="194" t="e">
        <f>ROUND(NGQ46/ABS('Change in reserves'!NGS59),2)</f>
        <v>#DIV/0!</v>
      </c>
      <c r="NGR55" s="194" t="e">
        <f>ROUND(NGR46/ABS('Change in reserves'!NGT59),2)</f>
        <v>#DIV/0!</v>
      </c>
      <c r="NGS55" s="194" t="e">
        <f>ROUND(NGS46/ABS('Change in reserves'!NGU59),2)</f>
        <v>#DIV/0!</v>
      </c>
      <c r="NGT55" s="194" t="e">
        <f>ROUND(NGT46/ABS('Change in reserves'!NGV59),2)</f>
        <v>#DIV/0!</v>
      </c>
      <c r="NGU55" s="194" t="e">
        <f>ROUND(NGU46/ABS('Change in reserves'!NGW59),2)</f>
        <v>#DIV/0!</v>
      </c>
      <c r="NGV55" s="194" t="e">
        <f>ROUND(NGV46/ABS('Change in reserves'!NGX59),2)</f>
        <v>#DIV/0!</v>
      </c>
      <c r="NGW55" s="194" t="e">
        <f>ROUND(NGW46/ABS('Change in reserves'!NGY59),2)</f>
        <v>#DIV/0!</v>
      </c>
      <c r="NGX55" s="194" t="e">
        <f>ROUND(NGX46/ABS('Change in reserves'!NGZ59),2)</f>
        <v>#DIV/0!</v>
      </c>
      <c r="NGY55" s="194" t="e">
        <f>ROUND(NGY46/ABS('Change in reserves'!NHA59),2)</f>
        <v>#DIV/0!</v>
      </c>
      <c r="NGZ55" s="194" t="e">
        <f>ROUND(NGZ46/ABS('Change in reserves'!NHB59),2)</f>
        <v>#DIV/0!</v>
      </c>
      <c r="NHA55" s="194" t="e">
        <f>ROUND(NHA46/ABS('Change in reserves'!NHC59),2)</f>
        <v>#DIV/0!</v>
      </c>
      <c r="NHB55" s="194" t="e">
        <f>ROUND(NHB46/ABS('Change in reserves'!NHD59),2)</f>
        <v>#DIV/0!</v>
      </c>
      <c r="NHC55" s="194" t="e">
        <f>ROUND(NHC46/ABS('Change in reserves'!NHE59),2)</f>
        <v>#DIV/0!</v>
      </c>
      <c r="NHD55" s="194" t="e">
        <f>ROUND(NHD46/ABS('Change in reserves'!NHF59),2)</f>
        <v>#DIV/0!</v>
      </c>
      <c r="NHE55" s="194" t="e">
        <f>ROUND(NHE46/ABS('Change in reserves'!NHG59),2)</f>
        <v>#DIV/0!</v>
      </c>
      <c r="NHF55" s="194" t="e">
        <f>ROUND(NHF46/ABS('Change in reserves'!NHH59),2)</f>
        <v>#DIV/0!</v>
      </c>
      <c r="NHG55" s="194" t="e">
        <f>ROUND(NHG46/ABS('Change in reserves'!NHI59),2)</f>
        <v>#DIV/0!</v>
      </c>
      <c r="NHH55" s="194" t="e">
        <f>ROUND(NHH46/ABS('Change in reserves'!NHJ59),2)</f>
        <v>#DIV/0!</v>
      </c>
      <c r="NHI55" s="194" t="e">
        <f>ROUND(NHI46/ABS('Change in reserves'!NHK59),2)</f>
        <v>#DIV/0!</v>
      </c>
      <c r="NHJ55" s="194" t="e">
        <f>ROUND(NHJ46/ABS('Change in reserves'!NHL59),2)</f>
        <v>#DIV/0!</v>
      </c>
      <c r="NHK55" s="194" t="e">
        <f>ROUND(NHK46/ABS('Change in reserves'!NHM59),2)</f>
        <v>#DIV/0!</v>
      </c>
      <c r="NHL55" s="194" t="e">
        <f>ROUND(NHL46/ABS('Change in reserves'!NHN59),2)</f>
        <v>#DIV/0!</v>
      </c>
      <c r="NHM55" s="194" t="e">
        <f>ROUND(NHM46/ABS('Change in reserves'!NHO59),2)</f>
        <v>#DIV/0!</v>
      </c>
      <c r="NHN55" s="194" t="e">
        <f>ROUND(NHN46/ABS('Change in reserves'!NHP59),2)</f>
        <v>#DIV/0!</v>
      </c>
      <c r="NHO55" s="194" t="e">
        <f>ROUND(NHO46/ABS('Change in reserves'!NHQ59),2)</f>
        <v>#DIV/0!</v>
      </c>
      <c r="NHP55" s="194" t="e">
        <f>ROUND(NHP46/ABS('Change in reserves'!NHR59),2)</f>
        <v>#DIV/0!</v>
      </c>
      <c r="NHQ55" s="194" t="e">
        <f>ROUND(NHQ46/ABS('Change in reserves'!NHS59),2)</f>
        <v>#DIV/0!</v>
      </c>
      <c r="NHR55" s="194" t="e">
        <f>ROUND(NHR46/ABS('Change in reserves'!NHT59),2)</f>
        <v>#DIV/0!</v>
      </c>
      <c r="NHS55" s="194" t="e">
        <f>ROUND(NHS46/ABS('Change in reserves'!NHU59),2)</f>
        <v>#DIV/0!</v>
      </c>
      <c r="NHT55" s="194" t="e">
        <f>ROUND(NHT46/ABS('Change in reserves'!NHV59),2)</f>
        <v>#DIV/0!</v>
      </c>
      <c r="NHU55" s="194" t="e">
        <f>ROUND(NHU46/ABS('Change in reserves'!NHW59),2)</f>
        <v>#DIV/0!</v>
      </c>
      <c r="NHV55" s="194" t="e">
        <f>ROUND(NHV46/ABS('Change in reserves'!NHX59),2)</f>
        <v>#DIV/0!</v>
      </c>
      <c r="NHW55" s="194" t="e">
        <f>ROUND(NHW46/ABS('Change in reserves'!NHY59),2)</f>
        <v>#DIV/0!</v>
      </c>
      <c r="NHX55" s="194" t="e">
        <f>ROUND(NHX46/ABS('Change in reserves'!NHZ59),2)</f>
        <v>#DIV/0!</v>
      </c>
      <c r="NHY55" s="194" t="e">
        <f>ROUND(NHY46/ABS('Change in reserves'!NIA59),2)</f>
        <v>#DIV/0!</v>
      </c>
      <c r="NHZ55" s="194" t="e">
        <f>ROUND(NHZ46/ABS('Change in reserves'!NIB59),2)</f>
        <v>#DIV/0!</v>
      </c>
      <c r="NIA55" s="194" t="e">
        <f>ROUND(NIA46/ABS('Change in reserves'!NIC59),2)</f>
        <v>#DIV/0!</v>
      </c>
      <c r="NIB55" s="194" t="e">
        <f>ROUND(NIB46/ABS('Change in reserves'!NID59),2)</f>
        <v>#DIV/0!</v>
      </c>
      <c r="NIC55" s="194" t="e">
        <f>ROUND(NIC46/ABS('Change in reserves'!NIE59),2)</f>
        <v>#DIV/0!</v>
      </c>
      <c r="NID55" s="194" t="e">
        <f>ROUND(NID46/ABS('Change in reserves'!NIF59),2)</f>
        <v>#DIV/0!</v>
      </c>
      <c r="NIE55" s="194" t="e">
        <f>ROUND(NIE46/ABS('Change in reserves'!NIG59),2)</f>
        <v>#DIV/0!</v>
      </c>
      <c r="NIF55" s="194" t="e">
        <f>ROUND(NIF46/ABS('Change in reserves'!NIH59),2)</f>
        <v>#DIV/0!</v>
      </c>
      <c r="NIG55" s="194" t="e">
        <f>ROUND(NIG46/ABS('Change in reserves'!NII59),2)</f>
        <v>#DIV/0!</v>
      </c>
      <c r="NIH55" s="194" t="e">
        <f>ROUND(NIH46/ABS('Change in reserves'!NIJ59),2)</f>
        <v>#DIV/0!</v>
      </c>
      <c r="NII55" s="194" t="e">
        <f>ROUND(NII46/ABS('Change in reserves'!NIK59),2)</f>
        <v>#DIV/0!</v>
      </c>
      <c r="NIJ55" s="194" t="e">
        <f>ROUND(NIJ46/ABS('Change in reserves'!NIL59),2)</f>
        <v>#DIV/0!</v>
      </c>
      <c r="NIK55" s="194" t="e">
        <f>ROUND(NIK46/ABS('Change in reserves'!NIM59),2)</f>
        <v>#DIV/0!</v>
      </c>
      <c r="NIL55" s="194" t="e">
        <f>ROUND(NIL46/ABS('Change in reserves'!NIN59),2)</f>
        <v>#DIV/0!</v>
      </c>
      <c r="NIM55" s="194" t="e">
        <f>ROUND(NIM46/ABS('Change in reserves'!NIO59),2)</f>
        <v>#DIV/0!</v>
      </c>
      <c r="NIN55" s="194" t="e">
        <f>ROUND(NIN46/ABS('Change in reserves'!NIP59),2)</f>
        <v>#DIV/0!</v>
      </c>
      <c r="NIO55" s="194" t="e">
        <f>ROUND(NIO46/ABS('Change in reserves'!NIQ59),2)</f>
        <v>#DIV/0!</v>
      </c>
      <c r="NIP55" s="194" t="e">
        <f>ROUND(NIP46/ABS('Change in reserves'!NIR59),2)</f>
        <v>#DIV/0!</v>
      </c>
      <c r="NIQ55" s="194" t="e">
        <f>ROUND(NIQ46/ABS('Change in reserves'!NIS59),2)</f>
        <v>#DIV/0!</v>
      </c>
      <c r="NIR55" s="194" t="e">
        <f>ROUND(NIR46/ABS('Change in reserves'!NIT59),2)</f>
        <v>#DIV/0!</v>
      </c>
      <c r="NIS55" s="194" t="e">
        <f>ROUND(NIS46/ABS('Change in reserves'!NIU59),2)</f>
        <v>#DIV/0!</v>
      </c>
      <c r="NIT55" s="194" t="e">
        <f>ROUND(NIT46/ABS('Change in reserves'!NIV59),2)</f>
        <v>#DIV/0!</v>
      </c>
      <c r="NIU55" s="194" t="e">
        <f>ROUND(NIU46/ABS('Change in reserves'!NIW59),2)</f>
        <v>#DIV/0!</v>
      </c>
      <c r="NIV55" s="194" t="e">
        <f>ROUND(NIV46/ABS('Change in reserves'!NIX59),2)</f>
        <v>#DIV/0!</v>
      </c>
      <c r="NIW55" s="194" t="e">
        <f>ROUND(NIW46/ABS('Change in reserves'!NIY59),2)</f>
        <v>#DIV/0!</v>
      </c>
      <c r="NIX55" s="194" t="e">
        <f>ROUND(NIX46/ABS('Change in reserves'!NIZ59),2)</f>
        <v>#DIV/0!</v>
      </c>
      <c r="NIY55" s="194" t="e">
        <f>ROUND(NIY46/ABS('Change in reserves'!NJA59),2)</f>
        <v>#DIV/0!</v>
      </c>
      <c r="NIZ55" s="194" t="e">
        <f>ROUND(NIZ46/ABS('Change in reserves'!NJB59),2)</f>
        <v>#DIV/0!</v>
      </c>
      <c r="NJA55" s="194" t="e">
        <f>ROUND(NJA46/ABS('Change in reserves'!NJC59),2)</f>
        <v>#DIV/0!</v>
      </c>
      <c r="NJB55" s="194" t="e">
        <f>ROUND(NJB46/ABS('Change in reserves'!NJD59),2)</f>
        <v>#DIV/0!</v>
      </c>
      <c r="NJC55" s="194" t="e">
        <f>ROUND(NJC46/ABS('Change in reserves'!NJE59),2)</f>
        <v>#DIV/0!</v>
      </c>
      <c r="NJD55" s="194" t="e">
        <f>ROUND(NJD46/ABS('Change in reserves'!NJF59),2)</f>
        <v>#DIV/0!</v>
      </c>
      <c r="NJE55" s="194" t="e">
        <f>ROUND(NJE46/ABS('Change in reserves'!NJG59),2)</f>
        <v>#DIV/0!</v>
      </c>
      <c r="NJF55" s="194" t="e">
        <f>ROUND(NJF46/ABS('Change in reserves'!NJH59),2)</f>
        <v>#DIV/0!</v>
      </c>
      <c r="NJG55" s="194" t="e">
        <f>ROUND(NJG46/ABS('Change in reserves'!NJI59),2)</f>
        <v>#DIV/0!</v>
      </c>
      <c r="NJH55" s="194" t="e">
        <f>ROUND(NJH46/ABS('Change in reserves'!NJJ59),2)</f>
        <v>#DIV/0!</v>
      </c>
      <c r="NJI55" s="194" t="e">
        <f>ROUND(NJI46/ABS('Change in reserves'!NJK59),2)</f>
        <v>#DIV/0!</v>
      </c>
      <c r="NJJ55" s="194" t="e">
        <f>ROUND(NJJ46/ABS('Change in reserves'!NJL59),2)</f>
        <v>#DIV/0!</v>
      </c>
      <c r="NJK55" s="194" t="e">
        <f>ROUND(NJK46/ABS('Change in reserves'!NJM59),2)</f>
        <v>#DIV/0!</v>
      </c>
      <c r="NJL55" s="194" t="e">
        <f>ROUND(NJL46/ABS('Change in reserves'!NJN59),2)</f>
        <v>#DIV/0!</v>
      </c>
      <c r="NJM55" s="194" t="e">
        <f>ROUND(NJM46/ABS('Change in reserves'!NJO59),2)</f>
        <v>#DIV/0!</v>
      </c>
      <c r="NJN55" s="194" t="e">
        <f>ROUND(NJN46/ABS('Change in reserves'!NJP59),2)</f>
        <v>#DIV/0!</v>
      </c>
      <c r="NJO55" s="194" t="e">
        <f>ROUND(NJO46/ABS('Change in reserves'!NJQ59),2)</f>
        <v>#DIV/0!</v>
      </c>
      <c r="NJP55" s="194" t="e">
        <f>ROUND(NJP46/ABS('Change in reserves'!NJR59),2)</f>
        <v>#DIV/0!</v>
      </c>
      <c r="NJQ55" s="194" t="e">
        <f>ROUND(NJQ46/ABS('Change in reserves'!NJS59),2)</f>
        <v>#DIV/0!</v>
      </c>
      <c r="NJR55" s="194" t="e">
        <f>ROUND(NJR46/ABS('Change in reserves'!NJT59),2)</f>
        <v>#DIV/0!</v>
      </c>
      <c r="NJS55" s="194" t="e">
        <f>ROUND(NJS46/ABS('Change in reserves'!NJU59),2)</f>
        <v>#DIV/0!</v>
      </c>
      <c r="NJT55" s="194" t="e">
        <f>ROUND(NJT46/ABS('Change in reserves'!NJV59),2)</f>
        <v>#DIV/0!</v>
      </c>
      <c r="NJU55" s="194" t="e">
        <f>ROUND(NJU46/ABS('Change in reserves'!NJW59),2)</f>
        <v>#DIV/0!</v>
      </c>
      <c r="NJV55" s="194" t="e">
        <f>ROUND(NJV46/ABS('Change in reserves'!NJX59),2)</f>
        <v>#DIV/0!</v>
      </c>
      <c r="NJW55" s="194" t="e">
        <f>ROUND(NJW46/ABS('Change in reserves'!NJY59),2)</f>
        <v>#DIV/0!</v>
      </c>
      <c r="NJX55" s="194" t="e">
        <f>ROUND(NJX46/ABS('Change in reserves'!NJZ59),2)</f>
        <v>#DIV/0!</v>
      </c>
      <c r="NJY55" s="194" t="e">
        <f>ROUND(NJY46/ABS('Change in reserves'!NKA59),2)</f>
        <v>#DIV/0!</v>
      </c>
      <c r="NJZ55" s="194" t="e">
        <f>ROUND(NJZ46/ABS('Change in reserves'!NKB59),2)</f>
        <v>#DIV/0!</v>
      </c>
      <c r="NKA55" s="194" t="e">
        <f>ROUND(NKA46/ABS('Change in reserves'!NKC59),2)</f>
        <v>#DIV/0!</v>
      </c>
      <c r="NKB55" s="194" t="e">
        <f>ROUND(NKB46/ABS('Change in reserves'!NKD59),2)</f>
        <v>#DIV/0!</v>
      </c>
      <c r="NKC55" s="194" t="e">
        <f>ROUND(NKC46/ABS('Change in reserves'!NKE59),2)</f>
        <v>#DIV/0!</v>
      </c>
      <c r="NKD55" s="194" t="e">
        <f>ROUND(NKD46/ABS('Change in reserves'!NKF59),2)</f>
        <v>#DIV/0!</v>
      </c>
      <c r="NKE55" s="194" t="e">
        <f>ROUND(NKE46/ABS('Change in reserves'!NKG59),2)</f>
        <v>#DIV/0!</v>
      </c>
      <c r="NKF55" s="194" t="e">
        <f>ROUND(NKF46/ABS('Change in reserves'!NKH59),2)</f>
        <v>#DIV/0!</v>
      </c>
      <c r="NKG55" s="194" t="e">
        <f>ROUND(NKG46/ABS('Change in reserves'!NKI59),2)</f>
        <v>#DIV/0!</v>
      </c>
      <c r="NKH55" s="194" t="e">
        <f>ROUND(NKH46/ABS('Change in reserves'!NKJ59),2)</f>
        <v>#DIV/0!</v>
      </c>
      <c r="NKI55" s="194" t="e">
        <f>ROUND(NKI46/ABS('Change in reserves'!NKK59),2)</f>
        <v>#DIV/0!</v>
      </c>
      <c r="NKJ55" s="194" t="e">
        <f>ROUND(NKJ46/ABS('Change in reserves'!NKL59),2)</f>
        <v>#DIV/0!</v>
      </c>
      <c r="NKK55" s="194" t="e">
        <f>ROUND(NKK46/ABS('Change in reserves'!NKM59),2)</f>
        <v>#DIV/0!</v>
      </c>
      <c r="NKL55" s="194" t="e">
        <f>ROUND(NKL46/ABS('Change in reserves'!NKN59),2)</f>
        <v>#DIV/0!</v>
      </c>
      <c r="NKM55" s="194" t="e">
        <f>ROUND(NKM46/ABS('Change in reserves'!NKO59),2)</f>
        <v>#DIV/0!</v>
      </c>
      <c r="NKN55" s="194" t="e">
        <f>ROUND(NKN46/ABS('Change in reserves'!NKP59),2)</f>
        <v>#DIV/0!</v>
      </c>
      <c r="NKO55" s="194" t="e">
        <f>ROUND(NKO46/ABS('Change in reserves'!NKQ59),2)</f>
        <v>#DIV/0!</v>
      </c>
      <c r="NKP55" s="194" t="e">
        <f>ROUND(NKP46/ABS('Change in reserves'!NKR59),2)</f>
        <v>#DIV/0!</v>
      </c>
      <c r="NKQ55" s="194" t="e">
        <f>ROUND(NKQ46/ABS('Change in reserves'!NKS59),2)</f>
        <v>#DIV/0!</v>
      </c>
      <c r="NKR55" s="194" t="e">
        <f>ROUND(NKR46/ABS('Change in reserves'!NKT59),2)</f>
        <v>#DIV/0!</v>
      </c>
      <c r="NKS55" s="194" t="e">
        <f>ROUND(NKS46/ABS('Change in reserves'!NKU59),2)</f>
        <v>#DIV/0!</v>
      </c>
      <c r="NKT55" s="194" t="e">
        <f>ROUND(NKT46/ABS('Change in reserves'!NKV59),2)</f>
        <v>#DIV/0!</v>
      </c>
      <c r="NKU55" s="194" t="e">
        <f>ROUND(NKU46/ABS('Change in reserves'!NKW59),2)</f>
        <v>#DIV/0!</v>
      </c>
      <c r="NKV55" s="194" t="e">
        <f>ROUND(NKV46/ABS('Change in reserves'!NKX59),2)</f>
        <v>#DIV/0!</v>
      </c>
      <c r="NKW55" s="194" t="e">
        <f>ROUND(NKW46/ABS('Change in reserves'!NKY59),2)</f>
        <v>#DIV/0!</v>
      </c>
      <c r="NKX55" s="194" t="e">
        <f>ROUND(NKX46/ABS('Change in reserves'!NKZ59),2)</f>
        <v>#DIV/0!</v>
      </c>
      <c r="NKY55" s="194" t="e">
        <f>ROUND(NKY46/ABS('Change in reserves'!NLA59),2)</f>
        <v>#DIV/0!</v>
      </c>
      <c r="NKZ55" s="194" t="e">
        <f>ROUND(NKZ46/ABS('Change in reserves'!NLB59),2)</f>
        <v>#DIV/0!</v>
      </c>
      <c r="NLA55" s="194" t="e">
        <f>ROUND(NLA46/ABS('Change in reserves'!NLC59),2)</f>
        <v>#DIV/0!</v>
      </c>
      <c r="NLB55" s="194" t="e">
        <f>ROUND(NLB46/ABS('Change in reserves'!NLD59),2)</f>
        <v>#DIV/0!</v>
      </c>
      <c r="NLC55" s="194" t="e">
        <f>ROUND(NLC46/ABS('Change in reserves'!NLE59),2)</f>
        <v>#DIV/0!</v>
      </c>
      <c r="NLD55" s="194" t="e">
        <f>ROUND(NLD46/ABS('Change in reserves'!NLF59),2)</f>
        <v>#DIV/0!</v>
      </c>
      <c r="NLE55" s="194" t="e">
        <f>ROUND(NLE46/ABS('Change in reserves'!NLG59),2)</f>
        <v>#DIV/0!</v>
      </c>
      <c r="NLF55" s="194" t="e">
        <f>ROUND(NLF46/ABS('Change in reserves'!NLH59),2)</f>
        <v>#DIV/0!</v>
      </c>
      <c r="NLG55" s="194" t="e">
        <f>ROUND(NLG46/ABS('Change in reserves'!NLI59),2)</f>
        <v>#DIV/0!</v>
      </c>
      <c r="NLH55" s="194" t="e">
        <f>ROUND(NLH46/ABS('Change in reserves'!NLJ59),2)</f>
        <v>#DIV/0!</v>
      </c>
      <c r="NLI55" s="194" t="e">
        <f>ROUND(NLI46/ABS('Change in reserves'!NLK59),2)</f>
        <v>#DIV/0!</v>
      </c>
      <c r="NLJ55" s="194" t="e">
        <f>ROUND(NLJ46/ABS('Change in reserves'!NLL59),2)</f>
        <v>#DIV/0!</v>
      </c>
      <c r="NLK55" s="194" t="e">
        <f>ROUND(NLK46/ABS('Change in reserves'!NLM59),2)</f>
        <v>#DIV/0!</v>
      </c>
      <c r="NLL55" s="194" t="e">
        <f>ROUND(NLL46/ABS('Change in reserves'!NLN59),2)</f>
        <v>#DIV/0!</v>
      </c>
      <c r="NLM55" s="194" t="e">
        <f>ROUND(NLM46/ABS('Change in reserves'!NLO59),2)</f>
        <v>#DIV/0!</v>
      </c>
      <c r="NLN55" s="194" t="e">
        <f>ROUND(NLN46/ABS('Change in reserves'!NLP59),2)</f>
        <v>#DIV/0!</v>
      </c>
      <c r="NLO55" s="194" t="e">
        <f>ROUND(NLO46/ABS('Change in reserves'!NLQ59),2)</f>
        <v>#DIV/0!</v>
      </c>
      <c r="NLP55" s="194" t="e">
        <f>ROUND(NLP46/ABS('Change in reserves'!NLR59),2)</f>
        <v>#DIV/0!</v>
      </c>
      <c r="NLQ55" s="194" t="e">
        <f>ROUND(NLQ46/ABS('Change in reserves'!NLS59),2)</f>
        <v>#DIV/0!</v>
      </c>
      <c r="NLR55" s="194" t="e">
        <f>ROUND(NLR46/ABS('Change in reserves'!NLT59),2)</f>
        <v>#DIV/0!</v>
      </c>
      <c r="NLS55" s="194" t="e">
        <f>ROUND(NLS46/ABS('Change in reserves'!NLU59),2)</f>
        <v>#DIV/0!</v>
      </c>
      <c r="NLT55" s="194" t="e">
        <f>ROUND(NLT46/ABS('Change in reserves'!NLV59),2)</f>
        <v>#DIV/0!</v>
      </c>
      <c r="NLU55" s="194" t="e">
        <f>ROUND(NLU46/ABS('Change in reserves'!NLW59),2)</f>
        <v>#DIV/0!</v>
      </c>
      <c r="NLV55" s="194" t="e">
        <f>ROUND(NLV46/ABS('Change in reserves'!NLX59),2)</f>
        <v>#DIV/0!</v>
      </c>
      <c r="NLW55" s="194" t="e">
        <f>ROUND(NLW46/ABS('Change in reserves'!NLY59),2)</f>
        <v>#DIV/0!</v>
      </c>
      <c r="NLX55" s="194" t="e">
        <f>ROUND(NLX46/ABS('Change in reserves'!NLZ59),2)</f>
        <v>#DIV/0!</v>
      </c>
      <c r="NLY55" s="194" t="e">
        <f>ROUND(NLY46/ABS('Change in reserves'!NMA59),2)</f>
        <v>#DIV/0!</v>
      </c>
      <c r="NLZ55" s="194" t="e">
        <f>ROUND(NLZ46/ABS('Change in reserves'!NMB59),2)</f>
        <v>#DIV/0!</v>
      </c>
      <c r="NMA55" s="194" t="e">
        <f>ROUND(NMA46/ABS('Change in reserves'!NMC59),2)</f>
        <v>#DIV/0!</v>
      </c>
      <c r="NMB55" s="194" t="e">
        <f>ROUND(NMB46/ABS('Change in reserves'!NMD59),2)</f>
        <v>#DIV/0!</v>
      </c>
      <c r="NMC55" s="194" t="e">
        <f>ROUND(NMC46/ABS('Change in reserves'!NME59),2)</f>
        <v>#DIV/0!</v>
      </c>
      <c r="NMD55" s="194" t="e">
        <f>ROUND(NMD46/ABS('Change in reserves'!NMF59),2)</f>
        <v>#DIV/0!</v>
      </c>
      <c r="NME55" s="194" t="e">
        <f>ROUND(NME46/ABS('Change in reserves'!NMG59),2)</f>
        <v>#DIV/0!</v>
      </c>
      <c r="NMF55" s="194" t="e">
        <f>ROUND(NMF46/ABS('Change in reserves'!NMH59),2)</f>
        <v>#DIV/0!</v>
      </c>
      <c r="NMG55" s="194" t="e">
        <f>ROUND(NMG46/ABS('Change in reserves'!NMI59),2)</f>
        <v>#DIV/0!</v>
      </c>
      <c r="NMH55" s="194" t="e">
        <f>ROUND(NMH46/ABS('Change in reserves'!NMJ59),2)</f>
        <v>#DIV/0!</v>
      </c>
      <c r="NMI55" s="194" t="e">
        <f>ROUND(NMI46/ABS('Change in reserves'!NMK59),2)</f>
        <v>#DIV/0!</v>
      </c>
      <c r="NMJ55" s="194" t="e">
        <f>ROUND(NMJ46/ABS('Change in reserves'!NML59),2)</f>
        <v>#DIV/0!</v>
      </c>
      <c r="NMK55" s="194" t="e">
        <f>ROUND(NMK46/ABS('Change in reserves'!NMM59),2)</f>
        <v>#DIV/0!</v>
      </c>
      <c r="NML55" s="194" t="e">
        <f>ROUND(NML46/ABS('Change in reserves'!NMN59),2)</f>
        <v>#DIV/0!</v>
      </c>
      <c r="NMM55" s="194" t="e">
        <f>ROUND(NMM46/ABS('Change in reserves'!NMO59),2)</f>
        <v>#DIV/0!</v>
      </c>
      <c r="NMN55" s="194" t="e">
        <f>ROUND(NMN46/ABS('Change in reserves'!NMP59),2)</f>
        <v>#DIV/0!</v>
      </c>
      <c r="NMO55" s="194" t="e">
        <f>ROUND(NMO46/ABS('Change in reserves'!NMQ59),2)</f>
        <v>#DIV/0!</v>
      </c>
      <c r="NMP55" s="194" t="e">
        <f>ROUND(NMP46/ABS('Change in reserves'!NMR59),2)</f>
        <v>#DIV/0!</v>
      </c>
      <c r="NMQ55" s="194" t="e">
        <f>ROUND(NMQ46/ABS('Change in reserves'!NMS59),2)</f>
        <v>#DIV/0!</v>
      </c>
      <c r="NMR55" s="194" t="e">
        <f>ROUND(NMR46/ABS('Change in reserves'!NMT59),2)</f>
        <v>#DIV/0!</v>
      </c>
      <c r="NMS55" s="194" t="e">
        <f>ROUND(NMS46/ABS('Change in reserves'!NMU59),2)</f>
        <v>#DIV/0!</v>
      </c>
      <c r="NMT55" s="194" t="e">
        <f>ROUND(NMT46/ABS('Change in reserves'!NMV59),2)</f>
        <v>#DIV/0!</v>
      </c>
      <c r="NMU55" s="194" t="e">
        <f>ROUND(NMU46/ABS('Change in reserves'!NMW59),2)</f>
        <v>#DIV/0!</v>
      </c>
      <c r="NMV55" s="194" t="e">
        <f>ROUND(NMV46/ABS('Change in reserves'!NMX59),2)</f>
        <v>#DIV/0!</v>
      </c>
      <c r="NMW55" s="194" t="e">
        <f>ROUND(NMW46/ABS('Change in reserves'!NMY59),2)</f>
        <v>#DIV/0!</v>
      </c>
      <c r="NMX55" s="194" t="e">
        <f>ROUND(NMX46/ABS('Change in reserves'!NMZ59),2)</f>
        <v>#DIV/0!</v>
      </c>
      <c r="NMY55" s="194" t="e">
        <f>ROUND(NMY46/ABS('Change in reserves'!NNA59),2)</f>
        <v>#DIV/0!</v>
      </c>
      <c r="NMZ55" s="194" t="e">
        <f>ROUND(NMZ46/ABS('Change in reserves'!NNB59),2)</f>
        <v>#DIV/0!</v>
      </c>
      <c r="NNA55" s="194" t="e">
        <f>ROUND(NNA46/ABS('Change in reserves'!NNC59),2)</f>
        <v>#DIV/0!</v>
      </c>
      <c r="NNB55" s="194" t="e">
        <f>ROUND(NNB46/ABS('Change in reserves'!NND59),2)</f>
        <v>#DIV/0!</v>
      </c>
      <c r="NNC55" s="194" t="e">
        <f>ROUND(NNC46/ABS('Change in reserves'!NNE59),2)</f>
        <v>#DIV/0!</v>
      </c>
      <c r="NND55" s="194" t="e">
        <f>ROUND(NND46/ABS('Change in reserves'!NNF59),2)</f>
        <v>#DIV/0!</v>
      </c>
      <c r="NNE55" s="194" t="e">
        <f>ROUND(NNE46/ABS('Change in reserves'!NNG59),2)</f>
        <v>#DIV/0!</v>
      </c>
      <c r="NNF55" s="194" t="e">
        <f>ROUND(NNF46/ABS('Change in reserves'!NNH59),2)</f>
        <v>#DIV/0!</v>
      </c>
      <c r="NNG55" s="194" t="e">
        <f>ROUND(NNG46/ABS('Change in reserves'!NNI59),2)</f>
        <v>#DIV/0!</v>
      </c>
      <c r="NNH55" s="194" t="e">
        <f>ROUND(NNH46/ABS('Change in reserves'!NNJ59),2)</f>
        <v>#DIV/0!</v>
      </c>
      <c r="NNI55" s="194" t="e">
        <f>ROUND(NNI46/ABS('Change in reserves'!NNK59),2)</f>
        <v>#DIV/0!</v>
      </c>
      <c r="NNJ55" s="194" t="e">
        <f>ROUND(NNJ46/ABS('Change in reserves'!NNL59),2)</f>
        <v>#DIV/0!</v>
      </c>
      <c r="NNK55" s="194" t="e">
        <f>ROUND(NNK46/ABS('Change in reserves'!NNM59),2)</f>
        <v>#DIV/0!</v>
      </c>
      <c r="NNL55" s="194" t="e">
        <f>ROUND(NNL46/ABS('Change in reserves'!NNN59),2)</f>
        <v>#DIV/0!</v>
      </c>
      <c r="NNM55" s="194" t="e">
        <f>ROUND(NNM46/ABS('Change in reserves'!NNO59),2)</f>
        <v>#DIV/0!</v>
      </c>
      <c r="NNN55" s="194" t="e">
        <f>ROUND(NNN46/ABS('Change in reserves'!NNP59),2)</f>
        <v>#DIV/0!</v>
      </c>
      <c r="NNO55" s="194" t="e">
        <f>ROUND(NNO46/ABS('Change in reserves'!NNQ59),2)</f>
        <v>#DIV/0!</v>
      </c>
      <c r="NNP55" s="194" t="e">
        <f>ROUND(NNP46/ABS('Change in reserves'!NNR59),2)</f>
        <v>#DIV/0!</v>
      </c>
      <c r="NNQ55" s="194" t="e">
        <f>ROUND(NNQ46/ABS('Change in reserves'!NNS59),2)</f>
        <v>#DIV/0!</v>
      </c>
      <c r="NNR55" s="194" t="e">
        <f>ROUND(NNR46/ABS('Change in reserves'!NNT59),2)</f>
        <v>#DIV/0!</v>
      </c>
      <c r="NNS55" s="194" t="e">
        <f>ROUND(NNS46/ABS('Change in reserves'!NNU59),2)</f>
        <v>#DIV/0!</v>
      </c>
      <c r="NNT55" s="194" t="e">
        <f>ROUND(NNT46/ABS('Change in reserves'!NNV59),2)</f>
        <v>#DIV/0!</v>
      </c>
      <c r="NNU55" s="194" t="e">
        <f>ROUND(NNU46/ABS('Change in reserves'!NNW59),2)</f>
        <v>#DIV/0!</v>
      </c>
      <c r="NNV55" s="194" t="e">
        <f>ROUND(NNV46/ABS('Change in reserves'!NNX59),2)</f>
        <v>#DIV/0!</v>
      </c>
      <c r="NNW55" s="194" t="e">
        <f>ROUND(NNW46/ABS('Change in reserves'!NNY59),2)</f>
        <v>#DIV/0!</v>
      </c>
      <c r="NNX55" s="194" t="e">
        <f>ROUND(NNX46/ABS('Change in reserves'!NNZ59),2)</f>
        <v>#DIV/0!</v>
      </c>
      <c r="NNY55" s="194" t="e">
        <f>ROUND(NNY46/ABS('Change in reserves'!NOA59),2)</f>
        <v>#DIV/0!</v>
      </c>
      <c r="NNZ55" s="194" t="e">
        <f>ROUND(NNZ46/ABS('Change in reserves'!NOB59),2)</f>
        <v>#DIV/0!</v>
      </c>
      <c r="NOA55" s="194" t="e">
        <f>ROUND(NOA46/ABS('Change in reserves'!NOC59),2)</f>
        <v>#DIV/0!</v>
      </c>
      <c r="NOB55" s="194" t="e">
        <f>ROUND(NOB46/ABS('Change in reserves'!NOD59),2)</f>
        <v>#DIV/0!</v>
      </c>
      <c r="NOC55" s="194" t="e">
        <f>ROUND(NOC46/ABS('Change in reserves'!NOE59),2)</f>
        <v>#DIV/0!</v>
      </c>
      <c r="NOD55" s="194" t="e">
        <f>ROUND(NOD46/ABS('Change in reserves'!NOF59),2)</f>
        <v>#DIV/0!</v>
      </c>
      <c r="NOE55" s="194" t="e">
        <f>ROUND(NOE46/ABS('Change in reserves'!NOG59),2)</f>
        <v>#DIV/0!</v>
      </c>
      <c r="NOF55" s="194" t="e">
        <f>ROUND(NOF46/ABS('Change in reserves'!NOH59),2)</f>
        <v>#DIV/0!</v>
      </c>
      <c r="NOG55" s="194" t="e">
        <f>ROUND(NOG46/ABS('Change in reserves'!NOI59),2)</f>
        <v>#DIV/0!</v>
      </c>
      <c r="NOH55" s="194" t="e">
        <f>ROUND(NOH46/ABS('Change in reserves'!NOJ59),2)</f>
        <v>#DIV/0!</v>
      </c>
      <c r="NOI55" s="194" t="e">
        <f>ROUND(NOI46/ABS('Change in reserves'!NOK59),2)</f>
        <v>#DIV/0!</v>
      </c>
      <c r="NOJ55" s="194" t="e">
        <f>ROUND(NOJ46/ABS('Change in reserves'!NOL59),2)</f>
        <v>#DIV/0!</v>
      </c>
      <c r="NOK55" s="194" t="e">
        <f>ROUND(NOK46/ABS('Change in reserves'!NOM59),2)</f>
        <v>#DIV/0!</v>
      </c>
      <c r="NOL55" s="194" t="e">
        <f>ROUND(NOL46/ABS('Change in reserves'!NON59),2)</f>
        <v>#DIV/0!</v>
      </c>
      <c r="NOM55" s="194" t="e">
        <f>ROUND(NOM46/ABS('Change in reserves'!NOO59),2)</f>
        <v>#DIV/0!</v>
      </c>
      <c r="NON55" s="194" t="e">
        <f>ROUND(NON46/ABS('Change in reserves'!NOP59),2)</f>
        <v>#DIV/0!</v>
      </c>
      <c r="NOO55" s="194" t="e">
        <f>ROUND(NOO46/ABS('Change in reserves'!NOQ59),2)</f>
        <v>#DIV/0!</v>
      </c>
      <c r="NOP55" s="194" t="e">
        <f>ROUND(NOP46/ABS('Change in reserves'!NOR59),2)</f>
        <v>#DIV/0!</v>
      </c>
      <c r="NOQ55" s="194" t="e">
        <f>ROUND(NOQ46/ABS('Change in reserves'!NOS59),2)</f>
        <v>#DIV/0!</v>
      </c>
      <c r="NOR55" s="194" t="e">
        <f>ROUND(NOR46/ABS('Change in reserves'!NOT59),2)</f>
        <v>#DIV/0!</v>
      </c>
      <c r="NOS55" s="194" t="e">
        <f>ROUND(NOS46/ABS('Change in reserves'!NOU59),2)</f>
        <v>#DIV/0!</v>
      </c>
      <c r="NOT55" s="194" t="e">
        <f>ROUND(NOT46/ABS('Change in reserves'!NOV59),2)</f>
        <v>#DIV/0!</v>
      </c>
      <c r="NOU55" s="194" t="e">
        <f>ROUND(NOU46/ABS('Change in reserves'!NOW59),2)</f>
        <v>#DIV/0!</v>
      </c>
      <c r="NOV55" s="194" t="e">
        <f>ROUND(NOV46/ABS('Change in reserves'!NOX59),2)</f>
        <v>#DIV/0!</v>
      </c>
      <c r="NOW55" s="194" t="e">
        <f>ROUND(NOW46/ABS('Change in reserves'!NOY59),2)</f>
        <v>#DIV/0!</v>
      </c>
      <c r="NOX55" s="194" t="e">
        <f>ROUND(NOX46/ABS('Change in reserves'!NOZ59),2)</f>
        <v>#DIV/0!</v>
      </c>
      <c r="NOY55" s="194" t="e">
        <f>ROUND(NOY46/ABS('Change in reserves'!NPA59),2)</f>
        <v>#DIV/0!</v>
      </c>
      <c r="NOZ55" s="194" t="e">
        <f>ROUND(NOZ46/ABS('Change in reserves'!NPB59),2)</f>
        <v>#DIV/0!</v>
      </c>
      <c r="NPA55" s="194" t="e">
        <f>ROUND(NPA46/ABS('Change in reserves'!NPC59),2)</f>
        <v>#DIV/0!</v>
      </c>
      <c r="NPB55" s="194" t="e">
        <f>ROUND(NPB46/ABS('Change in reserves'!NPD59),2)</f>
        <v>#DIV/0!</v>
      </c>
      <c r="NPC55" s="194" t="e">
        <f>ROUND(NPC46/ABS('Change in reserves'!NPE59),2)</f>
        <v>#DIV/0!</v>
      </c>
      <c r="NPD55" s="194" t="e">
        <f>ROUND(NPD46/ABS('Change in reserves'!NPF59),2)</f>
        <v>#DIV/0!</v>
      </c>
      <c r="NPE55" s="194" t="e">
        <f>ROUND(NPE46/ABS('Change in reserves'!NPG59),2)</f>
        <v>#DIV/0!</v>
      </c>
      <c r="NPF55" s="194" t="e">
        <f>ROUND(NPF46/ABS('Change in reserves'!NPH59),2)</f>
        <v>#DIV/0!</v>
      </c>
      <c r="NPG55" s="194" t="e">
        <f>ROUND(NPG46/ABS('Change in reserves'!NPI59),2)</f>
        <v>#DIV/0!</v>
      </c>
      <c r="NPH55" s="194" t="e">
        <f>ROUND(NPH46/ABS('Change in reserves'!NPJ59),2)</f>
        <v>#DIV/0!</v>
      </c>
      <c r="NPI55" s="194" t="e">
        <f>ROUND(NPI46/ABS('Change in reserves'!NPK59),2)</f>
        <v>#DIV/0!</v>
      </c>
      <c r="NPJ55" s="194" t="e">
        <f>ROUND(NPJ46/ABS('Change in reserves'!NPL59),2)</f>
        <v>#DIV/0!</v>
      </c>
      <c r="NPK55" s="194" t="e">
        <f>ROUND(NPK46/ABS('Change in reserves'!NPM59),2)</f>
        <v>#DIV/0!</v>
      </c>
      <c r="NPL55" s="194" t="e">
        <f>ROUND(NPL46/ABS('Change in reserves'!NPN59),2)</f>
        <v>#DIV/0!</v>
      </c>
      <c r="NPM55" s="194" t="e">
        <f>ROUND(NPM46/ABS('Change in reserves'!NPO59),2)</f>
        <v>#DIV/0!</v>
      </c>
      <c r="NPN55" s="194" t="e">
        <f>ROUND(NPN46/ABS('Change in reserves'!NPP59),2)</f>
        <v>#DIV/0!</v>
      </c>
      <c r="NPO55" s="194" t="e">
        <f>ROUND(NPO46/ABS('Change in reserves'!NPQ59),2)</f>
        <v>#DIV/0!</v>
      </c>
      <c r="NPP55" s="194" t="e">
        <f>ROUND(NPP46/ABS('Change in reserves'!NPR59),2)</f>
        <v>#DIV/0!</v>
      </c>
      <c r="NPQ55" s="194" t="e">
        <f>ROUND(NPQ46/ABS('Change in reserves'!NPS59),2)</f>
        <v>#DIV/0!</v>
      </c>
      <c r="NPR55" s="194" t="e">
        <f>ROUND(NPR46/ABS('Change in reserves'!NPT59),2)</f>
        <v>#DIV/0!</v>
      </c>
      <c r="NPS55" s="194" t="e">
        <f>ROUND(NPS46/ABS('Change in reserves'!NPU59),2)</f>
        <v>#DIV/0!</v>
      </c>
      <c r="NPT55" s="194" t="e">
        <f>ROUND(NPT46/ABS('Change in reserves'!NPV59),2)</f>
        <v>#DIV/0!</v>
      </c>
      <c r="NPU55" s="194" t="e">
        <f>ROUND(NPU46/ABS('Change in reserves'!NPW59),2)</f>
        <v>#DIV/0!</v>
      </c>
      <c r="NPV55" s="194" t="e">
        <f>ROUND(NPV46/ABS('Change in reserves'!NPX59),2)</f>
        <v>#DIV/0!</v>
      </c>
      <c r="NPW55" s="194" t="e">
        <f>ROUND(NPW46/ABS('Change in reserves'!NPY59),2)</f>
        <v>#DIV/0!</v>
      </c>
      <c r="NPX55" s="194" t="e">
        <f>ROUND(NPX46/ABS('Change in reserves'!NPZ59),2)</f>
        <v>#DIV/0!</v>
      </c>
      <c r="NPY55" s="194" t="e">
        <f>ROUND(NPY46/ABS('Change in reserves'!NQA59),2)</f>
        <v>#DIV/0!</v>
      </c>
      <c r="NPZ55" s="194" t="e">
        <f>ROUND(NPZ46/ABS('Change in reserves'!NQB59),2)</f>
        <v>#DIV/0!</v>
      </c>
      <c r="NQA55" s="194" t="e">
        <f>ROUND(NQA46/ABS('Change in reserves'!NQC59),2)</f>
        <v>#DIV/0!</v>
      </c>
      <c r="NQB55" s="194" t="e">
        <f>ROUND(NQB46/ABS('Change in reserves'!NQD59),2)</f>
        <v>#DIV/0!</v>
      </c>
      <c r="NQC55" s="194" t="e">
        <f>ROUND(NQC46/ABS('Change in reserves'!NQE59),2)</f>
        <v>#DIV/0!</v>
      </c>
      <c r="NQD55" s="194" t="e">
        <f>ROUND(NQD46/ABS('Change in reserves'!NQF59),2)</f>
        <v>#DIV/0!</v>
      </c>
      <c r="NQE55" s="194" t="e">
        <f>ROUND(NQE46/ABS('Change in reserves'!NQG59),2)</f>
        <v>#DIV/0!</v>
      </c>
      <c r="NQF55" s="194" t="e">
        <f>ROUND(NQF46/ABS('Change in reserves'!NQH59),2)</f>
        <v>#DIV/0!</v>
      </c>
      <c r="NQG55" s="194" t="e">
        <f>ROUND(NQG46/ABS('Change in reserves'!NQI59),2)</f>
        <v>#DIV/0!</v>
      </c>
      <c r="NQH55" s="194" t="e">
        <f>ROUND(NQH46/ABS('Change in reserves'!NQJ59),2)</f>
        <v>#DIV/0!</v>
      </c>
      <c r="NQI55" s="194" t="e">
        <f>ROUND(NQI46/ABS('Change in reserves'!NQK59),2)</f>
        <v>#DIV/0!</v>
      </c>
      <c r="NQJ55" s="194" t="e">
        <f>ROUND(NQJ46/ABS('Change in reserves'!NQL59),2)</f>
        <v>#DIV/0!</v>
      </c>
      <c r="NQK55" s="194" t="e">
        <f>ROUND(NQK46/ABS('Change in reserves'!NQM59),2)</f>
        <v>#DIV/0!</v>
      </c>
      <c r="NQL55" s="194" t="e">
        <f>ROUND(NQL46/ABS('Change in reserves'!NQN59),2)</f>
        <v>#DIV/0!</v>
      </c>
      <c r="NQM55" s="194" t="e">
        <f>ROUND(NQM46/ABS('Change in reserves'!NQO59),2)</f>
        <v>#DIV/0!</v>
      </c>
      <c r="NQN55" s="194" t="e">
        <f>ROUND(NQN46/ABS('Change in reserves'!NQP59),2)</f>
        <v>#DIV/0!</v>
      </c>
      <c r="NQO55" s="194" t="e">
        <f>ROUND(NQO46/ABS('Change in reserves'!NQQ59),2)</f>
        <v>#DIV/0!</v>
      </c>
      <c r="NQP55" s="194" t="e">
        <f>ROUND(NQP46/ABS('Change in reserves'!NQR59),2)</f>
        <v>#DIV/0!</v>
      </c>
      <c r="NQQ55" s="194" t="e">
        <f>ROUND(NQQ46/ABS('Change in reserves'!NQS59),2)</f>
        <v>#DIV/0!</v>
      </c>
      <c r="NQR55" s="194" t="e">
        <f>ROUND(NQR46/ABS('Change in reserves'!NQT59),2)</f>
        <v>#DIV/0!</v>
      </c>
      <c r="NQS55" s="194" t="e">
        <f>ROUND(NQS46/ABS('Change in reserves'!NQU59),2)</f>
        <v>#DIV/0!</v>
      </c>
      <c r="NQT55" s="194" t="e">
        <f>ROUND(NQT46/ABS('Change in reserves'!NQV59),2)</f>
        <v>#DIV/0!</v>
      </c>
      <c r="NQU55" s="194" t="e">
        <f>ROUND(NQU46/ABS('Change in reserves'!NQW59),2)</f>
        <v>#DIV/0!</v>
      </c>
      <c r="NQV55" s="194" t="e">
        <f>ROUND(NQV46/ABS('Change in reserves'!NQX59),2)</f>
        <v>#DIV/0!</v>
      </c>
      <c r="NQW55" s="194" t="e">
        <f>ROUND(NQW46/ABS('Change in reserves'!NQY59),2)</f>
        <v>#DIV/0!</v>
      </c>
      <c r="NQX55" s="194" t="e">
        <f>ROUND(NQX46/ABS('Change in reserves'!NQZ59),2)</f>
        <v>#DIV/0!</v>
      </c>
      <c r="NQY55" s="194" t="e">
        <f>ROUND(NQY46/ABS('Change in reserves'!NRA59),2)</f>
        <v>#DIV/0!</v>
      </c>
      <c r="NQZ55" s="194" t="e">
        <f>ROUND(NQZ46/ABS('Change in reserves'!NRB59),2)</f>
        <v>#DIV/0!</v>
      </c>
      <c r="NRA55" s="194" t="e">
        <f>ROUND(NRA46/ABS('Change in reserves'!NRC59),2)</f>
        <v>#DIV/0!</v>
      </c>
      <c r="NRB55" s="194" t="e">
        <f>ROUND(NRB46/ABS('Change in reserves'!NRD59),2)</f>
        <v>#DIV/0!</v>
      </c>
      <c r="NRC55" s="194" t="e">
        <f>ROUND(NRC46/ABS('Change in reserves'!NRE59),2)</f>
        <v>#DIV/0!</v>
      </c>
      <c r="NRD55" s="194" t="e">
        <f>ROUND(NRD46/ABS('Change in reserves'!NRF59),2)</f>
        <v>#DIV/0!</v>
      </c>
      <c r="NRE55" s="194" t="e">
        <f>ROUND(NRE46/ABS('Change in reserves'!NRG59),2)</f>
        <v>#DIV/0!</v>
      </c>
      <c r="NRF55" s="194" t="e">
        <f>ROUND(NRF46/ABS('Change in reserves'!NRH59),2)</f>
        <v>#DIV/0!</v>
      </c>
      <c r="NRG55" s="194" t="e">
        <f>ROUND(NRG46/ABS('Change in reserves'!NRI59),2)</f>
        <v>#DIV/0!</v>
      </c>
      <c r="NRH55" s="194" t="e">
        <f>ROUND(NRH46/ABS('Change in reserves'!NRJ59),2)</f>
        <v>#DIV/0!</v>
      </c>
      <c r="NRI55" s="194" t="e">
        <f>ROUND(NRI46/ABS('Change in reserves'!NRK59),2)</f>
        <v>#DIV/0!</v>
      </c>
      <c r="NRJ55" s="194" t="e">
        <f>ROUND(NRJ46/ABS('Change in reserves'!NRL59),2)</f>
        <v>#DIV/0!</v>
      </c>
      <c r="NRK55" s="194" t="e">
        <f>ROUND(NRK46/ABS('Change in reserves'!NRM59),2)</f>
        <v>#DIV/0!</v>
      </c>
      <c r="NRL55" s="194" t="e">
        <f>ROUND(NRL46/ABS('Change in reserves'!NRN59),2)</f>
        <v>#DIV/0!</v>
      </c>
      <c r="NRM55" s="194" t="e">
        <f>ROUND(NRM46/ABS('Change in reserves'!NRO59),2)</f>
        <v>#DIV/0!</v>
      </c>
      <c r="NRN55" s="194" t="e">
        <f>ROUND(NRN46/ABS('Change in reserves'!NRP59),2)</f>
        <v>#DIV/0!</v>
      </c>
      <c r="NRO55" s="194" t="e">
        <f>ROUND(NRO46/ABS('Change in reserves'!NRQ59),2)</f>
        <v>#DIV/0!</v>
      </c>
      <c r="NRP55" s="194" t="e">
        <f>ROUND(NRP46/ABS('Change in reserves'!NRR59),2)</f>
        <v>#DIV/0!</v>
      </c>
      <c r="NRQ55" s="194" t="e">
        <f>ROUND(NRQ46/ABS('Change in reserves'!NRS59),2)</f>
        <v>#DIV/0!</v>
      </c>
      <c r="NRR55" s="194" t="e">
        <f>ROUND(NRR46/ABS('Change in reserves'!NRT59),2)</f>
        <v>#DIV/0!</v>
      </c>
      <c r="NRS55" s="194" t="e">
        <f>ROUND(NRS46/ABS('Change in reserves'!NRU59),2)</f>
        <v>#DIV/0!</v>
      </c>
      <c r="NRT55" s="194" t="e">
        <f>ROUND(NRT46/ABS('Change in reserves'!NRV59),2)</f>
        <v>#DIV/0!</v>
      </c>
      <c r="NRU55" s="194" t="e">
        <f>ROUND(NRU46/ABS('Change in reserves'!NRW59),2)</f>
        <v>#DIV/0!</v>
      </c>
      <c r="NRV55" s="194" t="e">
        <f>ROUND(NRV46/ABS('Change in reserves'!NRX59),2)</f>
        <v>#DIV/0!</v>
      </c>
      <c r="NRW55" s="194" t="e">
        <f>ROUND(NRW46/ABS('Change in reserves'!NRY59),2)</f>
        <v>#DIV/0!</v>
      </c>
      <c r="NRX55" s="194" t="e">
        <f>ROUND(NRX46/ABS('Change in reserves'!NRZ59),2)</f>
        <v>#DIV/0!</v>
      </c>
      <c r="NRY55" s="194" t="e">
        <f>ROUND(NRY46/ABS('Change in reserves'!NSA59),2)</f>
        <v>#DIV/0!</v>
      </c>
      <c r="NRZ55" s="194" t="e">
        <f>ROUND(NRZ46/ABS('Change in reserves'!NSB59),2)</f>
        <v>#DIV/0!</v>
      </c>
      <c r="NSA55" s="194" t="e">
        <f>ROUND(NSA46/ABS('Change in reserves'!NSC59),2)</f>
        <v>#DIV/0!</v>
      </c>
      <c r="NSB55" s="194" t="e">
        <f>ROUND(NSB46/ABS('Change in reserves'!NSD59),2)</f>
        <v>#DIV/0!</v>
      </c>
      <c r="NSC55" s="194" t="e">
        <f>ROUND(NSC46/ABS('Change in reserves'!NSE59),2)</f>
        <v>#DIV/0!</v>
      </c>
      <c r="NSD55" s="194" t="e">
        <f>ROUND(NSD46/ABS('Change in reserves'!NSF59),2)</f>
        <v>#DIV/0!</v>
      </c>
      <c r="NSE55" s="194" t="e">
        <f>ROUND(NSE46/ABS('Change in reserves'!NSG59),2)</f>
        <v>#DIV/0!</v>
      </c>
      <c r="NSF55" s="194" t="e">
        <f>ROUND(NSF46/ABS('Change in reserves'!NSH59),2)</f>
        <v>#DIV/0!</v>
      </c>
      <c r="NSG55" s="194" t="e">
        <f>ROUND(NSG46/ABS('Change in reserves'!NSI59),2)</f>
        <v>#DIV/0!</v>
      </c>
      <c r="NSH55" s="194" t="e">
        <f>ROUND(NSH46/ABS('Change in reserves'!NSJ59),2)</f>
        <v>#DIV/0!</v>
      </c>
      <c r="NSI55" s="194" t="e">
        <f>ROUND(NSI46/ABS('Change in reserves'!NSK59),2)</f>
        <v>#DIV/0!</v>
      </c>
      <c r="NSJ55" s="194" t="e">
        <f>ROUND(NSJ46/ABS('Change in reserves'!NSL59),2)</f>
        <v>#DIV/0!</v>
      </c>
      <c r="NSK55" s="194" t="e">
        <f>ROUND(NSK46/ABS('Change in reserves'!NSM59),2)</f>
        <v>#DIV/0!</v>
      </c>
      <c r="NSL55" s="194" t="e">
        <f>ROUND(NSL46/ABS('Change in reserves'!NSN59),2)</f>
        <v>#DIV/0!</v>
      </c>
      <c r="NSM55" s="194" t="e">
        <f>ROUND(NSM46/ABS('Change in reserves'!NSO59),2)</f>
        <v>#DIV/0!</v>
      </c>
      <c r="NSN55" s="194" t="e">
        <f>ROUND(NSN46/ABS('Change in reserves'!NSP59),2)</f>
        <v>#DIV/0!</v>
      </c>
      <c r="NSO55" s="194" t="e">
        <f>ROUND(NSO46/ABS('Change in reserves'!NSQ59),2)</f>
        <v>#DIV/0!</v>
      </c>
      <c r="NSP55" s="194" t="e">
        <f>ROUND(NSP46/ABS('Change in reserves'!NSR59),2)</f>
        <v>#DIV/0!</v>
      </c>
      <c r="NSQ55" s="194" t="e">
        <f>ROUND(NSQ46/ABS('Change in reserves'!NSS59),2)</f>
        <v>#DIV/0!</v>
      </c>
      <c r="NSR55" s="194" t="e">
        <f>ROUND(NSR46/ABS('Change in reserves'!NST59),2)</f>
        <v>#DIV/0!</v>
      </c>
      <c r="NSS55" s="194" t="e">
        <f>ROUND(NSS46/ABS('Change in reserves'!NSU59),2)</f>
        <v>#DIV/0!</v>
      </c>
      <c r="NST55" s="194" t="e">
        <f>ROUND(NST46/ABS('Change in reserves'!NSV59),2)</f>
        <v>#DIV/0!</v>
      </c>
      <c r="NSU55" s="194" t="e">
        <f>ROUND(NSU46/ABS('Change in reserves'!NSW59),2)</f>
        <v>#DIV/0!</v>
      </c>
      <c r="NSV55" s="194" t="e">
        <f>ROUND(NSV46/ABS('Change in reserves'!NSX59),2)</f>
        <v>#DIV/0!</v>
      </c>
      <c r="NSW55" s="194" t="e">
        <f>ROUND(NSW46/ABS('Change in reserves'!NSY59),2)</f>
        <v>#DIV/0!</v>
      </c>
      <c r="NSX55" s="194" t="e">
        <f>ROUND(NSX46/ABS('Change in reserves'!NSZ59),2)</f>
        <v>#DIV/0!</v>
      </c>
      <c r="NSY55" s="194" t="e">
        <f>ROUND(NSY46/ABS('Change in reserves'!NTA59),2)</f>
        <v>#DIV/0!</v>
      </c>
      <c r="NSZ55" s="194" t="e">
        <f>ROUND(NSZ46/ABS('Change in reserves'!NTB59),2)</f>
        <v>#DIV/0!</v>
      </c>
      <c r="NTA55" s="194" t="e">
        <f>ROUND(NTA46/ABS('Change in reserves'!NTC59),2)</f>
        <v>#DIV/0!</v>
      </c>
      <c r="NTB55" s="194" t="e">
        <f>ROUND(NTB46/ABS('Change in reserves'!NTD59),2)</f>
        <v>#DIV/0!</v>
      </c>
      <c r="NTC55" s="194" t="e">
        <f>ROUND(NTC46/ABS('Change in reserves'!NTE59),2)</f>
        <v>#DIV/0!</v>
      </c>
      <c r="NTD55" s="194" t="e">
        <f>ROUND(NTD46/ABS('Change in reserves'!NTF59),2)</f>
        <v>#DIV/0!</v>
      </c>
      <c r="NTE55" s="194" t="e">
        <f>ROUND(NTE46/ABS('Change in reserves'!NTG59),2)</f>
        <v>#DIV/0!</v>
      </c>
      <c r="NTF55" s="194" t="e">
        <f>ROUND(NTF46/ABS('Change in reserves'!NTH59),2)</f>
        <v>#DIV/0!</v>
      </c>
      <c r="NTG55" s="194" t="e">
        <f>ROUND(NTG46/ABS('Change in reserves'!NTI59),2)</f>
        <v>#DIV/0!</v>
      </c>
      <c r="NTH55" s="194" t="e">
        <f>ROUND(NTH46/ABS('Change in reserves'!NTJ59),2)</f>
        <v>#DIV/0!</v>
      </c>
      <c r="NTI55" s="194" t="e">
        <f>ROUND(NTI46/ABS('Change in reserves'!NTK59),2)</f>
        <v>#DIV/0!</v>
      </c>
      <c r="NTJ55" s="194" t="e">
        <f>ROUND(NTJ46/ABS('Change in reserves'!NTL59),2)</f>
        <v>#DIV/0!</v>
      </c>
      <c r="NTK55" s="194" t="e">
        <f>ROUND(NTK46/ABS('Change in reserves'!NTM59),2)</f>
        <v>#DIV/0!</v>
      </c>
      <c r="NTL55" s="194" t="e">
        <f>ROUND(NTL46/ABS('Change in reserves'!NTN59),2)</f>
        <v>#DIV/0!</v>
      </c>
      <c r="NTM55" s="194" t="e">
        <f>ROUND(NTM46/ABS('Change in reserves'!NTO59),2)</f>
        <v>#DIV/0!</v>
      </c>
      <c r="NTN55" s="194" t="e">
        <f>ROUND(NTN46/ABS('Change in reserves'!NTP59),2)</f>
        <v>#DIV/0!</v>
      </c>
      <c r="NTO55" s="194" t="e">
        <f>ROUND(NTO46/ABS('Change in reserves'!NTQ59),2)</f>
        <v>#DIV/0!</v>
      </c>
      <c r="NTP55" s="194" t="e">
        <f>ROUND(NTP46/ABS('Change in reserves'!NTR59),2)</f>
        <v>#DIV/0!</v>
      </c>
      <c r="NTQ55" s="194" t="e">
        <f>ROUND(NTQ46/ABS('Change in reserves'!NTS59),2)</f>
        <v>#DIV/0!</v>
      </c>
      <c r="NTR55" s="194" t="e">
        <f>ROUND(NTR46/ABS('Change in reserves'!NTT59),2)</f>
        <v>#DIV/0!</v>
      </c>
      <c r="NTS55" s="194" t="e">
        <f>ROUND(NTS46/ABS('Change in reserves'!NTU59),2)</f>
        <v>#DIV/0!</v>
      </c>
      <c r="NTT55" s="194" t="e">
        <f>ROUND(NTT46/ABS('Change in reserves'!NTV59),2)</f>
        <v>#DIV/0!</v>
      </c>
      <c r="NTU55" s="194" t="e">
        <f>ROUND(NTU46/ABS('Change in reserves'!NTW59),2)</f>
        <v>#DIV/0!</v>
      </c>
      <c r="NTV55" s="194" t="e">
        <f>ROUND(NTV46/ABS('Change in reserves'!NTX59),2)</f>
        <v>#DIV/0!</v>
      </c>
      <c r="NTW55" s="194" t="e">
        <f>ROUND(NTW46/ABS('Change in reserves'!NTY59),2)</f>
        <v>#DIV/0!</v>
      </c>
      <c r="NTX55" s="194" t="e">
        <f>ROUND(NTX46/ABS('Change in reserves'!NTZ59),2)</f>
        <v>#DIV/0!</v>
      </c>
      <c r="NTY55" s="194" t="e">
        <f>ROUND(NTY46/ABS('Change in reserves'!NUA59),2)</f>
        <v>#DIV/0!</v>
      </c>
      <c r="NTZ55" s="194" t="e">
        <f>ROUND(NTZ46/ABS('Change in reserves'!NUB59),2)</f>
        <v>#DIV/0!</v>
      </c>
      <c r="NUA55" s="194" t="e">
        <f>ROUND(NUA46/ABS('Change in reserves'!NUC59),2)</f>
        <v>#DIV/0!</v>
      </c>
      <c r="NUB55" s="194" t="e">
        <f>ROUND(NUB46/ABS('Change in reserves'!NUD59),2)</f>
        <v>#DIV/0!</v>
      </c>
      <c r="NUC55" s="194" t="e">
        <f>ROUND(NUC46/ABS('Change in reserves'!NUE59),2)</f>
        <v>#DIV/0!</v>
      </c>
      <c r="NUD55" s="194" t="e">
        <f>ROUND(NUD46/ABS('Change in reserves'!NUF59),2)</f>
        <v>#DIV/0!</v>
      </c>
      <c r="NUE55" s="194" t="e">
        <f>ROUND(NUE46/ABS('Change in reserves'!NUG59),2)</f>
        <v>#DIV/0!</v>
      </c>
      <c r="NUF55" s="194" t="e">
        <f>ROUND(NUF46/ABS('Change in reserves'!NUH59),2)</f>
        <v>#DIV/0!</v>
      </c>
      <c r="NUG55" s="194" t="e">
        <f>ROUND(NUG46/ABS('Change in reserves'!NUI59),2)</f>
        <v>#DIV/0!</v>
      </c>
      <c r="NUH55" s="194" t="e">
        <f>ROUND(NUH46/ABS('Change in reserves'!NUJ59),2)</f>
        <v>#DIV/0!</v>
      </c>
      <c r="NUI55" s="194" t="e">
        <f>ROUND(NUI46/ABS('Change in reserves'!NUK59),2)</f>
        <v>#DIV/0!</v>
      </c>
      <c r="NUJ55" s="194" t="e">
        <f>ROUND(NUJ46/ABS('Change in reserves'!NUL59),2)</f>
        <v>#DIV/0!</v>
      </c>
      <c r="NUK55" s="194" t="e">
        <f>ROUND(NUK46/ABS('Change in reserves'!NUM59),2)</f>
        <v>#DIV/0!</v>
      </c>
      <c r="NUL55" s="194" t="e">
        <f>ROUND(NUL46/ABS('Change in reserves'!NUN59),2)</f>
        <v>#DIV/0!</v>
      </c>
      <c r="NUM55" s="194" t="e">
        <f>ROUND(NUM46/ABS('Change in reserves'!NUO59),2)</f>
        <v>#DIV/0!</v>
      </c>
      <c r="NUN55" s="194" t="e">
        <f>ROUND(NUN46/ABS('Change in reserves'!NUP59),2)</f>
        <v>#DIV/0!</v>
      </c>
      <c r="NUO55" s="194" t="e">
        <f>ROUND(NUO46/ABS('Change in reserves'!NUQ59),2)</f>
        <v>#DIV/0!</v>
      </c>
      <c r="NUP55" s="194" t="e">
        <f>ROUND(NUP46/ABS('Change in reserves'!NUR59),2)</f>
        <v>#DIV/0!</v>
      </c>
      <c r="NUQ55" s="194" t="e">
        <f>ROUND(NUQ46/ABS('Change in reserves'!NUS59),2)</f>
        <v>#DIV/0!</v>
      </c>
      <c r="NUR55" s="194" t="e">
        <f>ROUND(NUR46/ABS('Change in reserves'!NUT59),2)</f>
        <v>#DIV/0!</v>
      </c>
      <c r="NUS55" s="194" t="e">
        <f>ROUND(NUS46/ABS('Change in reserves'!NUU59),2)</f>
        <v>#DIV/0!</v>
      </c>
      <c r="NUT55" s="194" t="e">
        <f>ROUND(NUT46/ABS('Change in reserves'!NUV59),2)</f>
        <v>#DIV/0!</v>
      </c>
      <c r="NUU55" s="194" t="e">
        <f>ROUND(NUU46/ABS('Change in reserves'!NUW59),2)</f>
        <v>#DIV/0!</v>
      </c>
      <c r="NUV55" s="194" t="e">
        <f>ROUND(NUV46/ABS('Change in reserves'!NUX59),2)</f>
        <v>#DIV/0!</v>
      </c>
      <c r="NUW55" s="194" t="e">
        <f>ROUND(NUW46/ABS('Change in reserves'!NUY59),2)</f>
        <v>#DIV/0!</v>
      </c>
      <c r="NUX55" s="194" t="e">
        <f>ROUND(NUX46/ABS('Change in reserves'!NUZ59),2)</f>
        <v>#DIV/0!</v>
      </c>
      <c r="NUY55" s="194" t="e">
        <f>ROUND(NUY46/ABS('Change in reserves'!NVA59),2)</f>
        <v>#DIV/0!</v>
      </c>
      <c r="NUZ55" s="194" t="e">
        <f>ROUND(NUZ46/ABS('Change in reserves'!NVB59),2)</f>
        <v>#DIV/0!</v>
      </c>
      <c r="NVA55" s="194" t="e">
        <f>ROUND(NVA46/ABS('Change in reserves'!NVC59),2)</f>
        <v>#DIV/0!</v>
      </c>
      <c r="NVB55" s="194" t="e">
        <f>ROUND(NVB46/ABS('Change in reserves'!NVD59),2)</f>
        <v>#DIV/0!</v>
      </c>
      <c r="NVC55" s="194" t="e">
        <f>ROUND(NVC46/ABS('Change in reserves'!NVE59),2)</f>
        <v>#DIV/0!</v>
      </c>
      <c r="NVD55" s="194" t="e">
        <f>ROUND(NVD46/ABS('Change in reserves'!NVF59),2)</f>
        <v>#DIV/0!</v>
      </c>
      <c r="NVE55" s="194" t="e">
        <f>ROUND(NVE46/ABS('Change in reserves'!NVG59),2)</f>
        <v>#DIV/0!</v>
      </c>
      <c r="NVF55" s="194" t="e">
        <f>ROUND(NVF46/ABS('Change in reserves'!NVH59),2)</f>
        <v>#DIV/0!</v>
      </c>
      <c r="NVG55" s="194" t="e">
        <f>ROUND(NVG46/ABS('Change in reserves'!NVI59),2)</f>
        <v>#DIV/0!</v>
      </c>
      <c r="NVH55" s="194" t="e">
        <f>ROUND(NVH46/ABS('Change in reserves'!NVJ59),2)</f>
        <v>#DIV/0!</v>
      </c>
      <c r="NVI55" s="194" t="e">
        <f>ROUND(NVI46/ABS('Change in reserves'!NVK59),2)</f>
        <v>#DIV/0!</v>
      </c>
      <c r="NVJ55" s="194" t="e">
        <f>ROUND(NVJ46/ABS('Change in reserves'!NVL59),2)</f>
        <v>#DIV/0!</v>
      </c>
      <c r="NVK55" s="194" t="e">
        <f>ROUND(NVK46/ABS('Change in reserves'!NVM59),2)</f>
        <v>#DIV/0!</v>
      </c>
      <c r="NVL55" s="194" t="e">
        <f>ROUND(NVL46/ABS('Change in reserves'!NVN59),2)</f>
        <v>#DIV/0!</v>
      </c>
      <c r="NVM55" s="194" t="e">
        <f>ROUND(NVM46/ABS('Change in reserves'!NVO59),2)</f>
        <v>#DIV/0!</v>
      </c>
      <c r="NVN55" s="194" t="e">
        <f>ROUND(NVN46/ABS('Change in reserves'!NVP59),2)</f>
        <v>#DIV/0!</v>
      </c>
      <c r="NVO55" s="194" t="e">
        <f>ROUND(NVO46/ABS('Change in reserves'!NVQ59),2)</f>
        <v>#DIV/0!</v>
      </c>
      <c r="NVP55" s="194" t="e">
        <f>ROUND(NVP46/ABS('Change in reserves'!NVR59),2)</f>
        <v>#DIV/0!</v>
      </c>
      <c r="NVQ55" s="194" t="e">
        <f>ROUND(NVQ46/ABS('Change in reserves'!NVS59),2)</f>
        <v>#DIV/0!</v>
      </c>
      <c r="NVR55" s="194" t="e">
        <f>ROUND(NVR46/ABS('Change in reserves'!NVT59),2)</f>
        <v>#DIV/0!</v>
      </c>
      <c r="NVS55" s="194" t="e">
        <f>ROUND(NVS46/ABS('Change in reserves'!NVU59),2)</f>
        <v>#DIV/0!</v>
      </c>
      <c r="NVT55" s="194" t="e">
        <f>ROUND(NVT46/ABS('Change in reserves'!NVV59),2)</f>
        <v>#DIV/0!</v>
      </c>
      <c r="NVU55" s="194" t="e">
        <f>ROUND(NVU46/ABS('Change in reserves'!NVW59),2)</f>
        <v>#DIV/0!</v>
      </c>
      <c r="NVV55" s="194" t="e">
        <f>ROUND(NVV46/ABS('Change in reserves'!NVX59),2)</f>
        <v>#DIV/0!</v>
      </c>
      <c r="NVW55" s="194" t="e">
        <f>ROUND(NVW46/ABS('Change in reserves'!NVY59),2)</f>
        <v>#DIV/0!</v>
      </c>
      <c r="NVX55" s="194" t="e">
        <f>ROUND(NVX46/ABS('Change in reserves'!NVZ59),2)</f>
        <v>#DIV/0!</v>
      </c>
      <c r="NVY55" s="194" t="e">
        <f>ROUND(NVY46/ABS('Change in reserves'!NWA59),2)</f>
        <v>#DIV/0!</v>
      </c>
      <c r="NVZ55" s="194" t="e">
        <f>ROUND(NVZ46/ABS('Change in reserves'!NWB59),2)</f>
        <v>#DIV/0!</v>
      </c>
      <c r="NWA55" s="194" t="e">
        <f>ROUND(NWA46/ABS('Change in reserves'!NWC59),2)</f>
        <v>#DIV/0!</v>
      </c>
      <c r="NWB55" s="194" t="e">
        <f>ROUND(NWB46/ABS('Change in reserves'!NWD59),2)</f>
        <v>#DIV/0!</v>
      </c>
      <c r="NWC55" s="194" t="e">
        <f>ROUND(NWC46/ABS('Change in reserves'!NWE59),2)</f>
        <v>#DIV/0!</v>
      </c>
      <c r="NWD55" s="194" t="e">
        <f>ROUND(NWD46/ABS('Change in reserves'!NWF59),2)</f>
        <v>#DIV/0!</v>
      </c>
      <c r="NWE55" s="194" t="e">
        <f>ROUND(NWE46/ABS('Change in reserves'!NWG59),2)</f>
        <v>#DIV/0!</v>
      </c>
      <c r="NWF55" s="194" t="e">
        <f>ROUND(NWF46/ABS('Change in reserves'!NWH59),2)</f>
        <v>#DIV/0!</v>
      </c>
      <c r="NWG55" s="194" t="e">
        <f>ROUND(NWG46/ABS('Change in reserves'!NWI59),2)</f>
        <v>#DIV/0!</v>
      </c>
      <c r="NWH55" s="194" t="e">
        <f>ROUND(NWH46/ABS('Change in reserves'!NWJ59),2)</f>
        <v>#DIV/0!</v>
      </c>
      <c r="NWI55" s="194" t="e">
        <f>ROUND(NWI46/ABS('Change in reserves'!NWK59),2)</f>
        <v>#DIV/0!</v>
      </c>
      <c r="NWJ55" s="194" t="e">
        <f>ROUND(NWJ46/ABS('Change in reserves'!NWL59),2)</f>
        <v>#DIV/0!</v>
      </c>
      <c r="NWK55" s="194" t="e">
        <f>ROUND(NWK46/ABS('Change in reserves'!NWM59),2)</f>
        <v>#DIV/0!</v>
      </c>
      <c r="NWL55" s="194" t="e">
        <f>ROUND(NWL46/ABS('Change in reserves'!NWN59),2)</f>
        <v>#DIV/0!</v>
      </c>
      <c r="NWM55" s="194" t="e">
        <f>ROUND(NWM46/ABS('Change in reserves'!NWO59),2)</f>
        <v>#DIV/0!</v>
      </c>
      <c r="NWN55" s="194" t="e">
        <f>ROUND(NWN46/ABS('Change in reserves'!NWP59),2)</f>
        <v>#DIV/0!</v>
      </c>
      <c r="NWO55" s="194" t="e">
        <f>ROUND(NWO46/ABS('Change in reserves'!NWQ59),2)</f>
        <v>#DIV/0!</v>
      </c>
      <c r="NWP55" s="194" t="e">
        <f>ROUND(NWP46/ABS('Change in reserves'!NWR59),2)</f>
        <v>#DIV/0!</v>
      </c>
      <c r="NWQ55" s="194" t="e">
        <f>ROUND(NWQ46/ABS('Change in reserves'!NWS59),2)</f>
        <v>#DIV/0!</v>
      </c>
      <c r="NWR55" s="194" t="e">
        <f>ROUND(NWR46/ABS('Change in reserves'!NWT59),2)</f>
        <v>#DIV/0!</v>
      </c>
      <c r="NWS55" s="194" t="e">
        <f>ROUND(NWS46/ABS('Change in reserves'!NWU59),2)</f>
        <v>#DIV/0!</v>
      </c>
      <c r="NWT55" s="194" t="e">
        <f>ROUND(NWT46/ABS('Change in reserves'!NWV59),2)</f>
        <v>#DIV/0!</v>
      </c>
      <c r="NWU55" s="194" t="e">
        <f>ROUND(NWU46/ABS('Change in reserves'!NWW59),2)</f>
        <v>#DIV/0!</v>
      </c>
      <c r="NWV55" s="194" t="e">
        <f>ROUND(NWV46/ABS('Change in reserves'!NWX59),2)</f>
        <v>#DIV/0!</v>
      </c>
      <c r="NWW55" s="194" t="e">
        <f>ROUND(NWW46/ABS('Change in reserves'!NWY59),2)</f>
        <v>#DIV/0!</v>
      </c>
      <c r="NWX55" s="194" t="e">
        <f>ROUND(NWX46/ABS('Change in reserves'!NWZ59),2)</f>
        <v>#DIV/0!</v>
      </c>
      <c r="NWY55" s="194" t="e">
        <f>ROUND(NWY46/ABS('Change in reserves'!NXA59),2)</f>
        <v>#DIV/0!</v>
      </c>
      <c r="NWZ55" s="194" t="e">
        <f>ROUND(NWZ46/ABS('Change in reserves'!NXB59),2)</f>
        <v>#DIV/0!</v>
      </c>
      <c r="NXA55" s="194" t="e">
        <f>ROUND(NXA46/ABS('Change in reserves'!NXC59),2)</f>
        <v>#DIV/0!</v>
      </c>
      <c r="NXB55" s="194" t="e">
        <f>ROUND(NXB46/ABS('Change in reserves'!NXD59),2)</f>
        <v>#DIV/0!</v>
      </c>
      <c r="NXC55" s="194" t="e">
        <f>ROUND(NXC46/ABS('Change in reserves'!NXE59),2)</f>
        <v>#DIV/0!</v>
      </c>
      <c r="NXD55" s="194" t="e">
        <f>ROUND(NXD46/ABS('Change in reserves'!NXF59),2)</f>
        <v>#DIV/0!</v>
      </c>
      <c r="NXE55" s="194" t="e">
        <f>ROUND(NXE46/ABS('Change in reserves'!NXG59),2)</f>
        <v>#DIV/0!</v>
      </c>
      <c r="NXF55" s="194" t="e">
        <f>ROUND(NXF46/ABS('Change in reserves'!NXH59),2)</f>
        <v>#DIV/0!</v>
      </c>
      <c r="NXG55" s="194" t="e">
        <f>ROUND(NXG46/ABS('Change in reserves'!NXI59),2)</f>
        <v>#DIV/0!</v>
      </c>
      <c r="NXH55" s="194" t="e">
        <f>ROUND(NXH46/ABS('Change in reserves'!NXJ59),2)</f>
        <v>#DIV/0!</v>
      </c>
      <c r="NXI55" s="194" t="e">
        <f>ROUND(NXI46/ABS('Change in reserves'!NXK59),2)</f>
        <v>#DIV/0!</v>
      </c>
      <c r="NXJ55" s="194" t="e">
        <f>ROUND(NXJ46/ABS('Change in reserves'!NXL59),2)</f>
        <v>#DIV/0!</v>
      </c>
      <c r="NXK55" s="194" t="e">
        <f>ROUND(NXK46/ABS('Change in reserves'!NXM59),2)</f>
        <v>#DIV/0!</v>
      </c>
      <c r="NXL55" s="194" t="e">
        <f>ROUND(NXL46/ABS('Change in reserves'!NXN59),2)</f>
        <v>#DIV/0!</v>
      </c>
      <c r="NXM55" s="194" t="e">
        <f>ROUND(NXM46/ABS('Change in reserves'!NXO59),2)</f>
        <v>#DIV/0!</v>
      </c>
      <c r="NXN55" s="194" t="e">
        <f>ROUND(NXN46/ABS('Change in reserves'!NXP59),2)</f>
        <v>#DIV/0!</v>
      </c>
      <c r="NXO55" s="194" t="e">
        <f>ROUND(NXO46/ABS('Change in reserves'!NXQ59),2)</f>
        <v>#DIV/0!</v>
      </c>
      <c r="NXP55" s="194" t="e">
        <f>ROUND(NXP46/ABS('Change in reserves'!NXR59),2)</f>
        <v>#DIV/0!</v>
      </c>
      <c r="NXQ55" s="194" t="e">
        <f>ROUND(NXQ46/ABS('Change in reserves'!NXS59),2)</f>
        <v>#DIV/0!</v>
      </c>
      <c r="NXR55" s="194" t="e">
        <f>ROUND(NXR46/ABS('Change in reserves'!NXT59),2)</f>
        <v>#DIV/0!</v>
      </c>
      <c r="NXS55" s="194" t="e">
        <f>ROUND(NXS46/ABS('Change in reserves'!NXU59),2)</f>
        <v>#DIV/0!</v>
      </c>
      <c r="NXT55" s="194" t="e">
        <f>ROUND(NXT46/ABS('Change in reserves'!NXV59),2)</f>
        <v>#DIV/0!</v>
      </c>
      <c r="NXU55" s="194" t="e">
        <f>ROUND(NXU46/ABS('Change in reserves'!NXW59),2)</f>
        <v>#DIV/0!</v>
      </c>
      <c r="NXV55" s="194" t="e">
        <f>ROUND(NXV46/ABS('Change in reserves'!NXX59),2)</f>
        <v>#DIV/0!</v>
      </c>
      <c r="NXW55" s="194" t="e">
        <f>ROUND(NXW46/ABS('Change in reserves'!NXY59),2)</f>
        <v>#DIV/0!</v>
      </c>
      <c r="NXX55" s="194" t="e">
        <f>ROUND(NXX46/ABS('Change in reserves'!NXZ59),2)</f>
        <v>#DIV/0!</v>
      </c>
      <c r="NXY55" s="194" t="e">
        <f>ROUND(NXY46/ABS('Change in reserves'!NYA59),2)</f>
        <v>#DIV/0!</v>
      </c>
      <c r="NXZ55" s="194" t="e">
        <f>ROUND(NXZ46/ABS('Change in reserves'!NYB59),2)</f>
        <v>#DIV/0!</v>
      </c>
      <c r="NYA55" s="194" t="e">
        <f>ROUND(NYA46/ABS('Change in reserves'!NYC59),2)</f>
        <v>#DIV/0!</v>
      </c>
      <c r="NYB55" s="194" t="e">
        <f>ROUND(NYB46/ABS('Change in reserves'!NYD59),2)</f>
        <v>#DIV/0!</v>
      </c>
      <c r="NYC55" s="194" t="e">
        <f>ROUND(NYC46/ABS('Change in reserves'!NYE59),2)</f>
        <v>#DIV/0!</v>
      </c>
      <c r="NYD55" s="194" t="e">
        <f>ROUND(NYD46/ABS('Change in reserves'!NYF59),2)</f>
        <v>#DIV/0!</v>
      </c>
      <c r="NYE55" s="194" t="e">
        <f>ROUND(NYE46/ABS('Change in reserves'!NYG59),2)</f>
        <v>#DIV/0!</v>
      </c>
      <c r="NYF55" s="194" t="e">
        <f>ROUND(NYF46/ABS('Change in reserves'!NYH59),2)</f>
        <v>#DIV/0!</v>
      </c>
      <c r="NYG55" s="194" t="e">
        <f>ROUND(NYG46/ABS('Change in reserves'!NYI59),2)</f>
        <v>#DIV/0!</v>
      </c>
      <c r="NYH55" s="194" t="e">
        <f>ROUND(NYH46/ABS('Change in reserves'!NYJ59),2)</f>
        <v>#DIV/0!</v>
      </c>
      <c r="NYI55" s="194" t="e">
        <f>ROUND(NYI46/ABS('Change in reserves'!NYK59),2)</f>
        <v>#DIV/0!</v>
      </c>
      <c r="NYJ55" s="194" t="e">
        <f>ROUND(NYJ46/ABS('Change in reserves'!NYL59),2)</f>
        <v>#DIV/0!</v>
      </c>
      <c r="NYK55" s="194" t="e">
        <f>ROUND(NYK46/ABS('Change in reserves'!NYM59),2)</f>
        <v>#DIV/0!</v>
      </c>
      <c r="NYL55" s="194" t="e">
        <f>ROUND(NYL46/ABS('Change in reserves'!NYN59),2)</f>
        <v>#DIV/0!</v>
      </c>
      <c r="NYM55" s="194" t="e">
        <f>ROUND(NYM46/ABS('Change in reserves'!NYO59),2)</f>
        <v>#DIV/0!</v>
      </c>
      <c r="NYN55" s="194" t="e">
        <f>ROUND(NYN46/ABS('Change in reserves'!NYP59),2)</f>
        <v>#DIV/0!</v>
      </c>
      <c r="NYO55" s="194" t="e">
        <f>ROUND(NYO46/ABS('Change in reserves'!NYQ59),2)</f>
        <v>#DIV/0!</v>
      </c>
      <c r="NYP55" s="194" t="e">
        <f>ROUND(NYP46/ABS('Change in reserves'!NYR59),2)</f>
        <v>#DIV/0!</v>
      </c>
      <c r="NYQ55" s="194" t="e">
        <f>ROUND(NYQ46/ABS('Change in reserves'!NYS59),2)</f>
        <v>#DIV/0!</v>
      </c>
      <c r="NYR55" s="194" t="e">
        <f>ROUND(NYR46/ABS('Change in reserves'!NYT59),2)</f>
        <v>#DIV/0!</v>
      </c>
      <c r="NYS55" s="194" t="e">
        <f>ROUND(NYS46/ABS('Change in reserves'!NYU59),2)</f>
        <v>#DIV/0!</v>
      </c>
      <c r="NYT55" s="194" t="e">
        <f>ROUND(NYT46/ABS('Change in reserves'!NYV59),2)</f>
        <v>#DIV/0!</v>
      </c>
      <c r="NYU55" s="194" t="e">
        <f>ROUND(NYU46/ABS('Change in reserves'!NYW59),2)</f>
        <v>#DIV/0!</v>
      </c>
      <c r="NYV55" s="194" t="e">
        <f>ROUND(NYV46/ABS('Change in reserves'!NYX59),2)</f>
        <v>#DIV/0!</v>
      </c>
      <c r="NYW55" s="194" t="e">
        <f>ROUND(NYW46/ABS('Change in reserves'!NYY59),2)</f>
        <v>#DIV/0!</v>
      </c>
      <c r="NYX55" s="194" t="e">
        <f>ROUND(NYX46/ABS('Change in reserves'!NYZ59),2)</f>
        <v>#DIV/0!</v>
      </c>
      <c r="NYY55" s="194" t="e">
        <f>ROUND(NYY46/ABS('Change in reserves'!NZA59),2)</f>
        <v>#DIV/0!</v>
      </c>
      <c r="NYZ55" s="194" t="e">
        <f>ROUND(NYZ46/ABS('Change in reserves'!NZB59),2)</f>
        <v>#DIV/0!</v>
      </c>
      <c r="NZA55" s="194" t="e">
        <f>ROUND(NZA46/ABS('Change in reserves'!NZC59),2)</f>
        <v>#DIV/0!</v>
      </c>
      <c r="NZB55" s="194" t="e">
        <f>ROUND(NZB46/ABS('Change in reserves'!NZD59),2)</f>
        <v>#DIV/0!</v>
      </c>
      <c r="NZC55" s="194" t="e">
        <f>ROUND(NZC46/ABS('Change in reserves'!NZE59),2)</f>
        <v>#DIV/0!</v>
      </c>
      <c r="NZD55" s="194" t="e">
        <f>ROUND(NZD46/ABS('Change in reserves'!NZF59),2)</f>
        <v>#DIV/0!</v>
      </c>
      <c r="NZE55" s="194" t="e">
        <f>ROUND(NZE46/ABS('Change in reserves'!NZG59),2)</f>
        <v>#DIV/0!</v>
      </c>
      <c r="NZF55" s="194" t="e">
        <f>ROUND(NZF46/ABS('Change in reserves'!NZH59),2)</f>
        <v>#DIV/0!</v>
      </c>
      <c r="NZG55" s="194" t="e">
        <f>ROUND(NZG46/ABS('Change in reserves'!NZI59),2)</f>
        <v>#DIV/0!</v>
      </c>
      <c r="NZH55" s="194" t="e">
        <f>ROUND(NZH46/ABS('Change in reserves'!NZJ59),2)</f>
        <v>#DIV/0!</v>
      </c>
      <c r="NZI55" s="194" t="e">
        <f>ROUND(NZI46/ABS('Change in reserves'!NZK59),2)</f>
        <v>#DIV/0!</v>
      </c>
      <c r="NZJ55" s="194" t="e">
        <f>ROUND(NZJ46/ABS('Change in reserves'!NZL59),2)</f>
        <v>#DIV/0!</v>
      </c>
      <c r="NZK55" s="194" t="e">
        <f>ROUND(NZK46/ABS('Change in reserves'!NZM59),2)</f>
        <v>#DIV/0!</v>
      </c>
      <c r="NZL55" s="194" t="e">
        <f>ROUND(NZL46/ABS('Change in reserves'!NZN59),2)</f>
        <v>#DIV/0!</v>
      </c>
      <c r="NZM55" s="194" t="e">
        <f>ROUND(NZM46/ABS('Change in reserves'!NZO59),2)</f>
        <v>#DIV/0!</v>
      </c>
      <c r="NZN55" s="194" t="e">
        <f>ROUND(NZN46/ABS('Change in reserves'!NZP59),2)</f>
        <v>#DIV/0!</v>
      </c>
      <c r="NZO55" s="194" t="e">
        <f>ROUND(NZO46/ABS('Change in reserves'!NZQ59),2)</f>
        <v>#DIV/0!</v>
      </c>
      <c r="NZP55" s="194" t="e">
        <f>ROUND(NZP46/ABS('Change in reserves'!NZR59),2)</f>
        <v>#DIV/0!</v>
      </c>
      <c r="NZQ55" s="194" t="e">
        <f>ROUND(NZQ46/ABS('Change in reserves'!NZS59),2)</f>
        <v>#DIV/0!</v>
      </c>
      <c r="NZR55" s="194" t="e">
        <f>ROUND(NZR46/ABS('Change in reserves'!NZT59),2)</f>
        <v>#DIV/0!</v>
      </c>
      <c r="NZS55" s="194" t="e">
        <f>ROUND(NZS46/ABS('Change in reserves'!NZU59),2)</f>
        <v>#DIV/0!</v>
      </c>
      <c r="NZT55" s="194" t="e">
        <f>ROUND(NZT46/ABS('Change in reserves'!NZV59),2)</f>
        <v>#DIV/0!</v>
      </c>
      <c r="NZU55" s="194" t="e">
        <f>ROUND(NZU46/ABS('Change in reserves'!NZW59),2)</f>
        <v>#DIV/0!</v>
      </c>
      <c r="NZV55" s="194" t="e">
        <f>ROUND(NZV46/ABS('Change in reserves'!NZX59),2)</f>
        <v>#DIV/0!</v>
      </c>
      <c r="NZW55" s="194" t="e">
        <f>ROUND(NZW46/ABS('Change in reserves'!NZY59),2)</f>
        <v>#DIV/0!</v>
      </c>
      <c r="NZX55" s="194" t="e">
        <f>ROUND(NZX46/ABS('Change in reserves'!NZZ59),2)</f>
        <v>#DIV/0!</v>
      </c>
      <c r="NZY55" s="194" t="e">
        <f>ROUND(NZY46/ABS('Change in reserves'!OAA59),2)</f>
        <v>#DIV/0!</v>
      </c>
      <c r="NZZ55" s="194" t="e">
        <f>ROUND(NZZ46/ABS('Change in reserves'!OAB59),2)</f>
        <v>#DIV/0!</v>
      </c>
      <c r="OAA55" s="194" t="e">
        <f>ROUND(OAA46/ABS('Change in reserves'!OAC59),2)</f>
        <v>#DIV/0!</v>
      </c>
      <c r="OAB55" s="194" t="e">
        <f>ROUND(OAB46/ABS('Change in reserves'!OAD59),2)</f>
        <v>#DIV/0!</v>
      </c>
      <c r="OAC55" s="194" t="e">
        <f>ROUND(OAC46/ABS('Change in reserves'!OAE59),2)</f>
        <v>#DIV/0!</v>
      </c>
      <c r="OAD55" s="194" t="e">
        <f>ROUND(OAD46/ABS('Change in reserves'!OAF59),2)</f>
        <v>#DIV/0!</v>
      </c>
      <c r="OAE55" s="194" t="e">
        <f>ROUND(OAE46/ABS('Change in reserves'!OAG59),2)</f>
        <v>#DIV/0!</v>
      </c>
      <c r="OAF55" s="194" t="e">
        <f>ROUND(OAF46/ABS('Change in reserves'!OAH59),2)</f>
        <v>#DIV/0!</v>
      </c>
      <c r="OAG55" s="194" t="e">
        <f>ROUND(OAG46/ABS('Change in reserves'!OAI59),2)</f>
        <v>#DIV/0!</v>
      </c>
      <c r="OAH55" s="194" t="e">
        <f>ROUND(OAH46/ABS('Change in reserves'!OAJ59),2)</f>
        <v>#DIV/0!</v>
      </c>
      <c r="OAI55" s="194" t="e">
        <f>ROUND(OAI46/ABS('Change in reserves'!OAK59),2)</f>
        <v>#DIV/0!</v>
      </c>
      <c r="OAJ55" s="194" t="e">
        <f>ROUND(OAJ46/ABS('Change in reserves'!OAL59),2)</f>
        <v>#DIV/0!</v>
      </c>
      <c r="OAK55" s="194" t="e">
        <f>ROUND(OAK46/ABS('Change in reserves'!OAM59),2)</f>
        <v>#DIV/0!</v>
      </c>
      <c r="OAL55" s="194" t="e">
        <f>ROUND(OAL46/ABS('Change in reserves'!OAN59),2)</f>
        <v>#DIV/0!</v>
      </c>
      <c r="OAM55" s="194" t="e">
        <f>ROUND(OAM46/ABS('Change in reserves'!OAO59),2)</f>
        <v>#DIV/0!</v>
      </c>
      <c r="OAN55" s="194" t="e">
        <f>ROUND(OAN46/ABS('Change in reserves'!OAP59),2)</f>
        <v>#DIV/0!</v>
      </c>
      <c r="OAO55" s="194" t="e">
        <f>ROUND(OAO46/ABS('Change in reserves'!OAQ59),2)</f>
        <v>#DIV/0!</v>
      </c>
      <c r="OAP55" s="194" t="e">
        <f>ROUND(OAP46/ABS('Change in reserves'!OAR59),2)</f>
        <v>#DIV/0!</v>
      </c>
      <c r="OAQ55" s="194" t="e">
        <f>ROUND(OAQ46/ABS('Change in reserves'!OAS59),2)</f>
        <v>#DIV/0!</v>
      </c>
      <c r="OAR55" s="194" t="e">
        <f>ROUND(OAR46/ABS('Change in reserves'!OAT59),2)</f>
        <v>#DIV/0!</v>
      </c>
      <c r="OAS55" s="194" t="e">
        <f>ROUND(OAS46/ABS('Change in reserves'!OAU59),2)</f>
        <v>#DIV/0!</v>
      </c>
      <c r="OAT55" s="194" t="e">
        <f>ROUND(OAT46/ABS('Change in reserves'!OAV59),2)</f>
        <v>#DIV/0!</v>
      </c>
      <c r="OAU55" s="194" t="e">
        <f>ROUND(OAU46/ABS('Change in reserves'!OAW59),2)</f>
        <v>#DIV/0!</v>
      </c>
      <c r="OAV55" s="194" t="e">
        <f>ROUND(OAV46/ABS('Change in reserves'!OAX59),2)</f>
        <v>#DIV/0!</v>
      </c>
      <c r="OAW55" s="194" t="e">
        <f>ROUND(OAW46/ABS('Change in reserves'!OAY59),2)</f>
        <v>#DIV/0!</v>
      </c>
      <c r="OAX55" s="194" t="e">
        <f>ROUND(OAX46/ABS('Change in reserves'!OAZ59),2)</f>
        <v>#DIV/0!</v>
      </c>
      <c r="OAY55" s="194" t="e">
        <f>ROUND(OAY46/ABS('Change in reserves'!OBA59),2)</f>
        <v>#DIV/0!</v>
      </c>
      <c r="OAZ55" s="194" t="e">
        <f>ROUND(OAZ46/ABS('Change in reserves'!OBB59),2)</f>
        <v>#DIV/0!</v>
      </c>
      <c r="OBA55" s="194" t="e">
        <f>ROUND(OBA46/ABS('Change in reserves'!OBC59),2)</f>
        <v>#DIV/0!</v>
      </c>
      <c r="OBB55" s="194" t="e">
        <f>ROUND(OBB46/ABS('Change in reserves'!OBD59),2)</f>
        <v>#DIV/0!</v>
      </c>
      <c r="OBC55" s="194" t="e">
        <f>ROUND(OBC46/ABS('Change in reserves'!OBE59),2)</f>
        <v>#DIV/0!</v>
      </c>
      <c r="OBD55" s="194" t="e">
        <f>ROUND(OBD46/ABS('Change in reserves'!OBF59),2)</f>
        <v>#DIV/0!</v>
      </c>
      <c r="OBE55" s="194" t="e">
        <f>ROUND(OBE46/ABS('Change in reserves'!OBG59),2)</f>
        <v>#DIV/0!</v>
      </c>
      <c r="OBF55" s="194" t="e">
        <f>ROUND(OBF46/ABS('Change in reserves'!OBH59),2)</f>
        <v>#DIV/0!</v>
      </c>
      <c r="OBG55" s="194" t="e">
        <f>ROUND(OBG46/ABS('Change in reserves'!OBI59),2)</f>
        <v>#DIV/0!</v>
      </c>
      <c r="OBH55" s="194" t="e">
        <f>ROUND(OBH46/ABS('Change in reserves'!OBJ59),2)</f>
        <v>#DIV/0!</v>
      </c>
      <c r="OBI55" s="194" t="e">
        <f>ROUND(OBI46/ABS('Change in reserves'!OBK59),2)</f>
        <v>#DIV/0!</v>
      </c>
      <c r="OBJ55" s="194" t="e">
        <f>ROUND(OBJ46/ABS('Change in reserves'!OBL59),2)</f>
        <v>#DIV/0!</v>
      </c>
      <c r="OBK55" s="194" t="e">
        <f>ROUND(OBK46/ABS('Change in reserves'!OBM59),2)</f>
        <v>#DIV/0!</v>
      </c>
      <c r="OBL55" s="194" t="e">
        <f>ROUND(OBL46/ABS('Change in reserves'!OBN59),2)</f>
        <v>#DIV/0!</v>
      </c>
      <c r="OBM55" s="194" t="e">
        <f>ROUND(OBM46/ABS('Change in reserves'!OBO59),2)</f>
        <v>#DIV/0!</v>
      </c>
      <c r="OBN55" s="194" t="e">
        <f>ROUND(OBN46/ABS('Change in reserves'!OBP59),2)</f>
        <v>#DIV/0!</v>
      </c>
      <c r="OBO55" s="194" t="e">
        <f>ROUND(OBO46/ABS('Change in reserves'!OBQ59),2)</f>
        <v>#DIV/0!</v>
      </c>
      <c r="OBP55" s="194" t="e">
        <f>ROUND(OBP46/ABS('Change in reserves'!OBR59),2)</f>
        <v>#DIV/0!</v>
      </c>
      <c r="OBQ55" s="194" t="e">
        <f>ROUND(OBQ46/ABS('Change in reserves'!OBS59),2)</f>
        <v>#DIV/0!</v>
      </c>
      <c r="OBR55" s="194" t="e">
        <f>ROUND(OBR46/ABS('Change in reserves'!OBT59),2)</f>
        <v>#DIV/0!</v>
      </c>
      <c r="OBS55" s="194" t="e">
        <f>ROUND(OBS46/ABS('Change in reserves'!OBU59),2)</f>
        <v>#DIV/0!</v>
      </c>
      <c r="OBT55" s="194" t="e">
        <f>ROUND(OBT46/ABS('Change in reserves'!OBV59),2)</f>
        <v>#DIV/0!</v>
      </c>
      <c r="OBU55" s="194" t="e">
        <f>ROUND(OBU46/ABS('Change in reserves'!OBW59),2)</f>
        <v>#DIV/0!</v>
      </c>
      <c r="OBV55" s="194" t="e">
        <f>ROUND(OBV46/ABS('Change in reserves'!OBX59),2)</f>
        <v>#DIV/0!</v>
      </c>
      <c r="OBW55" s="194" t="e">
        <f>ROUND(OBW46/ABS('Change in reserves'!OBY59),2)</f>
        <v>#DIV/0!</v>
      </c>
      <c r="OBX55" s="194" t="e">
        <f>ROUND(OBX46/ABS('Change in reserves'!OBZ59),2)</f>
        <v>#DIV/0!</v>
      </c>
      <c r="OBY55" s="194" t="e">
        <f>ROUND(OBY46/ABS('Change in reserves'!OCA59),2)</f>
        <v>#DIV/0!</v>
      </c>
      <c r="OBZ55" s="194" t="e">
        <f>ROUND(OBZ46/ABS('Change in reserves'!OCB59),2)</f>
        <v>#DIV/0!</v>
      </c>
      <c r="OCA55" s="194" t="e">
        <f>ROUND(OCA46/ABS('Change in reserves'!OCC59),2)</f>
        <v>#DIV/0!</v>
      </c>
      <c r="OCB55" s="194" t="e">
        <f>ROUND(OCB46/ABS('Change in reserves'!OCD59),2)</f>
        <v>#DIV/0!</v>
      </c>
      <c r="OCC55" s="194" t="e">
        <f>ROUND(OCC46/ABS('Change in reserves'!OCE59),2)</f>
        <v>#DIV/0!</v>
      </c>
      <c r="OCD55" s="194" t="e">
        <f>ROUND(OCD46/ABS('Change in reserves'!OCF59),2)</f>
        <v>#DIV/0!</v>
      </c>
      <c r="OCE55" s="194" t="e">
        <f>ROUND(OCE46/ABS('Change in reserves'!OCG59),2)</f>
        <v>#DIV/0!</v>
      </c>
      <c r="OCF55" s="194" t="e">
        <f>ROUND(OCF46/ABS('Change in reserves'!OCH59),2)</f>
        <v>#DIV/0!</v>
      </c>
      <c r="OCG55" s="194" t="e">
        <f>ROUND(OCG46/ABS('Change in reserves'!OCI59),2)</f>
        <v>#DIV/0!</v>
      </c>
      <c r="OCH55" s="194" t="e">
        <f>ROUND(OCH46/ABS('Change in reserves'!OCJ59),2)</f>
        <v>#DIV/0!</v>
      </c>
      <c r="OCI55" s="194" t="e">
        <f>ROUND(OCI46/ABS('Change in reserves'!OCK59),2)</f>
        <v>#DIV/0!</v>
      </c>
      <c r="OCJ55" s="194" t="e">
        <f>ROUND(OCJ46/ABS('Change in reserves'!OCL59),2)</f>
        <v>#DIV/0!</v>
      </c>
      <c r="OCK55" s="194" t="e">
        <f>ROUND(OCK46/ABS('Change in reserves'!OCM59),2)</f>
        <v>#DIV/0!</v>
      </c>
      <c r="OCL55" s="194" t="e">
        <f>ROUND(OCL46/ABS('Change in reserves'!OCN59),2)</f>
        <v>#DIV/0!</v>
      </c>
      <c r="OCM55" s="194" t="e">
        <f>ROUND(OCM46/ABS('Change in reserves'!OCO59),2)</f>
        <v>#DIV/0!</v>
      </c>
      <c r="OCN55" s="194" t="e">
        <f>ROUND(OCN46/ABS('Change in reserves'!OCP59),2)</f>
        <v>#DIV/0!</v>
      </c>
      <c r="OCO55" s="194" t="e">
        <f>ROUND(OCO46/ABS('Change in reserves'!OCQ59),2)</f>
        <v>#DIV/0!</v>
      </c>
      <c r="OCP55" s="194" t="e">
        <f>ROUND(OCP46/ABS('Change in reserves'!OCR59),2)</f>
        <v>#DIV/0!</v>
      </c>
      <c r="OCQ55" s="194" t="e">
        <f>ROUND(OCQ46/ABS('Change in reserves'!OCS59),2)</f>
        <v>#DIV/0!</v>
      </c>
      <c r="OCR55" s="194" t="e">
        <f>ROUND(OCR46/ABS('Change in reserves'!OCT59),2)</f>
        <v>#DIV/0!</v>
      </c>
      <c r="OCS55" s="194" t="e">
        <f>ROUND(OCS46/ABS('Change in reserves'!OCU59),2)</f>
        <v>#DIV/0!</v>
      </c>
      <c r="OCT55" s="194" t="e">
        <f>ROUND(OCT46/ABS('Change in reserves'!OCV59),2)</f>
        <v>#DIV/0!</v>
      </c>
      <c r="OCU55" s="194" t="e">
        <f>ROUND(OCU46/ABS('Change in reserves'!OCW59),2)</f>
        <v>#DIV/0!</v>
      </c>
      <c r="OCV55" s="194" t="e">
        <f>ROUND(OCV46/ABS('Change in reserves'!OCX59),2)</f>
        <v>#DIV/0!</v>
      </c>
      <c r="OCW55" s="194" t="e">
        <f>ROUND(OCW46/ABS('Change in reserves'!OCY59),2)</f>
        <v>#DIV/0!</v>
      </c>
      <c r="OCX55" s="194" t="e">
        <f>ROUND(OCX46/ABS('Change in reserves'!OCZ59),2)</f>
        <v>#DIV/0!</v>
      </c>
      <c r="OCY55" s="194" t="e">
        <f>ROUND(OCY46/ABS('Change in reserves'!ODA59),2)</f>
        <v>#DIV/0!</v>
      </c>
      <c r="OCZ55" s="194" t="e">
        <f>ROUND(OCZ46/ABS('Change in reserves'!ODB59),2)</f>
        <v>#DIV/0!</v>
      </c>
      <c r="ODA55" s="194" t="e">
        <f>ROUND(ODA46/ABS('Change in reserves'!ODC59),2)</f>
        <v>#DIV/0!</v>
      </c>
      <c r="ODB55" s="194" t="e">
        <f>ROUND(ODB46/ABS('Change in reserves'!ODD59),2)</f>
        <v>#DIV/0!</v>
      </c>
      <c r="ODC55" s="194" t="e">
        <f>ROUND(ODC46/ABS('Change in reserves'!ODE59),2)</f>
        <v>#DIV/0!</v>
      </c>
      <c r="ODD55" s="194" t="e">
        <f>ROUND(ODD46/ABS('Change in reserves'!ODF59),2)</f>
        <v>#DIV/0!</v>
      </c>
      <c r="ODE55" s="194" t="e">
        <f>ROUND(ODE46/ABS('Change in reserves'!ODG59),2)</f>
        <v>#DIV/0!</v>
      </c>
      <c r="ODF55" s="194" t="e">
        <f>ROUND(ODF46/ABS('Change in reserves'!ODH59),2)</f>
        <v>#DIV/0!</v>
      </c>
      <c r="ODG55" s="194" t="e">
        <f>ROUND(ODG46/ABS('Change in reserves'!ODI59),2)</f>
        <v>#DIV/0!</v>
      </c>
      <c r="ODH55" s="194" t="e">
        <f>ROUND(ODH46/ABS('Change in reserves'!ODJ59),2)</f>
        <v>#DIV/0!</v>
      </c>
      <c r="ODI55" s="194" t="e">
        <f>ROUND(ODI46/ABS('Change in reserves'!ODK59),2)</f>
        <v>#DIV/0!</v>
      </c>
      <c r="ODJ55" s="194" t="e">
        <f>ROUND(ODJ46/ABS('Change in reserves'!ODL59),2)</f>
        <v>#DIV/0!</v>
      </c>
      <c r="ODK55" s="194" t="e">
        <f>ROUND(ODK46/ABS('Change in reserves'!ODM59),2)</f>
        <v>#DIV/0!</v>
      </c>
      <c r="ODL55" s="194" t="e">
        <f>ROUND(ODL46/ABS('Change in reserves'!ODN59),2)</f>
        <v>#DIV/0!</v>
      </c>
      <c r="ODM55" s="194" t="e">
        <f>ROUND(ODM46/ABS('Change in reserves'!ODO59),2)</f>
        <v>#DIV/0!</v>
      </c>
      <c r="ODN55" s="194" t="e">
        <f>ROUND(ODN46/ABS('Change in reserves'!ODP59),2)</f>
        <v>#DIV/0!</v>
      </c>
      <c r="ODO55" s="194" t="e">
        <f>ROUND(ODO46/ABS('Change in reserves'!ODQ59),2)</f>
        <v>#DIV/0!</v>
      </c>
      <c r="ODP55" s="194" t="e">
        <f>ROUND(ODP46/ABS('Change in reserves'!ODR59),2)</f>
        <v>#DIV/0!</v>
      </c>
      <c r="ODQ55" s="194" t="e">
        <f>ROUND(ODQ46/ABS('Change in reserves'!ODS59),2)</f>
        <v>#DIV/0!</v>
      </c>
      <c r="ODR55" s="194" t="e">
        <f>ROUND(ODR46/ABS('Change in reserves'!ODT59),2)</f>
        <v>#DIV/0!</v>
      </c>
      <c r="ODS55" s="194" t="e">
        <f>ROUND(ODS46/ABS('Change in reserves'!ODU59),2)</f>
        <v>#DIV/0!</v>
      </c>
      <c r="ODT55" s="194" t="e">
        <f>ROUND(ODT46/ABS('Change in reserves'!ODV59),2)</f>
        <v>#DIV/0!</v>
      </c>
      <c r="ODU55" s="194" t="e">
        <f>ROUND(ODU46/ABS('Change in reserves'!ODW59),2)</f>
        <v>#DIV/0!</v>
      </c>
      <c r="ODV55" s="194" t="e">
        <f>ROUND(ODV46/ABS('Change in reserves'!ODX59),2)</f>
        <v>#DIV/0!</v>
      </c>
      <c r="ODW55" s="194" t="e">
        <f>ROUND(ODW46/ABS('Change in reserves'!ODY59),2)</f>
        <v>#DIV/0!</v>
      </c>
      <c r="ODX55" s="194" t="e">
        <f>ROUND(ODX46/ABS('Change in reserves'!ODZ59),2)</f>
        <v>#DIV/0!</v>
      </c>
      <c r="ODY55" s="194" t="e">
        <f>ROUND(ODY46/ABS('Change in reserves'!OEA59),2)</f>
        <v>#DIV/0!</v>
      </c>
      <c r="ODZ55" s="194" t="e">
        <f>ROUND(ODZ46/ABS('Change in reserves'!OEB59),2)</f>
        <v>#DIV/0!</v>
      </c>
      <c r="OEA55" s="194" t="e">
        <f>ROUND(OEA46/ABS('Change in reserves'!OEC59),2)</f>
        <v>#DIV/0!</v>
      </c>
      <c r="OEB55" s="194" t="e">
        <f>ROUND(OEB46/ABS('Change in reserves'!OED59),2)</f>
        <v>#DIV/0!</v>
      </c>
      <c r="OEC55" s="194" t="e">
        <f>ROUND(OEC46/ABS('Change in reserves'!OEE59),2)</f>
        <v>#DIV/0!</v>
      </c>
      <c r="OED55" s="194" t="e">
        <f>ROUND(OED46/ABS('Change in reserves'!OEF59),2)</f>
        <v>#DIV/0!</v>
      </c>
      <c r="OEE55" s="194" t="e">
        <f>ROUND(OEE46/ABS('Change in reserves'!OEG59),2)</f>
        <v>#DIV/0!</v>
      </c>
      <c r="OEF55" s="194" t="e">
        <f>ROUND(OEF46/ABS('Change in reserves'!OEH59),2)</f>
        <v>#DIV/0!</v>
      </c>
      <c r="OEG55" s="194" t="e">
        <f>ROUND(OEG46/ABS('Change in reserves'!OEI59),2)</f>
        <v>#DIV/0!</v>
      </c>
      <c r="OEH55" s="194" t="e">
        <f>ROUND(OEH46/ABS('Change in reserves'!OEJ59),2)</f>
        <v>#DIV/0!</v>
      </c>
      <c r="OEI55" s="194" t="e">
        <f>ROUND(OEI46/ABS('Change in reserves'!OEK59),2)</f>
        <v>#DIV/0!</v>
      </c>
      <c r="OEJ55" s="194" t="e">
        <f>ROUND(OEJ46/ABS('Change in reserves'!OEL59),2)</f>
        <v>#DIV/0!</v>
      </c>
      <c r="OEK55" s="194" t="e">
        <f>ROUND(OEK46/ABS('Change in reserves'!OEM59),2)</f>
        <v>#DIV/0!</v>
      </c>
      <c r="OEL55" s="194" t="e">
        <f>ROUND(OEL46/ABS('Change in reserves'!OEN59),2)</f>
        <v>#DIV/0!</v>
      </c>
      <c r="OEM55" s="194" t="e">
        <f>ROUND(OEM46/ABS('Change in reserves'!OEO59),2)</f>
        <v>#DIV/0!</v>
      </c>
      <c r="OEN55" s="194" t="e">
        <f>ROUND(OEN46/ABS('Change in reserves'!OEP59),2)</f>
        <v>#DIV/0!</v>
      </c>
      <c r="OEO55" s="194" t="e">
        <f>ROUND(OEO46/ABS('Change in reserves'!OEQ59),2)</f>
        <v>#DIV/0!</v>
      </c>
      <c r="OEP55" s="194" t="e">
        <f>ROUND(OEP46/ABS('Change in reserves'!OER59),2)</f>
        <v>#DIV/0!</v>
      </c>
      <c r="OEQ55" s="194" t="e">
        <f>ROUND(OEQ46/ABS('Change in reserves'!OES59),2)</f>
        <v>#DIV/0!</v>
      </c>
      <c r="OER55" s="194" t="e">
        <f>ROUND(OER46/ABS('Change in reserves'!OET59),2)</f>
        <v>#DIV/0!</v>
      </c>
      <c r="OES55" s="194" t="e">
        <f>ROUND(OES46/ABS('Change in reserves'!OEU59),2)</f>
        <v>#DIV/0!</v>
      </c>
      <c r="OET55" s="194" t="e">
        <f>ROUND(OET46/ABS('Change in reserves'!OEV59),2)</f>
        <v>#DIV/0!</v>
      </c>
      <c r="OEU55" s="194" t="e">
        <f>ROUND(OEU46/ABS('Change in reserves'!OEW59),2)</f>
        <v>#DIV/0!</v>
      </c>
      <c r="OEV55" s="194" t="e">
        <f>ROUND(OEV46/ABS('Change in reserves'!OEX59),2)</f>
        <v>#DIV/0!</v>
      </c>
      <c r="OEW55" s="194" t="e">
        <f>ROUND(OEW46/ABS('Change in reserves'!OEY59),2)</f>
        <v>#DIV/0!</v>
      </c>
      <c r="OEX55" s="194" t="e">
        <f>ROUND(OEX46/ABS('Change in reserves'!OEZ59),2)</f>
        <v>#DIV/0!</v>
      </c>
      <c r="OEY55" s="194" t="e">
        <f>ROUND(OEY46/ABS('Change in reserves'!OFA59),2)</f>
        <v>#DIV/0!</v>
      </c>
      <c r="OEZ55" s="194" t="e">
        <f>ROUND(OEZ46/ABS('Change in reserves'!OFB59),2)</f>
        <v>#DIV/0!</v>
      </c>
      <c r="OFA55" s="194" t="e">
        <f>ROUND(OFA46/ABS('Change in reserves'!OFC59),2)</f>
        <v>#DIV/0!</v>
      </c>
      <c r="OFB55" s="194" t="e">
        <f>ROUND(OFB46/ABS('Change in reserves'!OFD59),2)</f>
        <v>#DIV/0!</v>
      </c>
      <c r="OFC55" s="194" t="e">
        <f>ROUND(OFC46/ABS('Change in reserves'!OFE59),2)</f>
        <v>#DIV/0!</v>
      </c>
      <c r="OFD55" s="194" t="e">
        <f>ROUND(OFD46/ABS('Change in reserves'!OFF59),2)</f>
        <v>#DIV/0!</v>
      </c>
      <c r="OFE55" s="194" t="e">
        <f>ROUND(OFE46/ABS('Change in reserves'!OFG59),2)</f>
        <v>#DIV/0!</v>
      </c>
      <c r="OFF55" s="194" t="e">
        <f>ROUND(OFF46/ABS('Change in reserves'!OFH59),2)</f>
        <v>#DIV/0!</v>
      </c>
      <c r="OFG55" s="194" t="e">
        <f>ROUND(OFG46/ABS('Change in reserves'!OFI59),2)</f>
        <v>#DIV/0!</v>
      </c>
      <c r="OFH55" s="194" t="e">
        <f>ROUND(OFH46/ABS('Change in reserves'!OFJ59),2)</f>
        <v>#DIV/0!</v>
      </c>
      <c r="OFI55" s="194" t="e">
        <f>ROUND(OFI46/ABS('Change in reserves'!OFK59),2)</f>
        <v>#DIV/0!</v>
      </c>
      <c r="OFJ55" s="194" t="e">
        <f>ROUND(OFJ46/ABS('Change in reserves'!OFL59),2)</f>
        <v>#DIV/0!</v>
      </c>
      <c r="OFK55" s="194" t="e">
        <f>ROUND(OFK46/ABS('Change in reserves'!OFM59),2)</f>
        <v>#DIV/0!</v>
      </c>
      <c r="OFL55" s="194" t="e">
        <f>ROUND(OFL46/ABS('Change in reserves'!OFN59),2)</f>
        <v>#DIV/0!</v>
      </c>
      <c r="OFM55" s="194" t="e">
        <f>ROUND(OFM46/ABS('Change in reserves'!OFO59),2)</f>
        <v>#DIV/0!</v>
      </c>
      <c r="OFN55" s="194" t="e">
        <f>ROUND(OFN46/ABS('Change in reserves'!OFP59),2)</f>
        <v>#DIV/0!</v>
      </c>
      <c r="OFO55" s="194" t="e">
        <f>ROUND(OFO46/ABS('Change in reserves'!OFQ59),2)</f>
        <v>#DIV/0!</v>
      </c>
      <c r="OFP55" s="194" t="e">
        <f>ROUND(OFP46/ABS('Change in reserves'!OFR59),2)</f>
        <v>#DIV/0!</v>
      </c>
      <c r="OFQ55" s="194" t="e">
        <f>ROUND(OFQ46/ABS('Change in reserves'!OFS59),2)</f>
        <v>#DIV/0!</v>
      </c>
      <c r="OFR55" s="194" t="e">
        <f>ROUND(OFR46/ABS('Change in reserves'!OFT59),2)</f>
        <v>#DIV/0!</v>
      </c>
      <c r="OFS55" s="194" t="e">
        <f>ROUND(OFS46/ABS('Change in reserves'!OFU59),2)</f>
        <v>#DIV/0!</v>
      </c>
      <c r="OFT55" s="194" t="e">
        <f>ROUND(OFT46/ABS('Change in reserves'!OFV59),2)</f>
        <v>#DIV/0!</v>
      </c>
      <c r="OFU55" s="194" t="e">
        <f>ROUND(OFU46/ABS('Change in reserves'!OFW59),2)</f>
        <v>#DIV/0!</v>
      </c>
      <c r="OFV55" s="194" t="e">
        <f>ROUND(OFV46/ABS('Change in reserves'!OFX59),2)</f>
        <v>#DIV/0!</v>
      </c>
      <c r="OFW55" s="194" t="e">
        <f>ROUND(OFW46/ABS('Change in reserves'!OFY59),2)</f>
        <v>#DIV/0!</v>
      </c>
      <c r="OFX55" s="194" t="e">
        <f>ROUND(OFX46/ABS('Change in reserves'!OFZ59),2)</f>
        <v>#DIV/0!</v>
      </c>
      <c r="OFY55" s="194" t="e">
        <f>ROUND(OFY46/ABS('Change in reserves'!OGA59),2)</f>
        <v>#DIV/0!</v>
      </c>
      <c r="OFZ55" s="194" t="e">
        <f>ROUND(OFZ46/ABS('Change in reserves'!OGB59),2)</f>
        <v>#DIV/0!</v>
      </c>
      <c r="OGA55" s="194" t="e">
        <f>ROUND(OGA46/ABS('Change in reserves'!OGC59),2)</f>
        <v>#DIV/0!</v>
      </c>
      <c r="OGB55" s="194" t="e">
        <f>ROUND(OGB46/ABS('Change in reserves'!OGD59),2)</f>
        <v>#DIV/0!</v>
      </c>
      <c r="OGC55" s="194" t="e">
        <f>ROUND(OGC46/ABS('Change in reserves'!OGE59),2)</f>
        <v>#DIV/0!</v>
      </c>
      <c r="OGD55" s="194" t="e">
        <f>ROUND(OGD46/ABS('Change in reserves'!OGF59),2)</f>
        <v>#DIV/0!</v>
      </c>
      <c r="OGE55" s="194" t="e">
        <f>ROUND(OGE46/ABS('Change in reserves'!OGG59),2)</f>
        <v>#DIV/0!</v>
      </c>
      <c r="OGF55" s="194" t="e">
        <f>ROUND(OGF46/ABS('Change in reserves'!OGH59),2)</f>
        <v>#DIV/0!</v>
      </c>
      <c r="OGG55" s="194" t="e">
        <f>ROUND(OGG46/ABS('Change in reserves'!OGI59),2)</f>
        <v>#DIV/0!</v>
      </c>
      <c r="OGH55" s="194" t="e">
        <f>ROUND(OGH46/ABS('Change in reserves'!OGJ59),2)</f>
        <v>#DIV/0!</v>
      </c>
      <c r="OGI55" s="194" t="e">
        <f>ROUND(OGI46/ABS('Change in reserves'!OGK59),2)</f>
        <v>#DIV/0!</v>
      </c>
      <c r="OGJ55" s="194" t="e">
        <f>ROUND(OGJ46/ABS('Change in reserves'!OGL59),2)</f>
        <v>#DIV/0!</v>
      </c>
      <c r="OGK55" s="194" t="e">
        <f>ROUND(OGK46/ABS('Change in reserves'!OGM59),2)</f>
        <v>#DIV/0!</v>
      </c>
      <c r="OGL55" s="194" t="e">
        <f>ROUND(OGL46/ABS('Change in reserves'!OGN59),2)</f>
        <v>#DIV/0!</v>
      </c>
      <c r="OGM55" s="194" t="e">
        <f>ROUND(OGM46/ABS('Change in reserves'!OGO59),2)</f>
        <v>#DIV/0!</v>
      </c>
      <c r="OGN55" s="194" t="e">
        <f>ROUND(OGN46/ABS('Change in reserves'!OGP59),2)</f>
        <v>#DIV/0!</v>
      </c>
      <c r="OGO55" s="194" t="e">
        <f>ROUND(OGO46/ABS('Change in reserves'!OGQ59),2)</f>
        <v>#DIV/0!</v>
      </c>
      <c r="OGP55" s="194" t="e">
        <f>ROUND(OGP46/ABS('Change in reserves'!OGR59),2)</f>
        <v>#DIV/0!</v>
      </c>
      <c r="OGQ55" s="194" t="e">
        <f>ROUND(OGQ46/ABS('Change in reserves'!OGS59),2)</f>
        <v>#DIV/0!</v>
      </c>
      <c r="OGR55" s="194" t="e">
        <f>ROUND(OGR46/ABS('Change in reserves'!OGT59),2)</f>
        <v>#DIV/0!</v>
      </c>
      <c r="OGS55" s="194" t="e">
        <f>ROUND(OGS46/ABS('Change in reserves'!OGU59),2)</f>
        <v>#DIV/0!</v>
      </c>
      <c r="OGT55" s="194" t="e">
        <f>ROUND(OGT46/ABS('Change in reserves'!OGV59),2)</f>
        <v>#DIV/0!</v>
      </c>
      <c r="OGU55" s="194" t="e">
        <f>ROUND(OGU46/ABS('Change in reserves'!OGW59),2)</f>
        <v>#DIV/0!</v>
      </c>
      <c r="OGV55" s="194" t="e">
        <f>ROUND(OGV46/ABS('Change in reserves'!OGX59),2)</f>
        <v>#DIV/0!</v>
      </c>
      <c r="OGW55" s="194" t="e">
        <f>ROUND(OGW46/ABS('Change in reserves'!OGY59),2)</f>
        <v>#DIV/0!</v>
      </c>
      <c r="OGX55" s="194" t="e">
        <f>ROUND(OGX46/ABS('Change in reserves'!OGZ59),2)</f>
        <v>#DIV/0!</v>
      </c>
      <c r="OGY55" s="194" t="e">
        <f>ROUND(OGY46/ABS('Change in reserves'!OHA59),2)</f>
        <v>#DIV/0!</v>
      </c>
      <c r="OGZ55" s="194" t="e">
        <f>ROUND(OGZ46/ABS('Change in reserves'!OHB59),2)</f>
        <v>#DIV/0!</v>
      </c>
      <c r="OHA55" s="194" t="e">
        <f>ROUND(OHA46/ABS('Change in reserves'!OHC59),2)</f>
        <v>#DIV/0!</v>
      </c>
      <c r="OHB55" s="194" t="e">
        <f>ROUND(OHB46/ABS('Change in reserves'!OHD59),2)</f>
        <v>#DIV/0!</v>
      </c>
      <c r="OHC55" s="194" t="e">
        <f>ROUND(OHC46/ABS('Change in reserves'!OHE59),2)</f>
        <v>#DIV/0!</v>
      </c>
      <c r="OHD55" s="194" t="e">
        <f>ROUND(OHD46/ABS('Change in reserves'!OHF59),2)</f>
        <v>#DIV/0!</v>
      </c>
      <c r="OHE55" s="194" t="e">
        <f>ROUND(OHE46/ABS('Change in reserves'!OHG59),2)</f>
        <v>#DIV/0!</v>
      </c>
      <c r="OHF55" s="194" t="e">
        <f>ROUND(OHF46/ABS('Change in reserves'!OHH59),2)</f>
        <v>#DIV/0!</v>
      </c>
      <c r="OHG55" s="194" t="e">
        <f>ROUND(OHG46/ABS('Change in reserves'!OHI59),2)</f>
        <v>#DIV/0!</v>
      </c>
      <c r="OHH55" s="194" t="e">
        <f>ROUND(OHH46/ABS('Change in reserves'!OHJ59),2)</f>
        <v>#DIV/0!</v>
      </c>
      <c r="OHI55" s="194" t="e">
        <f>ROUND(OHI46/ABS('Change in reserves'!OHK59),2)</f>
        <v>#DIV/0!</v>
      </c>
      <c r="OHJ55" s="194" t="e">
        <f>ROUND(OHJ46/ABS('Change in reserves'!OHL59),2)</f>
        <v>#DIV/0!</v>
      </c>
      <c r="OHK55" s="194" t="e">
        <f>ROUND(OHK46/ABS('Change in reserves'!OHM59),2)</f>
        <v>#DIV/0!</v>
      </c>
      <c r="OHL55" s="194" t="e">
        <f>ROUND(OHL46/ABS('Change in reserves'!OHN59),2)</f>
        <v>#DIV/0!</v>
      </c>
      <c r="OHM55" s="194" t="e">
        <f>ROUND(OHM46/ABS('Change in reserves'!OHO59),2)</f>
        <v>#DIV/0!</v>
      </c>
      <c r="OHN55" s="194" t="e">
        <f>ROUND(OHN46/ABS('Change in reserves'!OHP59),2)</f>
        <v>#DIV/0!</v>
      </c>
      <c r="OHO55" s="194" t="e">
        <f>ROUND(OHO46/ABS('Change in reserves'!OHQ59),2)</f>
        <v>#DIV/0!</v>
      </c>
      <c r="OHP55" s="194" t="e">
        <f>ROUND(OHP46/ABS('Change in reserves'!OHR59),2)</f>
        <v>#DIV/0!</v>
      </c>
      <c r="OHQ55" s="194" t="e">
        <f>ROUND(OHQ46/ABS('Change in reserves'!OHS59),2)</f>
        <v>#DIV/0!</v>
      </c>
      <c r="OHR55" s="194" t="e">
        <f>ROUND(OHR46/ABS('Change in reserves'!OHT59),2)</f>
        <v>#DIV/0!</v>
      </c>
      <c r="OHS55" s="194" t="e">
        <f>ROUND(OHS46/ABS('Change in reserves'!OHU59),2)</f>
        <v>#DIV/0!</v>
      </c>
      <c r="OHT55" s="194" t="e">
        <f>ROUND(OHT46/ABS('Change in reserves'!OHV59),2)</f>
        <v>#DIV/0!</v>
      </c>
      <c r="OHU55" s="194" t="e">
        <f>ROUND(OHU46/ABS('Change in reserves'!OHW59),2)</f>
        <v>#DIV/0!</v>
      </c>
      <c r="OHV55" s="194" t="e">
        <f>ROUND(OHV46/ABS('Change in reserves'!OHX59),2)</f>
        <v>#DIV/0!</v>
      </c>
      <c r="OHW55" s="194" t="e">
        <f>ROUND(OHW46/ABS('Change in reserves'!OHY59),2)</f>
        <v>#DIV/0!</v>
      </c>
      <c r="OHX55" s="194" t="e">
        <f>ROUND(OHX46/ABS('Change in reserves'!OHZ59),2)</f>
        <v>#DIV/0!</v>
      </c>
      <c r="OHY55" s="194" t="e">
        <f>ROUND(OHY46/ABS('Change in reserves'!OIA59),2)</f>
        <v>#DIV/0!</v>
      </c>
      <c r="OHZ55" s="194" t="e">
        <f>ROUND(OHZ46/ABS('Change in reserves'!OIB59),2)</f>
        <v>#DIV/0!</v>
      </c>
      <c r="OIA55" s="194" t="e">
        <f>ROUND(OIA46/ABS('Change in reserves'!OIC59),2)</f>
        <v>#DIV/0!</v>
      </c>
      <c r="OIB55" s="194" t="e">
        <f>ROUND(OIB46/ABS('Change in reserves'!OID59),2)</f>
        <v>#DIV/0!</v>
      </c>
      <c r="OIC55" s="194" t="e">
        <f>ROUND(OIC46/ABS('Change in reserves'!OIE59),2)</f>
        <v>#DIV/0!</v>
      </c>
      <c r="OID55" s="194" t="e">
        <f>ROUND(OID46/ABS('Change in reserves'!OIF59),2)</f>
        <v>#DIV/0!</v>
      </c>
      <c r="OIE55" s="194" t="e">
        <f>ROUND(OIE46/ABS('Change in reserves'!OIG59),2)</f>
        <v>#DIV/0!</v>
      </c>
      <c r="OIF55" s="194" t="e">
        <f>ROUND(OIF46/ABS('Change in reserves'!OIH59),2)</f>
        <v>#DIV/0!</v>
      </c>
      <c r="OIG55" s="194" t="e">
        <f>ROUND(OIG46/ABS('Change in reserves'!OII59),2)</f>
        <v>#DIV/0!</v>
      </c>
      <c r="OIH55" s="194" t="e">
        <f>ROUND(OIH46/ABS('Change in reserves'!OIJ59),2)</f>
        <v>#DIV/0!</v>
      </c>
      <c r="OII55" s="194" t="e">
        <f>ROUND(OII46/ABS('Change in reserves'!OIK59),2)</f>
        <v>#DIV/0!</v>
      </c>
      <c r="OIJ55" s="194" t="e">
        <f>ROUND(OIJ46/ABS('Change in reserves'!OIL59),2)</f>
        <v>#DIV/0!</v>
      </c>
      <c r="OIK55" s="194" t="e">
        <f>ROUND(OIK46/ABS('Change in reserves'!OIM59),2)</f>
        <v>#DIV/0!</v>
      </c>
      <c r="OIL55" s="194" t="e">
        <f>ROUND(OIL46/ABS('Change in reserves'!OIN59),2)</f>
        <v>#DIV/0!</v>
      </c>
      <c r="OIM55" s="194" t="e">
        <f>ROUND(OIM46/ABS('Change in reserves'!OIO59),2)</f>
        <v>#DIV/0!</v>
      </c>
      <c r="OIN55" s="194" t="e">
        <f>ROUND(OIN46/ABS('Change in reserves'!OIP59),2)</f>
        <v>#DIV/0!</v>
      </c>
      <c r="OIO55" s="194" t="e">
        <f>ROUND(OIO46/ABS('Change in reserves'!OIQ59),2)</f>
        <v>#DIV/0!</v>
      </c>
      <c r="OIP55" s="194" t="e">
        <f>ROUND(OIP46/ABS('Change in reserves'!OIR59),2)</f>
        <v>#DIV/0!</v>
      </c>
      <c r="OIQ55" s="194" t="e">
        <f>ROUND(OIQ46/ABS('Change in reserves'!OIS59),2)</f>
        <v>#DIV/0!</v>
      </c>
      <c r="OIR55" s="194" t="e">
        <f>ROUND(OIR46/ABS('Change in reserves'!OIT59),2)</f>
        <v>#DIV/0!</v>
      </c>
      <c r="OIS55" s="194" t="e">
        <f>ROUND(OIS46/ABS('Change in reserves'!OIU59),2)</f>
        <v>#DIV/0!</v>
      </c>
      <c r="OIT55" s="194" t="e">
        <f>ROUND(OIT46/ABS('Change in reserves'!OIV59),2)</f>
        <v>#DIV/0!</v>
      </c>
      <c r="OIU55" s="194" t="e">
        <f>ROUND(OIU46/ABS('Change in reserves'!OIW59),2)</f>
        <v>#DIV/0!</v>
      </c>
      <c r="OIV55" s="194" t="e">
        <f>ROUND(OIV46/ABS('Change in reserves'!OIX59),2)</f>
        <v>#DIV/0!</v>
      </c>
      <c r="OIW55" s="194" t="e">
        <f>ROUND(OIW46/ABS('Change in reserves'!OIY59),2)</f>
        <v>#DIV/0!</v>
      </c>
      <c r="OIX55" s="194" t="e">
        <f>ROUND(OIX46/ABS('Change in reserves'!OIZ59),2)</f>
        <v>#DIV/0!</v>
      </c>
      <c r="OIY55" s="194" t="e">
        <f>ROUND(OIY46/ABS('Change in reserves'!OJA59),2)</f>
        <v>#DIV/0!</v>
      </c>
      <c r="OIZ55" s="194" t="e">
        <f>ROUND(OIZ46/ABS('Change in reserves'!OJB59),2)</f>
        <v>#DIV/0!</v>
      </c>
      <c r="OJA55" s="194" t="e">
        <f>ROUND(OJA46/ABS('Change in reserves'!OJC59),2)</f>
        <v>#DIV/0!</v>
      </c>
      <c r="OJB55" s="194" t="e">
        <f>ROUND(OJB46/ABS('Change in reserves'!OJD59),2)</f>
        <v>#DIV/0!</v>
      </c>
      <c r="OJC55" s="194" t="e">
        <f>ROUND(OJC46/ABS('Change in reserves'!OJE59),2)</f>
        <v>#DIV/0!</v>
      </c>
      <c r="OJD55" s="194" t="e">
        <f>ROUND(OJD46/ABS('Change in reserves'!OJF59),2)</f>
        <v>#DIV/0!</v>
      </c>
      <c r="OJE55" s="194" t="e">
        <f>ROUND(OJE46/ABS('Change in reserves'!OJG59),2)</f>
        <v>#DIV/0!</v>
      </c>
      <c r="OJF55" s="194" t="e">
        <f>ROUND(OJF46/ABS('Change in reserves'!OJH59),2)</f>
        <v>#DIV/0!</v>
      </c>
      <c r="OJG55" s="194" t="e">
        <f>ROUND(OJG46/ABS('Change in reserves'!OJI59),2)</f>
        <v>#DIV/0!</v>
      </c>
      <c r="OJH55" s="194" t="e">
        <f>ROUND(OJH46/ABS('Change in reserves'!OJJ59),2)</f>
        <v>#DIV/0!</v>
      </c>
      <c r="OJI55" s="194" t="e">
        <f>ROUND(OJI46/ABS('Change in reserves'!OJK59),2)</f>
        <v>#DIV/0!</v>
      </c>
      <c r="OJJ55" s="194" t="e">
        <f>ROUND(OJJ46/ABS('Change in reserves'!OJL59),2)</f>
        <v>#DIV/0!</v>
      </c>
      <c r="OJK55" s="194" t="e">
        <f>ROUND(OJK46/ABS('Change in reserves'!OJM59),2)</f>
        <v>#DIV/0!</v>
      </c>
      <c r="OJL55" s="194" t="e">
        <f>ROUND(OJL46/ABS('Change in reserves'!OJN59),2)</f>
        <v>#DIV/0!</v>
      </c>
      <c r="OJM55" s="194" t="e">
        <f>ROUND(OJM46/ABS('Change in reserves'!OJO59),2)</f>
        <v>#DIV/0!</v>
      </c>
      <c r="OJN55" s="194" t="e">
        <f>ROUND(OJN46/ABS('Change in reserves'!OJP59),2)</f>
        <v>#DIV/0!</v>
      </c>
      <c r="OJO55" s="194" t="e">
        <f>ROUND(OJO46/ABS('Change in reserves'!OJQ59),2)</f>
        <v>#DIV/0!</v>
      </c>
      <c r="OJP55" s="194" t="e">
        <f>ROUND(OJP46/ABS('Change in reserves'!OJR59),2)</f>
        <v>#DIV/0!</v>
      </c>
      <c r="OJQ55" s="194" t="e">
        <f>ROUND(OJQ46/ABS('Change in reserves'!OJS59),2)</f>
        <v>#DIV/0!</v>
      </c>
      <c r="OJR55" s="194" t="e">
        <f>ROUND(OJR46/ABS('Change in reserves'!OJT59),2)</f>
        <v>#DIV/0!</v>
      </c>
      <c r="OJS55" s="194" t="e">
        <f>ROUND(OJS46/ABS('Change in reserves'!OJU59),2)</f>
        <v>#DIV/0!</v>
      </c>
      <c r="OJT55" s="194" t="e">
        <f>ROUND(OJT46/ABS('Change in reserves'!OJV59),2)</f>
        <v>#DIV/0!</v>
      </c>
      <c r="OJU55" s="194" t="e">
        <f>ROUND(OJU46/ABS('Change in reserves'!OJW59),2)</f>
        <v>#DIV/0!</v>
      </c>
      <c r="OJV55" s="194" t="e">
        <f>ROUND(OJV46/ABS('Change in reserves'!OJX59),2)</f>
        <v>#DIV/0!</v>
      </c>
      <c r="OJW55" s="194" t="e">
        <f>ROUND(OJW46/ABS('Change in reserves'!OJY59),2)</f>
        <v>#DIV/0!</v>
      </c>
      <c r="OJX55" s="194" t="e">
        <f>ROUND(OJX46/ABS('Change in reserves'!OJZ59),2)</f>
        <v>#DIV/0!</v>
      </c>
      <c r="OJY55" s="194" t="e">
        <f>ROUND(OJY46/ABS('Change in reserves'!OKA59),2)</f>
        <v>#DIV/0!</v>
      </c>
      <c r="OJZ55" s="194" t="e">
        <f>ROUND(OJZ46/ABS('Change in reserves'!OKB59),2)</f>
        <v>#DIV/0!</v>
      </c>
      <c r="OKA55" s="194" t="e">
        <f>ROUND(OKA46/ABS('Change in reserves'!OKC59),2)</f>
        <v>#DIV/0!</v>
      </c>
      <c r="OKB55" s="194" t="e">
        <f>ROUND(OKB46/ABS('Change in reserves'!OKD59),2)</f>
        <v>#DIV/0!</v>
      </c>
      <c r="OKC55" s="194" t="e">
        <f>ROUND(OKC46/ABS('Change in reserves'!OKE59),2)</f>
        <v>#DIV/0!</v>
      </c>
      <c r="OKD55" s="194" t="e">
        <f>ROUND(OKD46/ABS('Change in reserves'!OKF59),2)</f>
        <v>#DIV/0!</v>
      </c>
      <c r="OKE55" s="194" t="e">
        <f>ROUND(OKE46/ABS('Change in reserves'!OKG59),2)</f>
        <v>#DIV/0!</v>
      </c>
      <c r="OKF55" s="194" t="e">
        <f>ROUND(OKF46/ABS('Change in reserves'!OKH59),2)</f>
        <v>#DIV/0!</v>
      </c>
      <c r="OKG55" s="194" t="e">
        <f>ROUND(OKG46/ABS('Change in reserves'!OKI59),2)</f>
        <v>#DIV/0!</v>
      </c>
      <c r="OKH55" s="194" t="e">
        <f>ROUND(OKH46/ABS('Change in reserves'!OKJ59),2)</f>
        <v>#DIV/0!</v>
      </c>
      <c r="OKI55" s="194" t="e">
        <f>ROUND(OKI46/ABS('Change in reserves'!OKK59),2)</f>
        <v>#DIV/0!</v>
      </c>
      <c r="OKJ55" s="194" t="e">
        <f>ROUND(OKJ46/ABS('Change in reserves'!OKL59),2)</f>
        <v>#DIV/0!</v>
      </c>
      <c r="OKK55" s="194" t="e">
        <f>ROUND(OKK46/ABS('Change in reserves'!OKM59),2)</f>
        <v>#DIV/0!</v>
      </c>
      <c r="OKL55" s="194" t="e">
        <f>ROUND(OKL46/ABS('Change in reserves'!OKN59),2)</f>
        <v>#DIV/0!</v>
      </c>
      <c r="OKM55" s="194" t="e">
        <f>ROUND(OKM46/ABS('Change in reserves'!OKO59),2)</f>
        <v>#DIV/0!</v>
      </c>
      <c r="OKN55" s="194" t="e">
        <f>ROUND(OKN46/ABS('Change in reserves'!OKP59),2)</f>
        <v>#DIV/0!</v>
      </c>
      <c r="OKO55" s="194" t="e">
        <f>ROUND(OKO46/ABS('Change in reserves'!OKQ59),2)</f>
        <v>#DIV/0!</v>
      </c>
      <c r="OKP55" s="194" t="e">
        <f>ROUND(OKP46/ABS('Change in reserves'!OKR59),2)</f>
        <v>#DIV/0!</v>
      </c>
      <c r="OKQ55" s="194" t="e">
        <f>ROUND(OKQ46/ABS('Change in reserves'!OKS59),2)</f>
        <v>#DIV/0!</v>
      </c>
      <c r="OKR55" s="194" t="e">
        <f>ROUND(OKR46/ABS('Change in reserves'!OKT59),2)</f>
        <v>#DIV/0!</v>
      </c>
      <c r="OKS55" s="194" t="e">
        <f>ROUND(OKS46/ABS('Change in reserves'!OKU59),2)</f>
        <v>#DIV/0!</v>
      </c>
      <c r="OKT55" s="194" t="e">
        <f>ROUND(OKT46/ABS('Change in reserves'!OKV59),2)</f>
        <v>#DIV/0!</v>
      </c>
      <c r="OKU55" s="194" t="e">
        <f>ROUND(OKU46/ABS('Change in reserves'!OKW59),2)</f>
        <v>#DIV/0!</v>
      </c>
      <c r="OKV55" s="194" t="e">
        <f>ROUND(OKV46/ABS('Change in reserves'!OKX59),2)</f>
        <v>#DIV/0!</v>
      </c>
      <c r="OKW55" s="194" t="e">
        <f>ROUND(OKW46/ABS('Change in reserves'!OKY59),2)</f>
        <v>#DIV/0!</v>
      </c>
      <c r="OKX55" s="194" t="e">
        <f>ROUND(OKX46/ABS('Change in reserves'!OKZ59),2)</f>
        <v>#DIV/0!</v>
      </c>
      <c r="OKY55" s="194" t="e">
        <f>ROUND(OKY46/ABS('Change in reserves'!OLA59),2)</f>
        <v>#DIV/0!</v>
      </c>
      <c r="OKZ55" s="194" t="e">
        <f>ROUND(OKZ46/ABS('Change in reserves'!OLB59),2)</f>
        <v>#DIV/0!</v>
      </c>
      <c r="OLA55" s="194" t="e">
        <f>ROUND(OLA46/ABS('Change in reserves'!OLC59),2)</f>
        <v>#DIV/0!</v>
      </c>
      <c r="OLB55" s="194" t="e">
        <f>ROUND(OLB46/ABS('Change in reserves'!OLD59),2)</f>
        <v>#DIV/0!</v>
      </c>
      <c r="OLC55" s="194" t="e">
        <f>ROUND(OLC46/ABS('Change in reserves'!OLE59),2)</f>
        <v>#DIV/0!</v>
      </c>
      <c r="OLD55" s="194" t="e">
        <f>ROUND(OLD46/ABS('Change in reserves'!OLF59),2)</f>
        <v>#DIV/0!</v>
      </c>
      <c r="OLE55" s="194" t="e">
        <f>ROUND(OLE46/ABS('Change in reserves'!OLG59),2)</f>
        <v>#DIV/0!</v>
      </c>
      <c r="OLF55" s="194" t="e">
        <f>ROUND(OLF46/ABS('Change in reserves'!OLH59),2)</f>
        <v>#DIV/0!</v>
      </c>
      <c r="OLG55" s="194" t="e">
        <f>ROUND(OLG46/ABS('Change in reserves'!OLI59),2)</f>
        <v>#DIV/0!</v>
      </c>
      <c r="OLH55" s="194" t="e">
        <f>ROUND(OLH46/ABS('Change in reserves'!OLJ59),2)</f>
        <v>#DIV/0!</v>
      </c>
      <c r="OLI55" s="194" t="e">
        <f>ROUND(OLI46/ABS('Change in reserves'!OLK59),2)</f>
        <v>#DIV/0!</v>
      </c>
      <c r="OLJ55" s="194" t="e">
        <f>ROUND(OLJ46/ABS('Change in reserves'!OLL59),2)</f>
        <v>#DIV/0!</v>
      </c>
      <c r="OLK55" s="194" t="e">
        <f>ROUND(OLK46/ABS('Change in reserves'!OLM59),2)</f>
        <v>#DIV/0!</v>
      </c>
      <c r="OLL55" s="194" t="e">
        <f>ROUND(OLL46/ABS('Change in reserves'!OLN59),2)</f>
        <v>#DIV/0!</v>
      </c>
      <c r="OLM55" s="194" t="e">
        <f>ROUND(OLM46/ABS('Change in reserves'!OLO59),2)</f>
        <v>#DIV/0!</v>
      </c>
      <c r="OLN55" s="194" t="e">
        <f>ROUND(OLN46/ABS('Change in reserves'!OLP59),2)</f>
        <v>#DIV/0!</v>
      </c>
      <c r="OLO55" s="194" t="e">
        <f>ROUND(OLO46/ABS('Change in reserves'!OLQ59),2)</f>
        <v>#DIV/0!</v>
      </c>
      <c r="OLP55" s="194" t="e">
        <f>ROUND(OLP46/ABS('Change in reserves'!OLR59),2)</f>
        <v>#DIV/0!</v>
      </c>
      <c r="OLQ55" s="194" t="e">
        <f>ROUND(OLQ46/ABS('Change in reserves'!OLS59),2)</f>
        <v>#DIV/0!</v>
      </c>
      <c r="OLR55" s="194" t="e">
        <f>ROUND(OLR46/ABS('Change in reserves'!OLT59),2)</f>
        <v>#DIV/0!</v>
      </c>
      <c r="OLS55" s="194" t="e">
        <f>ROUND(OLS46/ABS('Change in reserves'!OLU59),2)</f>
        <v>#DIV/0!</v>
      </c>
      <c r="OLT55" s="194" t="e">
        <f>ROUND(OLT46/ABS('Change in reserves'!OLV59),2)</f>
        <v>#DIV/0!</v>
      </c>
      <c r="OLU55" s="194" t="e">
        <f>ROUND(OLU46/ABS('Change in reserves'!OLW59),2)</f>
        <v>#DIV/0!</v>
      </c>
      <c r="OLV55" s="194" t="e">
        <f>ROUND(OLV46/ABS('Change in reserves'!OLX59),2)</f>
        <v>#DIV/0!</v>
      </c>
      <c r="OLW55" s="194" t="e">
        <f>ROUND(OLW46/ABS('Change in reserves'!OLY59),2)</f>
        <v>#DIV/0!</v>
      </c>
      <c r="OLX55" s="194" t="e">
        <f>ROUND(OLX46/ABS('Change in reserves'!OLZ59),2)</f>
        <v>#DIV/0!</v>
      </c>
      <c r="OLY55" s="194" t="e">
        <f>ROUND(OLY46/ABS('Change in reserves'!OMA59),2)</f>
        <v>#DIV/0!</v>
      </c>
      <c r="OLZ55" s="194" t="e">
        <f>ROUND(OLZ46/ABS('Change in reserves'!OMB59),2)</f>
        <v>#DIV/0!</v>
      </c>
      <c r="OMA55" s="194" t="e">
        <f>ROUND(OMA46/ABS('Change in reserves'!OMC59),2)</f>
        <v>#DIV/0!</v>
      </c>
      <c r="OMB55" s="194" t="e">
        <f>ROUND(OMB46/ABS('Change in reserves'!OMD59),2)</f>
        <v>#DIV/0!</v>
      </c>
      <c r="OMC55" s="194" t="e">
        <f>ROUND(OMC46/ABS('Change in reserves'!OME59),2)</f>
        <v>#DIV/0!</v>
      </c>
      <c r="OMD55" s="194" t="e">
        <f>ROUND(OMD46/ABS('Change in reserves'!OMF59),2)</f>
        <v>#DIV/0!</v>
      </c>
      <c r="OME55" s="194" t="e">
        <f>ROUND(OME46/ABS('Change in reserves'!OMG59),2)</f>
        <v>#DIV/0!</v>
      </c>
      <c r="OMF55" s="194" t="e">
        <f>ROUND(OMF46/ABS('Change in reserves'!OMH59),2)</f>
        <v>#DIV/0!</v>
      </c>
      <c r="OMG55" s="194" t="e">
        <f>ROUND(OMG46/ABS('Change in reserves'!OMI59),2)</f>
        <v>#DIV/0!</v>
      </c>
      <c r="OMH55" s="194" t="e">
        <f>ROUND(OMH46/ABS('Change in reserves'!OMJ59),2)</f>
        <v>#DIV/0!</v>
      </c>
      <c r="OMI55" s="194" t="e">
        <f>ROUND(OMI46/ABS('Change in reserves'!OMK59),2)</f>
        <v>#DIV/0!</v>
      </c>
      <c r="OMJ55" s="194" t="e">
        <f>ROUND(OMJ46/ABS('Change in reserves'!OML59),2)</f>
        <v>#DIV/0!</v>
      </c>
      <c r="OMK55" s="194" t="e">
        <f>ROUND(OMK46/ABS('Change in reserves'!OMM59),2)</f>
        <v>#DIV/0!</v>
      </c>
      <c r="OML55" s="194" t="e">
        <f>ROUND(OML46/ABS('Change in reserves'!OMN59),2)</f>
        <v>#DIV/0!</v>
      </c>
      <c r="OMM55" s="194" t="e">
        <f>ROUND(OMM46/ABS('Change in reserves'!OMO59),2)</f>
        <v>#DIV/0!</v>
      </c>
      <c r="OMN55" s="194" t="e">
        <f>ROUND(OMN46/ABS('Change in reserves'!OMP59),2)</f>
        <v>#DIV/0!</v>
      </c>
      <c r="OMO55" s="194" t="e">
        <f>ROUND(OMO46/ABS('Change in reserves'!OMQ59),2)</f>
        <v>#DIV/0!</v>
      </c>
      <c r="OMP55" s="194" t="e">
        <f>ROUND(OMP46/ABS('Change in reserves'!OMR59),2)</f>
        <v>#DIV/0!</v>
      </c>
      <c r="OMQ55" s="194" t="e">
        <f>ROUND(OMQ46/ABS('Change in reserves'!OMS59),2)</f>
        <v>#DIV/0!</v>
      </c>
      <c r="OMR55" s="194" t="e">
        <f>ROUND(OMR46/ABS('Change in reserves'!OMT59),2)</f>
        <v>#DIV/0!</v>
      </c>
      <c r="OMS55" s="194" t="e">
        <f>ROUND(OMS46/ABS('Change in reserves'!OMU59),2)</f>
        <v>#DIV/0!</v>
      </c>
      <c r="OMT55" s="194" t="e">
        <f>ROUND(OMT46/ABS('Change in reserves'!OMV59),2)</f>
        <v>#DIV/0!</v>
      </c>
      <c r="OMU55" s="194" t="e">
        <f>ROUND(OMU46/ABS('Change in reserves'!OMW59),2)</f>
        <v>#DIV/0!</v>
      </c>
      <c r="OMV55" s="194" t="e">
        <f>ROUND(OMV46/ABS('Change in reserves'!OMX59),2)</f>
        <v>#DIV/0!</v>
      </c>
      <c r="OMW55" s="194" t="e">
        <f>ROUND(OMW46/ABS('Change in reserves'!OMY59),2)</f>
        <v>#DIV/0!</v>
      </c>
      <c r="OMX55" s="194" t="e">
        <f>ROUND(OMX46/ABS('Change in reserves'!OMZ59),2)</f>
        <v>#DIV/0!</v>
      </c>
      <c r="OMY55" s="194" t="e">
        <f>ROUND(OMY46/ABS('Change in reserves'!ONA59),2)</f>
        <v>#DIV/0!</v>
      </c>
      <c r="OMZ55" s="194" t="e">
        <f>ROUND(OMZ46/ABS('Change in reserves'!ONB59),2)</f>
        <v>#DIV/0!</v>
      </c>
      <c r="ONA55" s="194" t="e">
        <f>ROUND(ONA46/ABS('Change in reserves'!ONC59),2)</f>
        <v>#DIV/0!</v>
      </c>
      <c r="ONB55" s="194" t="e">
        <f>ROUND(ONB46/ABS('Change in reserves'!OND59),2)</f>
        <v>#DIV/0!</v>
      </c>
      <c r="ONC55" s="194" t="e">
        <f>ROUND(ONC46/ABS('Change in reserves'!ONE59),2)</f>
        <v>#DIV/0!</v>
      </c>
      <c r="OND55" s="194" t="e">
        <f>ROUND(OND46/ABS('Change in reserves'!ONF59),2)</f>
        <v>#DIV/0!</v>
      </c>
      <c r="ONE55" s="194" t="e">
        <f>ROUND(ONE46/ABS('Change in reserves'!ONG59),2)</f>
        <v>#DIV/0!</v>
      </c>
      <c r="ONF55" s="194" t="e">
        <f>ROUND(ONF46/ABS('Change in reserves'!ONH59),2)</f>
        <v>#DIV/0!</v>
      </c>
      <c r="ONG55" s="194" t="e">
        <f>ROUND(ONG46/ABS('Change in reserves'!ONI59),2)</f>
        <v>#DIV/0!</v>
      </c>
      <c r="ONH55" s="194" t="e">
        <f>ROUND(ONH46/ABS('Change in reserves'!ONJ59),2)</f>
        <v>#DIV/0!</v>
      </c>
      <c r="ONI55" s="194" t="e">
        <f>ROUND(ONI46/ABS('Change in reserves'!ONK59),2)</f>
        <v>#DIV/0!</v>
      </c>
      <c r="ONJ55" s="194" t="e">
        <f>ROUND(ONJ46/ABS('Change in reserves'!ONL59),2)</f>
        <v>#DIV/0!</v>
      </c>
      <c r="ONK55" s="194" t="e">
        <f>ROUND(ONK46/ABS('Change in reserves'!ONM59),2)</f>
        <v>#DIV/0!</v>
      </c>
      <c r="ONL55" s="194" t="e">
        <f>ROUND(ONL46/ABS('Change in reserves'!ONN59),2)</f>
        <v>#DIV/0!</v>
      </c>
      <c r="ONM55" s="194" t="e">
        <f>ROUND(ONM46/ABS('Change in reserves'!ONO59),2)</f>
        <v>#DIV/0!</v>
      </c>
      <c r="ONN55" s="194" t="e">
        <f>ROUND(ONN46/ABS('Change in reserves'!ONP59),2)</f>
        <v>#DIV/0!</v>
      </c>
      <c r="ONO55" s="194" t="e">
        <f>ROUND(ONO46/ABS('Change in reserves'!ONQ59),2)</f>
        <v>#DIV/0!</v>
      </c>
      <c r="ONP55" s="194" t="e">
        <f>ROUND(ONP46/ABS('Change in reserves'!ONR59),2)</f>
        <v>#DIV/0!</v>
      </c>
      <c r="ONQ55" s="194" t="e">
        <f>ROUND(ONQ46/ABS('Change in reserves'!ONS59),2)</f>
        <v>#DIV/0!</v>
      </c>
      <c r="ONR55" s="194" t="e">
        <f>ROUND(ONR46/ABS('Change in reserves'!ONT59),2)</f>
        <v>#DIV/0!</v>
      </c>
      <c r="ONS55" s="194" t="e">
        <f>ROUND(ONS46/ABS('Change in reserves'!ONU59),2)</f>
        <v>#DIV/0!</v>
      </c>
      <c r="ONT55" s="194" t="e">
        <f>ROUND(ONT46/ABS('Change in reserves'!ONV59),2)</f>
        <v>#DIV/0!</v>
      </c>
      <c r="ONU55" s="194" t="e">
        <f>ROUND(ONU46/ABS('Change in reserves'!ONW59),2)</f>
        <v>#DIV/0!</v>
      </c>
      <c r="ONV55" s="194" t="e">
        <f>ROUND(ONV46/ABS('Change in reserves'!ONX59),2)</f>
        <v>#DIV/0!</v>
      </c>
      <c r="ONW55" s="194" t="e">
        <f>ROUND(ONW46/ABS('Change in reserves'!ONY59),2)</f>
        <v>#DIV/0!</v>
      </c>
      <c r="ONX55" s="194" t="e">
        <f>ROUND(ONX46/ABS('Change in reserves'!ONZ59),2)</f>
        <v>#DIV/0!</v>
      </c>
      <c r="ONY55" s="194" t="e">
        <f>ROUND(ONY46/ABS('Change in reserves'!OOA59),2)</f>
        <v>#DIV/0!</v>
      </c>
      <c r="ONZ55" s="194" t="e">
        <f>ROUND(ONZ46/ABS('Change in reserves'!OOB59),2)</f>
        <v>#DIV/0!</v>
      </c>
      <c r="OOA55" s="194" t="e">
        <f>ROUND(OOA46/ABS('Change in reserves'!OOC59),2)</f>
        <v>#DIV/0!</v>
      </c>
      <c r="OOB55" s="194" t="e">
        <f>ROUND(OOB46/ABS('Change in reserves'!OOD59),2)</f>
        <v>#DIV/0!</v>
      </c>
      <c r="OOC55" s="194" t="e">
        <f>ROUND(OOC46/ABS('Change in reserves'!OOE59),2)</f>
        <v>#DIV/0!</v>
      </c>
      <c r="OOD55" s="194" t="e">
        <f>ROUND(OOD46/ABS('Change in reserves'!OOF59),2)</f>
        <v>#DIV/0!</v>
      </c>
      <c r="OOE55" s="194" t="e">
        <f>ROUND(OOE46/ABS('Change in reserves'!OOG59),2)</f>
        <v>#DIV/0!</v>
      </c>
      <c r="OOF55" s="194" t="e">
        <f>ROUND(OOF46/ABS('Change in reserves'!OOH59),2)</f>
        <v>#DIV/0!</v>
      </c>
      <c r="OOG55" s="194" t="e">
        <f>ROUND(OOG46/ABS('Change in reserves'!OOI59),2)</f>
        <v>#DIV/0!</v>
      </c>
      <c r="OOH55" s="194" t="e">
        <f>ROUND(OOH46/ABS('Change in reserves'!OOJ59),2)</f>
        <v>#DIV/0!</v>
      </c>
      <c r="OOI55" s="194" t="e">
        <f>ROUND(OOI46/ABS('Change in reserves'!OOK59),2)</f>
        <v>#DIV/0!</v>
      </c>
      <c r="OOJ55" s="194" t="e">
        <f>ROUND(OOJ46/ABS('Change in reserves'!OOL59),2)</f>
        <v>#DIV/0!</v>
      </c>
      <c r="OOK55" s="194" t="e">
        <f>ROUND(OOK46/ABS('Change in reserves'!OOM59),2)</f>
        <v>#DIV/0!</v>
      </c>
      <c r="OOL55" s="194" t="e">
        <f>ROUND(OOL46/ABS('Change in reserves'!OON59),2)</f>
        <v>#DIV/0!</v>
      </c>
      <c r="OOM55" s="194" t="e">
        <f>ROUND(OOM46/ABS('Change in reserves'!OOO59),2)</f>
        <v>#DIV/0!</v>
      </c>
      <c r="OON55" s="194" t="e">
        <f>ROUND(OON46/ABS('Change in reserves'!OOP59),2)</f>
        <v>#DIV/0!</v>
      </c>
      <c r="OOO55" s="194" t="e">
        <f>ROUND(OOO46/ABS('Change in reserves'!OOQ59),2)</f>
        <v>#DIV/0!</v>
      </c>
      <c r="OOP55" s="194" t="e">
        <f>ROUND(OOP46/ABS('Change in reserves'!OOR59),2)</f>
        <v>#DIV/0!</v>
      </c>
      <c r="OOQ55" s="194" t="e">
        <f>ROUND(OOQ46/ABS('Change in reserves'!OOS59),2)</f>
        <v>#DIV/0!</v>
      </c>
      <c r="OOR55" s="194" t="e">
        <f>ROUND(OOR46/ABS('Change in reserves'!OOT59),2)</f>
        <v>#DIV/0!</v>
      </c>
      <c r="OOS55" s="194" t="e">
        <f>ROUND(OOS46/ABS('Change in reserves'!OOU59),2)</f>
        <v>#DIV/0!</v>
      </c>
      <c r="OOT55" s="194" t="e">
        <f>ROUND(OOT46/ABS('Change in reserves'!OOV59),2)</f>
        <v>#DIV/0!</v>
      </c>
      <c r="OOU55" s="194" t="e">
        <f>ROUND(OOU46/ABS('Change in reserves'!OOW59),2)</f>
        <v>#DIV/0!</v>
      </c>
      <c r="OOV55" s="194" t="e">
        <f>ROUND(OOV46/ABS('Change in reserves'!OOX59),2)</f>
        <v>#DIV/0!</v>
      </c>
      <c r="OOW55" s="194" t="e">
        <f>ROUND(OOW46/ABS('Change in reserves'!OOY59),2)</f>
        <v>#DIV/0!</v>
      </c>
      <c r="OOX55" s="194" t="e">
        <f>ROUND(OOX46/ABS('Change in reserves'!OOZ59),2)</f>
        <v>#DIV/0!</v>
      </c>
      <c r="OOY55" s="194" t="e">
        <f>ROUND(OOY46/ABS('Change in reserves'!OPA59),2)</f>
        <v>#DIV/0!</v>
      </c>
      <c r="OOZ55" s="194" t="e">
        <f>ROUND(OOZ46/ABS('Change in reserves'!OPB59),2)</f>
        <v>#DIV/0!</v>
      </c>
      <c r="OPA55" s="194" t="e">
        <f>ROUND(OPA46/ABS('Change in reserves'!OPC59),2)</f>
        <v>#DIV/0!</v>
      </c>
      <c r="OPB55" s="194" t="e">
        <f>ROUND(OPB46/ABS('Change in reserves'!OPD59),2)</f>
        <v>#DIV/0!</v>
      </c>
      <c r="OPC55" s="194" t="e">
        <f>ROUND(OPC46/ABS('Change in reserves'!OPE59),2)</f>
        <v>#DIV/0!</v>
      </c>
      <c r="OPD55" s="194" t="e">
        <f>ROUND(OPD46/ABS('Change in reserves'!OPF59),2)</f>
        <v>#DIV/0!</v>
      </c>
      <c r="OPE55" s="194" t="e">
        <f>ROUND(OPE46/ABS('Change in reserves'!OPG59),2)</f>
        <v>#DIV/0!</v>
      </c>
      <c r="OPF55" s="194" t="e">
        <f>ROUND(OPF46/ABS('Change in reserves'!OPH59),2)</f>
        <v>#DIV/0!</v>
      </c>
      <c r="OPG55" s="194" t="e">
        <f>ROUND(OPG46/ABS('Change in reserves'!OPI59),2)</f>
        <v>#DIV/0!</v>
      </c>
      <c r="OPH55" s="194" t="e">
        <f>ROUND(OPH46/ABS('Change in reserves'!OPJ59),2)</f>
        <v>#DIV/0!</v>
      </c>
      <c r="OPI55" s="194" t="e">
        <f>ROUND(OPI46/ABS('Change in reserves'!OPK59),2)</f>
        <v>#DIV/0!</v>
      </c>
      <c r="OPJ55" s="194" t="e">
        <f>ROUND(OPJ46/ABS('Change in reserves'!OPL59),2)</f>
        <v>#DIV/0!</v>
      </c>
      <c r="OPK55" s="194" t="e">
        <f>ROUND(OPK46/ABS('Change in reserves'!OPM59),2)</f>
        <v>#DIV/0!</v>
      </c>
      <c r="OPL55" s="194" t="e">
        <f>ROUND(OPL46/ABS('Change in reserves'!OPN59),2)</f>
        <v>#DIV/0!</v>
      </c>
      <c r="OPM55" s="194" t="e">
        <f>ROUND(OPM46/ABS('Change in reserves'!OPO59),2)</f>
        <v>#DIV/0!</v>
      </c>
      <c r="OPN55" s="194" t="e">
        <f>ROUND(OPN46/ABS('Change in reserves'!OPP59),2)</f>
        <v>#DIV/0!</v>
      </c>
      <c r="OPO55" s="194" t="e">
        <f>ROUND(OPO46/ABS('Change in reserves'!OPQ59),2)</f>
        <v>#DIV/0!</v>
      </c>
      <c r="OPP55" s="194" t="e">
        <f>ROUND(OPP46/ABS('Change in reserves'!OPR59),2)</f>
        <v>#DIV/0!</v>
      </c>
      <c r="OPQ55" s="194" t="e">
        <f>ROUND(OPQ46/ABS('Change in reserves'!OPS59),2)</f>
        <v>#DIV/0!</v>
      </c>
      <c r="OPR55" s="194" t="e">
        <f>ROUND(OPR46/ABS('Change in reserves'!OPT59),2)</f>
        <v>#DIV/0!</v>
      </c>
      <c r="OPS55" s="194" t="e">
        <f>ROUND(OPS46/ABS('Change in reserves'!OPU59),2)</f>
        <v>#DIV/0!</v>
      </c>
      <c r="OPT55" s="194" t="e">
        <f>ROUND(OPT46/ABS('Change in reserves'!OPV59),2)</f>
        <v>#DIV/0!</v>
      </c>
      <c r="OPU55" s="194" t="e">
        <f>ROUND(OPU46/ABS('Change in reserves'!OPW59),2)</f>
        <v>#DIV/0!</v>
      </c>
      <c r="OPV55" s="194" t="e">
        <f>ROUND(OPV46/ABS('Change in reserves'!OPX59),2)</f>
        <v>#DIV/0!</v>
      </c>
      <c r="OPW55" s="194" t="e">
        <f>ROUND(OPW46/ABS('Change in reserves'!OPY59),2)</f>
        <v>#DIV/0!</v>
      </c>
      <c r="OPX55" s="194" t="e">
        <f>ROUND(OPX46/ABS('Change in reserves'!OPZ59),2)</f>
        <v>#DIV/0!</v>
      </c>
      <c r="OPY55" s="194" t="e">
        <f>ROUND(OPY46/ABS('Change in reserves'!OQA59),2)</f>
        <v>#DIV/0!</v>
      </c>
      <c r="OPZ55" s="194" t="e">
        <f>ROUND(OPZ46/ABS('Change in reserves'!OQB59),2)</f>
        <v>#DIV/0!</v>
      </c>
      <c r="OQA55" s="194" t="e">
        <f>ROUND(OQA46/ABS('Change in reserves'!OQC59),2)</f>
        <v>#DIV/0!</v>
      </c>
      <c r="OQB55" s="194" t="e">
        <f>ROUND(OQB46/ABS('Change in reserves'!OQD59),2)</f>
        <v>#DIV/0!</v>
      </c>
      <c r="OQC55" s="194" t="e">
        <f>ROUND(OQC46/ABS('Change in reserves'!OQE59),2)</f>
        <v>#DIV/0!</v>
      </c>
      <c r="OQD55" s="194" t="e">
        <f>ROUND(OQD46/ABS('Change in reserves'!OQF59),2)</f>
        <v>#DIV/0!</v>
      </c>
      <c r="OQE55" s="194" t="e">
        <f>ROUND(OQE46/ABS('Change in reserves'!OQG59),2)</f>
        <v>#DIV/0!</v>
      </c>
      <c r="OQF55" s="194" t="e">
        <f>ROUND(OQF46/ABS('Change in reserves'!OQH59),2)</f>
        <v>#DIV/0!</v>
      </c>
      <c r="OQG55" s="194" t="e">
        <f>ROUND(OQG46/ABS('Change in reserves'!OQI59),2)</f>
        <v>#DIV/0!</v>
      </c>
      <c r="OQH55" s="194" t="e">
        <f>ROUND(OQH46/ABS('Change in reserves'!OQJ59),2)</f>
        <v>#DIV/0!</v>
      </c>
      <c r="OQI55" s="194" t="e">
        <f>ROUND(OQI46/ABS('Change in reserves'!OQK59),2)</f>
        <v>#DIV/0!</v>
      </c>
      <c r="OQJ55" s="194" t="e">
        <f>ROUND(OQJ46/ABS('Change in reserves'!OQL59),2)</f>
        <v>#DIV/0!</v>
      </c>
      <c r="OQK55" s="194" t="e">
        <f>ROUND(OQK46/ABS('Change in reserves'!OQM59),2)</f>
        <v>#DIV/0!</v>
      </c>
      <c r="OQL55" s="194" t="e">
        <f>ROUND(OQL46/ABS('Change in reserves'!OQN59),2)</f>
        <v>#DIV/0!</v>
      </c>
      <c r="OQM55" s="194" t="e">
        <f>ROUND(OQM46/ABS('Change in reserves'!OQO59),2)</f>
        <v>#DIV/0!</v>
      </c>
      <c r="OQN55" s="194" t="e">
        <f>ROUND(OQN46/ABS('Change in reserves'!OQP59),2)</f>
        <v>#DIV/0!</v>
      </c>
      <c r="OQO55" s="194" t="e">
        <f>ROUND(OQO46/ABS('Change in reserves'!OQQ59),2)</f>
        <v>#DIV/0!</v>
      </c>
      <c r="OQP55" s="194" t="e">
        <f>ROUND(OQP46/ABS('Change in reserves'!OQR59),2)</f>
        <v>#DIV/0!</v>
      </c>
      <c r="OQQ55" s="194" t="e">
        <f>ROUND(OQQ46/ABS('Change in reserves'!OQS59),2)</f>
        <v>#DIV/0!</v>
      </c>
      <c r="OQR55" s="194" t="e">
        <f>ROUND(OQR46/ABS('Change in reserves'!OQT59),2)</f>
        <v>#DIV/0!</v>
      </c>
      <c r="OQS55" s="194" t="e">
        <f>ROUND(OQS46/ABS('Change in reserves'!OQU59),2)</f>
        <v>#DIV/0!</v>
      </c>
      <c r="OQT55" s="194" t="e">
        <f>ROUND(OQT46/ABS('Change in reserves'!OQV59),2)</f>
        <v>#DIV/0!</v>
      </c>
      <c r="OQU55" s="194" t="e">
        <f>ROUND(OQU46/ABS('Change in reserves'!OQW59),2)</f>
        <v>#DIV/0!</v>
      </c>
      <c r="OQV55" s="194" t="e">
        <f>ROUND(OQV46/ABS('Change in reserves'!OQX59),2)</f>
        <v>#DIV/0!</v>
      </c>
      <c r="OQW55" s="194" t="e">
        <f>ROUND(OQW46/ABS('Change in reserves'!OQY59),2)</f>
        <v>#DIV/0!</v>
      </c>
      <c r="OQX55" s="194" t="e">
        <f>ROUND(OQX46/ABS('Change in reserves'!OQZ59),2)</f>
        <v>#DIV/0!</v>
      </c>
      <c r="OQY55" s="194" t="e">
        <f>ROUND(OQY46/ABS('Change in reserves'!ORA59),2)</f>
        <v>#DIV/0!</v>
      </c>
      <c r="OQZ55" s="194" t="e">
        <f>ROUND(OQZ46/ABS('Change in reserves'!ORB59),2)</f>
        <v>#DIV/0!</v>
      </c>
      <c r="ORA55" s="194" t="e">
        <f>ROUND(ORA46/ABS('Change in reserves'!ORC59),2)</f>
        <v>#DIV/0!</v>
      </c>
      <c r="ORB55" s="194" t="e">
        <f>ROUND(ORB46/ABS('Change in reserves'!ORD59),2)</f>
        <v>#DIV/0!</v>
      </c>
      <c r="ORC55" s="194" t="e">
        <f>ROUND(ORC46/ABS('Change in reserves'!ORE59),2)</f>
        <v>#DIV/0!</v>
      </c>
      <c r="ORD55" s="194" t="e">
        <f>ROUND(ORD46/ABS('Change in reserves'!ORF59),2)</f>
        <v>#DIV/0!</v>
      </c>
      <c r="ORE55" s="194" t="e">
        <f>ROUND(ORE46/ABS('Change in reserves'!ORG59),2)</f>
        <v>#DIV/0!</v>
      </c>
      <c r="ORF55" s="194" t="e">
        <f>ROUND(ORF46/ABS('Change in reserves'!ORH59),2)</f>
        <v>#DIV/0!</v>
      </c>
      <c r="ORG55" s="194" t="e">
        <f>ROUND(ORG46/ABS('Change in reserves'!ORI59),2)</f>
        <v>#DIV/0!</v>
      </c>
      <c r="ORH55" s="194" t="e">
        <f>ROUND(ORH46/ABS('Change in reserves'!ORJ59),2)</f>
        <v>#DIV/0!</v>
      </c>
      <c r="ORI55" s="194" t="e">
        <f>ROUND(ORI46/ABS('Change in reserves'!ORK59),2)</f>
        <v>#DIV/0!</v>
      </c>
      <c r="ORJ55" s="194" t="e">
        <f>ROUND(ORJ46/ABS('Change in reserves'!ORL59),2)</f>
        <v>#DIV/0!</v>
      </c>
      <c r="ORK55" s="194" t="e">
        <f>ROUND(ORK46/ABS('Change in reserves'!ORM59),2)</f>
        <v>#DIV/0!</v>
      </c>
      <c r="ORL55" s="194" t="e">
        <f>ROUND(ORL46/ABS('Change in reserves'!ORN59),2)</f>
        <v>#DIV/0!</v>
      </c>
      <c r="ORM55" s="194" t="e">
        <f>ROUND(ORM46/ABS('Change in reserves'!ORO59),2)</f>
        <v>#DIV/0!</v>
      </c>
      <c r="ORN55" s="194" t="e">
        <f>ROUND(ORN46/ABS('Change in reserves'!ORP59),2)</f>
        <v>#DIV/0!</v>
      </c>
      <c r="ORO55" s="194" t="e">
        <f>ROUND(ORO46/ABS('Change in reserves'!ORQ59),2)</f>
        <v>#DIV/0!</v>
      </c>
      <c r="ORP55" s="194" t="e">
        <f>ROUND(ORP46/ABS('Change in reserves'!ORR59),2)</f>
        <v>#DIV/0!</v>
      </c>
      <c r="ORQ55" s="194" t="e">
        <f>ROUND(ORQ46/ABS('Change in reserves'!ORS59),2)</f>
        <v>#DIV/0!</v>
      </c>
      <c r="ORR55" s="194" t="e">
        <f>ROUND(ORR46/ABS('Change in reserves'!ORT59),2)</f>
        <v>#DIV/0!</v>
      </c>
      <c r="ORS55" s="194" t="e">
        <f>ROUND(ORS46/ABS('Change in reserves'!ORU59),2)</f>
        <v>#DIV/0!</v>
      </c>
      <c r="ORT55" s="194" t="e">
        <f>ROUND(ORT46/ABS('Change in reserves'!ORV59),2)</f>
        <v>#DIV/0!</v>
      </c>
      <c r="ORU55" s="194" t="e">
        <f>ROUND(ORU46/ABS('Change in reserves'!ORW59),2)</f>
        <v>#DIV/0!</v>
      </c>
      <c r="ORV55" s="194" t="e">
        <f>ROUND(ORV46/ABS('Change in reserves'!ORX59),2)</f>
        <v>#DIV/0!</v>
      </c>
      <c r="ORW55" s="194" t="e">
        <f>ROUND(ORW46/ABS('Change in reserves'!ORY59),2)</f>
        <v>#DIV/0!</v>
      </c>
      <c r="ORX55" s="194" t="e">
        <f>ROUND(ORX46/ABS('Change in reserves'!ORZ59),2)</f>
        <v>#DIV/0!</v>
      </c>
      <c r="ORY55" s="194" t="e">
        <f>ROUND(ORY46/ABS('Change in reserves'!OSA59),2)</f>
        <v>#DIV/0!</v>
      </c>
      <c r="ORZ55" s="194" t="e">
        <f>ROUND(ORZ46/ABS('Change in reserves'!OSB59),2)</f>
        <v>#DIV/0!</v>
      </c>
      <c r="OSA55" s="194" t="e">
        <f>ROUND(OSA46/ABS('Change in reserves'!OSC59),2)</f>
        <v>#DIV/0!</v>
      </c>
      <c r="OSB55" s="194" t="e">
        <f>ROUND(OSB46/ABS('Change in reserves'!OSD59),2)</f>
        <v>#DIV/0!</v>
      </c>
      <c r="OSC55" s="194" t="e">
        <f>ROUND(OSC46/ABS('Change in reserves'!OSE59),2)</f>
        <v>#DIV/0!</v>
      </c>
      <c r="OSD55" s="194" t="e">
        <f>ROUND(OSD46/ABS('Change in reserves'!OSF59),2)</f>
        <v>#DIV/0!</v>
      </c>
      <c r="OSE55" s="194" t="e">
        <f>ROUND(OSE46/ABS('Change in reserves'!OSG59),2)</f>
        <v>#DIV/0!</v>
      </c>
      <c r="OSF55" s="194" t="e">
        <f>ROUND(OSF46/ABS('Change in reserves'!OSH59),2)</f>
        <v>#DIV/0!</v>
      </c>
      <c r="OSG55" s="194" t="e">
        <f>ROUND(OSG46/ABS('Change in reserves'!OSI59),2)</f>
        <v>#DIV/0!</v>
      </c>
      <c r="OSH55" s="194" t="e">
        <f>ROUND(OSH46/ABS('Change in reserves'!OSJ59),2)</f>
        <v>#DIV/0!</v>
      </c>
      <c r="OSI55" s="194" t="e">
        <f>ROUND(OSI46/ABS('Change in reserves'!OSK59),2)</f>
        <v>#DIV/0!</v>
      </c>
      <c r="OSJ55" s="194" t="e">
        <f>ROUND(OSJ46/ABS('Change in reserves'!OSL59),2)</f>
        <v>#DIV/0!</v>
      </c>
      <c r="OSK55" s="194" t="e">
        <f>ROUND(OSK46/ABS('Change in reserves'!OSM59),2)</f>
        <v>#DIV/0!</v>
      </c>
      <c r="OSL55" s="194" t="e">
        <f>ROUND(OSL46/ABS('Change in reserves'!OSN59),2)</f>
        <v>#DIV/0!</v>
      </c>
      <c r="OSM55" s="194" t="e">
        <f>ROUND(OSM46/ABS('Change in reserves'!OSO59),2)</f>
        <v>#DIV/0!</v>
      </c>
      <c r="OSN55" s="194" t="e">
        <f>ROUND(OSN46/ABS('Change in reserves'!OSP59),2)</f>
        <v>#DIV/0!</v>
      </c>
      <c r="OSO55" s="194" t="e">
        <f>ROUND(OSO46/ABS('Change in reserves'!OSQ59),2)</f>
        <v>#DIV/0!</v>
      </c>
      <c r="OSP55" s="194" t="e">
        <f>ROUND(OSP46/ABS('Change in reserves'!OSR59),2)</f>
        <v>#DIV/0!</v>
      </c>
      <c r="OSQ55" s="194" t="e">
        <f>ROUND(OSQ46/ABS('Change in reserves'!OSS59),2)</f>
        <v>#DIV/0!</v>
      </c>
      <c r="OSR55" s="194" t="e">
        <f>ROUND(OSR46/ABS('Change in reserves'!OST59),2)</f>
        <v>#DIV/0!</v>
      </c>
      <c r="OSS55" s="194" t="e">
        <f>ROUND(OSS46/ABS('Change in reserves'!OSU59),2)</f>
        <v>#DIV/0!</v>
      </c>
      <c r="OST55" s="194" t="e">
        <f>ROUND(OST46/ABS('Change in reserves'!OSV59),2)</f>
        <v>#DIV/0!</v>
      </c>
      <c r="OSU55" s="194" t="e">
        <f>ROUND(OSU46/ABS('Change in reserves'!OSW59),2)</f>
        <v>#DIV/0!</v>
      </c>
      <c r="OSV55" s="194" t="e">
        <f>ROUND(OSV46/ABS('Change in reserves'!OSX59),2)</f>
        <v>#DIV/0!</v>
      </c>
      <c r="OSW55" s="194" t="e">
        <f>ROUND(OSW46/ABS('Change in reserves'!OSY59),2)</f>
        <v>#DIV/0!</v>
      </c>
      <c r="OSX55" s="194" t="e">
        <f>ROUND(OSX46/ABS('Change in reserves'!OSZ59),2)</f>
        <v>#DIV/0!</v>
      </c>
      <c r="OSY55" s="194" t="e">
        <f>ROUND(OSY46/ABS('Change in reserves'!OTA59),2)</f>
        <v>#DIV/0!</v>
      </c>
      <c r="OSZ55" s="194" t="e">
        <f>ROUND(OSZ46/ABS('Change in reserves'!OTB59),2)</f>
        <v>#DIV/0!</v>
      </c>
      <c r="OTA55" s="194" t="e">
        <f>ROUND(OTA46/ABS('Change in reserves'!OTC59),2)</f>
        <v>#DIV/0!</v>
      </c>
      <c r="OTB55" s="194" t="e">
        <f>ROUND(OTB46/ABS('Change in reserves'!OTD59),2)</f>
        <v>#DIV/0!</v>
      </c>
      <c r="OTC55" s="194" t="e">
        <f>ROUND(OTC46/ABS('Change in reserves'!OTE59),2)</f>
        <v>#DIV/0!</v>
      </c>
      <c r="OTD55" s="194" t="e">
        <f>ROUND(OTD46/ABS('Change in reserves'!OTF59),2)</f>
        <v>#DIV/0!</v>
      </c>
      <c r="OTE55" s="194" t="e">
        <f>ROUND(OTE46/ABS('Change in reserves'!OTG59),2)</f>
        <v>#DIV/0!</v>
      </c>
      <c r="OTF55" s="194" t="e">
        <f>ROUND(OTF46/ABS('Change in reserves'!OTH59),2)</f>
        <v>#DIV/0!</v>
      </c>
      <c r="OTG55" s="194" t="e">
        <f>ROUND(OTG46/ABS('Change in reserves'!OTI59),2)</f>
        <v>#DIV/0!</v>
      </c>
      <c r="OTH55" s="194" t="e">
        <f>ROUND(OTH46/ABS('Change in reserves'!OTJ59),2)</f>
        <v>#DIV/0!</v>
      </c>
      <c r="OTI55" s="194" t="e">
        <f>ROUND(OTI46/ABS('Change in reserves'!OTK59),2)</f>
        <v>#DIV/0!</v>
      </c>
      <c r="OTJ55" s="194" t="e">
        <f>ROUND(OTJ46/ABS('Change in reserves'!OTL59),2)</f>
        <v>#DIV/0!</v>
      </c>
      <c r="OTK55" s="194" t="e">
        <f>ROUND(OTK46/ABS('Change in reserves'!OTM59),2)</f>
        <v>#DIV/0!</v>
      </c>
      <c r="OTL55" s="194" t="e">
        <f>ROUND(OTL46/ABS('Change in reserves'!OTN59),2)</f>
        <v>#DIV/0!</v>
      </c>
      <c r="OTM55" s="194" t="e">
        <f>ROUND(OTM46/ABS('Change in reserves'!OTO59),2)</f>
        <v>#DIV/0!</v>
      </c>
      <c r="OTN55" s="194" t="e">
        <f>ROUND(OTN46/ABS('Change in reserves'!OTP59),2)</f>
        <v>#DIV/0!</v>
      </c>
      <c r="OTO55" s="194" t="e">
        <f>ROUND(OTO46/ABS('Change in reserves'!OTQ59),2)</f>
        <v>#DIV/0!</v>
      </c>
      <c r="OTP55" s="194" t="e">
        <f>ROUND(OTP46/ABS('Change in reserves'!OTR59),2)</f>
        <v>#DIV/0!</v>
      </c>
      <c r="OTQ55" s="194" t="e">
        <f>ROUND(OTQ46/ABS('Change in reserves'!OTS59),2)</f>
        <v>#DIV/0!</v>
      </c>
      <c r="OTR55" s="194" t="e">
        <f>ROUND(OTR46/ABS('Change in reserves'!OTT59),2)</f>
        <v>#DIV/0!</v>
      </c>
      <c r="OTS55" s="194" t="e">
        <f>ROUND(OTS46/ABS('Change in reserves'!OTU59),2)</f>
        <v>#DIV/0!</v>
      </c>
      <c r="OTT55" s="194" t="e">
        <f>ROUND(OTT46/ABS('Change in reserves'!OTV59),2)</f>
        <v>#DIV/0!</v>
      </c>
      <c r="OTU55" s="194" t="e">
        <f>ROUND(OTU46/ABS('Change in reserves'!OTW59),2)</f>
        <v>#DIV/0!</v>
      </c>
      <c r="OTV55" s="194" t="e">
        <f>ROUND(OTV46/ABS('Change in reserves'!OTX59),2)</f>
        <v>#DIV/0!</v>
      </c>
      <c r="OTW55" s="194" t="e">
        <f>ROUND(OTW46/ABS('Change in reserves'!OTY59),2)</f>
        <v>#DIV/0!</v>
      </c>
      <c r="OTX55" s="194" t="e">
        <f>ROUND(OTX46/ABS('Change in reserves'!OTZ59),2)</f>
        <v>#DIV/0!</v>
      </c>
      <c r="OTY55" s="194" t="e">
        <f>ROUND(OTY46/ABS('Change in reserves'!OUA59),2)</f>
        <v>#DIV/0!</v>
      </c>
      <c r="OTZ55" s="194" t="e">
        <f>ROUND(OTZ46/ABS('Change in reserves'!OUB59),2)</f>
        <v>#DIV/0!</v>
      </c>
      <c r="OUA55" s="194" t="e">
        <f>ROUND(OUA46/ABS('Change in reserves'!OUC59),2)</f>
        <v>#DIV/0!</v>
      </c>
      <c r="OUB55" s="194" t="e">
        <f>ROUND(OUB46/ABS('Change in reserves'!OUD59),2)</f>
        <v>#DIV/0!</v>
      </c>
      <c r="OUC55" s="194" t="e">
        <f>ROUND(OUC46/ABS('Change in reserves'!OUE59),2)</f>
        <v>#DIV/0!</v>
      </c>
      <c r="OUD55" s="194" t="e">
        <f>ROUND(OUD46/ABS('Change in reserves'!OUF59),2)</f>
        <v>#DIV/0!</v>
      </c>
      <c r="OUE55" s="194" t="e">
        <f>ROUND(OUE46/ABS('Change in reserves'!OUG59),2)</f>
        <v>#DIV/0!</v>
      </c>
      <c r="OUF55" s="194" t="e">
        <f>ROUND(OUF46/ABS('Change in reserves'!OUH59),2)</f>
        <v>#DIV/0!</v>
      </c>
      <c r="OUG55" s="194" t="e">
        <f>ROUND(OUG46/ABS('Change in reserves'!OUI59),2)</f>
        <v>#DIV/0!</v>
      </c>
      <c r="OUH55" s="194" t="e">
        <f>ROUND(OUH46/ABS('Change in reserves'!OUJ59),2)</f>
        <v>#DIV/0!</v>
      </c>
      <c r="OUI55" s="194" t="e">
        <f>ROUND(OUI46/ABS('Change in reserves'!OUK59),2)</f>
        <v>#DIV/0!</v>
      </c>
      <c r="OUJ55" s="194" t="e">
        <f>ROUND(OUJ46/ABS('Change in reserves'!OUL59),2)</f>
        <v>#DIV/0!</v>
      </c>
      <c r="OUK55" s="194" t="e">
        <f>ROUND(OUK46/ABS('Change in reserves'!OUM59),2)</f>
        <v>#DIV/0!</v>
      </c>
      <c r="OUL55" s="194" t="e">
        <f>ROUND(OUL46/ABS('Change in reserves'!OUN59),2)</f>
        <v>#DIV/0!</v>
      </c>
      <c r="OUM55" s="194" t="e">
        <f>ROUND(OUM46/ABS('Change in reserves'!OUO59),2)</f>
        <v>#DIV/0!</v>
      </c>
      <c r="OUN55" s="194" t="e">
        <f>ROUND(OUN46/ABS('Change in reserves'!OUP59),2)</f>
        <v>#DIV/0!</v>
      </c>
      <c r="OUO55" s="194" t="e">
        <f>ROUND(OUO46/ABS('Change in reserves'!OUQ59),2)</f>
        <v>#DIV/0!</v>
      </c>
      <c r="OUP55" s="194" t="e">
        <f>ROUND(OUP46/ABS('Change in reserves'!OUR59),2)</f>
        <v>#DIV/0!</v>
      </c>
      <c r="OUQ55" s="194" t="e">
        <f>ROUND(OUQ46/ABS('Change in reserves'!OUS59),2)</f>
        <v>#DIV/0!</v>
      </c>
      <c r="OUR55" s="194" t="e">
        <f>ROUND(OUR46/ABS('Change in reserves'!OUT59),2)</f>
        <v>#DIV/0!</v>
      </c>
      <c r="OUS55" s="194" t="e">
        <f>ROUND(OUS46/ABS('Change in reserves'!OUU59),2)</f>
        <v>#DIV/0!</v>
      </c>
      <c r="OUT55" s="194" t="e">
        <f>ROUND(OUT46/ABS('Change in reserves'!OUV59),2)</f>
        <v>#DIV/0!</v>
      </c>
      <c r="OUU55" s="194" t="e">
        <f>ROUND(OUU46/ABS('Change in reserves'!OUW59),2)</f>
        <v>#DIV/0!</v>
      </c>
      <c r="OUV55" s="194" t="e">
        <f>ROUND(OUV46/ABS('Change in reserves'!OUX59),2)</f>
        <v>#DIV/0!</v>
      </c>
      <c r="OUW55" s="194" t="e">
        <f>ROUND(OUW46/ABS('Change in reserves'!OUY59),2)</f>
        <v>#DIV/0!</v>
      </c>
      <c r="OUX55" s="194" t="e">
        <f>ROUND(OUX46/ABS('Change in reserves'!OUZ59),2)</f>
        <v>#DIV/0!</v>
      </c>
      <c r="OUY55" s="194" t="e">
        <f>ROUND(OUY46/ABS('Change in reserves'!OVA59),2)</f>
        <v>#DIV/0!</v>
      </c>
      <c r="OUZ55" s="194" t="e">
        <f>ROUND(OUZ46/ABS('Change in reserves'!OVB59),2)</f>
        <v>#DIV/0!</v>
      </c>
      <c r="OVA55" s="194" t="e">
        <f>ROUND(OVA46/ABS('Change in reserves'!OVC59),2)</f>
        <v>#DIV/0!</v>
      </c>
      <c r="OVB55" s="194" t="e">
        <f>ROUND(OVB46/ABS('Change in reserves'!OVD59),2)</f>
        <v>#DIV/0!</v>
      </c>
      <c r="OVC55" s="194" t="e">
        <f>ROUND(OVC46/ABS('Change in reserves'!OVE59),2)</f>
        <v>#DIV/0!</v>
      </c>
      <c r="OVD55" s="194" t="e">
        <f>ROUND(OVD46/ABS('Change in reserves'!OVF59),2)</f>
        <v>#DIV/0!</v>
      </c>
      <c r="OVE55" s="194" t="e">
        <f>ROUND(OVE46/ABS('Change in reserves'!OVG59),2)</f>
        <v>#DIV/0!</v>
      </c>
      <c r="OVF55" s="194" t="e">
        <f>ROUND(OVF46/ABS('Change in reserves'!OVH59),2)</f>
        <v>#DIV/0!</v>
      </c>
      <c r="OVG55" s="194" t="e">
        <f>ROUND(OVG46/ABS('Change in reserves'!OVI59),2)</f>
        <v>#DIV/0!</v>
      </c>
      <c r="OVH55" s="194" t="e">
        <f>ROUND(OVH46/ABS('Change in reserves'!OVJ59),2)</f>
        <v>#DIV/0!</v>
      </c>
      <c r="OVI55" s="194" t="e">
        <f>ROUND(OVI46/ABS('Change in reserves'!OVK59),2)</f>
        <v>#DIV/0!</v>
      </c>
      <c r="OVJ55" s="194" t="e">
        <f>ROUND(OVJ46/ABS('Change in reserves'!OVL59),2)</f>
        <v>#DIV/0!</v>
      </c>
      <c r="OVK55" s="194" t="e">
        <f>ROUND(OVK46/ABS('Change in reserves'!OVM59),2)</f>
        <v>#DIV/0!</v>
      </c>
      <c r="OVL55" s="194" t="e">
        <f>ROUND(OVL46/ABS('Change in reserves'!OVN59),2)</f>
        <v>#DIV/0!</v>
      </c>
      <c r="OVM55" s="194" t="e">
        <f>ROUND(OVM46/ABS('Change in reserves'!OVO59),2)</f>
        <v>#DIV/0!</v>
      </c>
      <c r="OVN55" s="194" t="e">
        <f>ROUND(OVN46/ABS('Change in reserves'!OVP59),2)</f>
        <v>#DIV/0!</v>
      </c>
      <c r="OVO55" s="194" t="e">
        <f>ROUND(OVO46/ABS('Change in reserves'!OVQ59),2)</f>
        <v>#DIV/0!</v>
      </c>
      <c r="OVP55" s="194" t="e">
        <f>ROUND(OVP46/ABS('Change in reserves'!OVR59),2)</f>
        <v>#DIV/0!</v>
      </c>
      <c r="OVQ55" s="194" t="e">
        <f>ROUND(OVQ46/ABS('Change in reserves'!OVS59),2)</f>
        <v>#DIV/0!</v>
      </c>
      <c r="OVR55" s="194" t="e">
        <f>ROUND(OVR46/ABS('Change in reserves'!OVT59),2)</f>
        <v>#DIV/0!</v>
      </c>
      <c r="OVS55" s="194" t="e">
        <f>ROUND(OVS46/ABS('Change in reserves'!OVU59),2)</f>
        <v>#DIV/0!</v>
      </c>
      <c r="OVT55" s="194" t="e">
        <f>ROUND(OVT46/ABS('Change in reserves'!OVV59),2)</f>
        <v>#DIV/0!</v>
      </c>
      <c r="OVU55" s="194" t="e">
        <f>ROUND(OVU46/ABS('Change in reserves'!OVW59),2)</f>
        <v>#DIV/0!</v>
      </c>
      <c r="OVV55" s="194" t="e">
        <f>ROUND(OVV46/ABS('Change in reserves'!OVX59),2)</f>
        <v>#DIV/0!</v>
      </c>
      <c r="OVW55" s="194" t="e">
        <f>ROUND(OVW46/ABS('Change in reserves'!OVY59),2)</f>
        <v>#DIV/0!</v>
      </c>
      <c r="OVX55" s="194" t="e">
        <f>ROUND(OVX46/ABS('Change in reserves'!OVZ59),2)</f>
        <v>#DIV/0!</v>
      </c>
      <c r="OVY55" s="194" t="e">
        <f>ROUND(OVY46/ABS('Change in reserves'!OWA59),2)</f>
        <v>#DIV/0!</v>
      </c>
      <c r="OVZ55" s="194" t="e">
        <f>ROUND(OVZ46/ABS('Change in reserves'!OWB59),2)</f>
        <v>#DIV/0!</v>
      </c>
      <c r="OWA55" s="194" t="e">
        <f>ROUND(OWA46/ABS('Change in reserves'!OWC59),2)</f>
        <v>#DIV/0!</v>
      </c>
      <c r="OWB55" s="194" t="e">
        <f>ROUND(OWB46/ABS('Change in reserves'!OWD59),2)</f>
        <v>#DIV/0!</v>
      </c>
      <c r="OWC55" s="194" t="e">
        <f>ROUND(OWC46/ABS('Change in reserves'!OWE59),2)</f>
        <v>#DIV/0!</v>
      </c>
      <c r="OWD55" s="194" t="e">
        <f>ROUND(OWD46/ABS('Change in reserves'!OWF59),2)</f>
        <v>#DIV/0!</v>
      </c>
      <c r="OWE55" s="194" t="e">
        <f>ROUND(OWE46/ABS('Change in reserves'!OWG59),2)</f>
        <v>#DIV/0!</v>
      </c>
      <c r="OWF55" s="194" t="e">
        <f>ROUND(OWF46/ABS('Change in reserves'!OWH59),2)</f>
        <v>#DIV/0!</v>
      </c>
      <c r="OWG55" s="194" t="e">
        <f>ROUND(OWG46/ABS('Change in reserves'!OWI59),2)</f>
        <v>#DIV/0!</v>
      </c>
      <c r="OWH55" s="194" t="e">
        <f>ROUND(OWH46/ABS('Change in reserves'!OWJ59),2)</f>
        <v>#DIV/0!</v>
      </c>
      <c r="OWI55" s="194" t="e">
        <f>ROUND(OWI46/ABS('Change in reserves'!OWK59),2)</f>
        <v>#DIV/0!</v>
      </c>
      <c r="OWJ55" s="194" t="e">
        <f>ROUND(OWJ46/ABS('Change in reserves'!OWL59),2)</f>
        <v>#DIV/0!</v>
      </c>
      <c r="OWK55" s="194" t="e">
        <f>ROUND(OWK46/ABS('Change in reserves'!OWM59),2)</f>
        <v>#DIV/0!</v>
      </c>
      <c r="OWL55" s="194" t="e">
        <f>ROUND(OWL46/ABS('Change in reserves'!OWN59),2)</f>
        <v>#DIV/0!</v>
      </c>
      <c r="OWM55" s="194" t="e">
        <f>ROUND(OWM46/ABS('Change in reserves'!OWO59),2)</f>
        <v>#DIV/0!</v>
      </c>
      <c r="OWN55" s="194" t="e">
        <f>ROUND(OWN46/ABS('Change in reserves'!OWP59),2)</f>
        <v>#DIV/0!</v>
      </c>
      <c r="OWO55" s="194" t="e">
        <f>ROUND(OWO46/ABS('Change in reserves'!OWQ59),2)</f>
        <v>#DIV/0!</v>
      </c>
      <c r="OWP55" s="194" t="e">
        <f>ROUND(OWP46/ABS('Change in reserves'!OWR59),2)</f>
        <v>#DIV/0!</v>
      </c>
      <c r="OWQ55" s="194" t="e">
        <f>ROUND(OWQ46/ABS('Change in reserves'!OWS59),2)</f>
        <v>#DIV/0!</v>
      </c>
      <c r="OWR55" s="194" t="e">
        <f>ROUND(OWR46/ABS('Change in reserves'!OWT59),2)</f>
        <v>#DIV/0!</v>
      </c>
      <c r="OWS55" s="194" t="e">
        <f>ROUND(OWS46/ABS('Change in reserves'!OWU59),2)</f>
        <v>#DIV/0!</v>
      </c>
      <c r="OWT55" s="194" t="e">
        <f>ROUND(OWT46/ABS('Change in reserves'!OWV59),2)</f>
        <v>#DIV/0!</v>
      </c>
      <c r="OWU55" s="194" t="e">
        <f>ROUND(OWU46/ABS('Change in reserves'!OWW59),2)</f>
        <v>#DIV/0!</v>
      </c>
      <c r="OWV55" s="194" t="e">
        <f>ROUND(OWV46/ABS('Change in reserves'!OWX59),2)</f>
        <v>#DIV/0!</v>
      </c>
      <c r="OWW55" s="194" t="e">
        <f>ROUND(OWW46/ABS('Change in reserves'!OWY59),2)</f>
        <v>#DIV/0!</v>
      </c>
      <c r="OWX55" s="194" t="e">
        <f>ROUND(OWX46/ABS('Change in reserves'!OWZ59),2)</f>
        <v>#DIV/0!</v>
      </c>
      <c r="OWY55" s="194" t="e">
        <f>ROUND(OWY46/ABS('Change in reserves'!OXA59),2)</f>
        <v>#DIV/0!</v>
      </c>
      <c r="OWZ55" s="194" t="e">
        <f>ROUND(OWZ46/ABS('Change in reserves'!OXB59),2)</f>
        <v>#DIV/0!</v>
      </c>
      <c r="OXA55" s="194" t="e">
        <f>ROUND(OXA46/ABS('Change in reserves'!OXC59),2)</f>
        <v>#DIV/0!</v>
      </c>
      <c r="OXB55" s="194" t="e">
        <f>ROUND(OXB46/ABS('Change in reserves'!OXD59),2)</f>
        <v>#DIV/0!</v>
      </c>
      <c r="OXC55" s="194" t="e">
        <f>ROUND(OXC46/ABS('Change in reserves'!OXE59),2)</f>
        <v>#DIV/0!</v>
      </c>
      <c r="OXD55" s="194" t="e">
        <f>ROUND(OXD46/ABS('Change in reserves'!OXF59),2)</f>
        <v>#DIV/0!</v>
      </c>
      <c r="OXE55" s="194" t="e">
        <f>ROUND(OXE46/ABS('Change in reserves'!OXG59),2)</f>
        <v>#DIV/0!</v>
      </c>
      <c r="OXF55" s="194" t="e">
        <f>ROUND(OXF46/ABS('Change in reserves'!OXH59),2)</f>
        <v>#DIV/0!</v>
      </c>
      <c r="OXG55" s="194" t="e">
        <f>ROUND(OXG46/ABS('Change in reserves'!OXI59),2)</f>
        <v>#DIV/0!</v>
      </c>
      <c r="OXH55" s="194" t="e">
        <f>ROUND(OXH46/ABS('Change in reserves'!OXJ59),2)</f>
        <v>#DIV/0!</v>
      </c>
      <c r="OXI55" s="194" t="e">
        <f>ROUND(OXI46/ABS('Change in reserves'!OXK59),2)</f>
        <v>#DIV/0!</v>
      </c>
      <c r="OXJ55" s="194" t="e">
        <f>ROUND(OXJ46/ABS('Change in reserves'!OXL59),2)</f>
        <v>#DIV/0!</v>
      </c>
      <c r="OXK55" s="194" t="e">
        <f>ROUND(OXK46/ABS('Change in reserves'!OXM59),2)</f>
        <v>#DIV/0!</v>
      </c>
      <c r="OXL55" s="194" t="e">
        <f>ROUND(OXL46/ABS('Change in reserves'!OXN59),2)</f>
        <v>#DIV/0!</v>
      </c>
      <c r="OXM55" s="194" t="e">
        <f>ROUND(OXM46/ABS('Change in reserves'!OXO59),2)</f>
        <v>#DIV/0!</v>
      </c>
      <c r="OXN55" s="194" t="e">
        <f>ROUND(OXN46/ABS('Change in reserves'!OXP59),2)</f>
        <v>#DIV/0!</v>
      </c>
      <c r="OXO55" s="194" t="e">
        <f>ROUND(OXO46/ABS('Change in reserves'!OXQ59),2)</f>
        <v>#DIV/0!</v>
      </c>
      <c r="OXP55" s="194" t="e">
        <f>ROUND(OXP46/ABS('Change in reserves'!OXR59),2)</f>
        <v>#DIV/0!</v>
      </c>
      <c r="OXQ55" s="194" t="e">
        <f>ROUND(OXQ46/ABS('Change in reserves'!OXS59),2)</f>
        <v>#DIV/0!</v>
      </c>
      <c r="OXR55" s="194" t="e">
        <f>ROUND(OXR46/ABS('Change in reserves'!OXT59),2)</f>
        <v>#DIV/0!</v>
      </c>
      <c r="OXS55" s="194" t="e">
        <f>ROUND(OXS46/ABS('Change in reserves'!OXU59),2)</f>
        <v>#DIV/0!</v>
      </c>
      <c r="OXT55" s="194" t="e">
        <f>ROUND(OXT46/ABS('Change in reserves'!OXV59),2)</f>
        <v>#DIV/0!</v>
      </c>
      <c r="OXU55" s="194" t="e">
        <f>ROUND(OXU46/ABS('Change in reserves'!OXW59),2)</f>
        <v>#DIV/0!</v>
      </c>
      <c r="OXV55" s="194" t="e">
        <f>ROUND(OXV46/ABS('Change in reserves'!OXX59),2)</f>
        <v>#DIV/0!</v>
      </c>
      <c r="OXW55" s="194" t="e">
        <f>ROUND(OXW46/ABS('Change in reserves'!OXY59),2)</f>
        <v>#DIV/0!</v>
      </c>
      <c r="OXX55" s="194" t="e">
        <f>ROUND(OXX46/ABS('Change in reserves'!OXZ59),2)</f>
        <v>#DIV/0!</v>
      </c>
      <c r="OXY55" s="194" t="e">
        <f>ROUND(OXY46/ABS('Change in reserves'!OYA59),2)</f>
        <v>#DIV/0!</v>
      </c>
      <c r="OXZ55" s="194" t="e">
        <f>ROUND(OXZ46/ABS('Change in reserves'!OYB59),2)</f>
        <v>#DIV/0!</v>
      </c>
      <c r="OYA55" s="194" t="e">
        <f>ROUND(OYA46/ABS('Change in reserves'!OYC59),2)</f>
        <v>#DIV/0!</v>
      </c>
      <c r="OYB55" s="194" t="e">
        <f>ROUND(OYB46/ABS('Change in reserves'!OYD59),2)</f>
        <v>#DIV/0!</v>
      </c>
      <c r="OYC55" s="194" t="e">
        <f>ROUND(OYC46/ABS('Change in reserves'!OYE59),2)</f>
        <v>#DIV/0!</v>
      </c>
      <c r="OYD55" s="194" t="e">
        <f>ROUND(OYD46/ABS('Change in reserves'!OYF59),2)</f>
        <v>#DIV/0!</v>
      </c>
      <c r="OYE55" s="194" t="e">
        <f>ROUND(OYE46/ABS('Change in reserves'!OYG59),2)</f>
        <v>#DIV/0!</v>
      </c>
      <c r="OYF55" s="194" t="e">
        <f>ROUND(OYF46/ABS('Change in reserves'!OYH59),2)</f>
        <v>#DIV/0!</v>
      </c>
      <c r="OYG55" s="194" t="e">
        <f>ROUND(OYG46/ABS('Change in reserves'!OYI59),2)</f>
        <v>#DIV/0!</v>
      </c>
      <c r="OYH55" s="194" t="e">
        <f>ROUND(OYH46/ABS('Change in reserves'!OYJ59),2)</f>
        <v>#DIV/0!</v>
      </c>
      <c r="OYI55" s="194" t="e">
        <f>ROUND(OYI46/ABS('Change in reserves'!OYK59),2)</f>
        <v>#DIV/0!</v>
      </c>
      <c r="OYJ55" s="194" t="e">
        <f>ROUND(OYJ46/ABS('Change in reserves'!OYL59),2)</f>
        <v>#DIV/0!</v>
      </c>
      <c r="OYK55" s="194" t="e">
        <f>ROUND(OYK46/ABS('Change in reserves'!OYM59),2)</f>
        <v>#DIV/0!</v>
      </c>
      <c r="OYL55" s="194" t="e">
        <f>ROUND(OYL46/ABS('Change in reserves'!OYN59),2)</f>
        <v>#DIV/0!</v>
      </c>
      <c r="OYM55" s="194" t="e">
        <f>ROUND(OYM46/ABS('Change in reserves'!OYO59),2)</f>
        <v>#DIV/0!</v>
      </c>
      <c r="OYN55" s="194" t="e">
        <f>ROUND(OYN46/ABS('Change in reserves'!OYP59),2)</f>
        <v>#DIV/0!</v>
      </c>
      <c r="OYO55" s="194" t="e">
        <f>ROUND(OYO46/ABS('Change in reserves'!OYQ59),2)</f>
        <v>#DIV/0!</v>
      </c>
      <c r="OYP55" s="194" t="e">
        <f>ROUND(OYP46/ABS('Change in reserves'!OYR59),2)</f>
        <v>#DIV/0!</v>
      </c>
      <c r="OYQ55" s="194" t="e">
        <f>ROUND(OYQ46/ABS('Change in reserves'!OYS59),2)</f>
        <v>#DIV/0!</v>
      </c>
      <c r="OYR55" s="194" t="e">
        <f>ROUND(OYR46/ABS('Change in reserves'!OYT59),2)</f>
        <v>#DIV/0!</v>
      </c>
      <c r="OYS55" s="194" t="e">
        <f>ROUND(OYS46/ABS('Change in reserves'!OYU59),2)</f>
        <v>#DIV/0!</v>
      </c>
      <c r="OYT55" s="194" t="e">
        <f>ROUND(OYT46/ABS('Change in reserves'!OYV59),2)</f>
        <v>#DIV/0!</v>
      </c>
      <c r="OYU55" s="194" t="e">
        <f>ROUND(OYU46/ABS('Change in reserves'!OYW59),2)</f>
        <v>#DIV/0!</v>
      </c>
      <c r="OYV55" s="194" t="e">
        <f>ROUND(OYV46/ABS('Change in reserves'!OYX59),2)</f>
        <v>#DIV/0!</v>
      </c>
      <c r="OYW55" s="194" t="e">
        <f>ROUND(OYW46/ABS('Change in reserves'!OYY59),2)</f>
        <v>#DIV/0!</v>
      </c>
      <c r="OYX55" s="194" t="e">
        <f>ROUND(OYX46/ABS('Change in reserves'!OYZ59),2)</f>
        <v>#DIV/0!</v>
      </c>
      <c r="OYY55" s="194" t="e">
        <f>ROUND(OYY46/ABS('Change in reserves'!OZA59),2)</f>
        <v>#DIV/0!</v>
      </c>
      <c r="OYZ55" s="194" t="e">
        <f>ROUND(OYZ46/ABS('Change in reserves'!OZB59),2)</f>
        <v>#DIV/0!</v>
      </c>
      <c r="OZA55" s="194" t="e">
        <f>ROUND(OZA46/ABS('Change in reserves'!OZC59),2)</f>
        <v>#DIV/0!</v>
      </c>
      <c r="OZB55" s="194" t="e">
        <f>ROUND(OZB46/ABS('Change in reserves'!OZD59),2)</f>
        <v>#DIV/0!</v>
      </c>
      <c r="OZC55" s="194" t="e">
        <f>ROUND(OZC46/ABS('Change in reserves'!OZE59),2)</f>
        <v>#DIV/0!</v>
      </c>
      <c r="OZD55" s="194" t="e">
        <f>ROUND(OZD46/ABS('Change in reserves'!OZF59),2)</f>
        <v>#DIV/0!</v>
      </c>
      <c r="OZE55" s="194" t="e">
        <f>ROUND(OZE46/ABS('Change in reserves'!OZG59),2)</f>
        <v>#DIV/0!</v>
      </c>
      <c r="OZF55" s="194" t="e">
        <f>ROUND(OZF46/ABS('Change in reserves'!OZH59),2)</f>
        <v>#DIV/0!</v>
      </c>
      <c r="OZG55" s="194" t="e">
        <f>ROUND(OZG46/ABS('Change in reserves'!OZI59),2)</f>
        <v>#DIV/0!</v>
      </c>
      <c r="OZH55" s="194" t="e">
        <f>ROUND(OZH46/ABS('Change in reserves'!OZJ59),2)</f>
        <v>#DIV/0!</v>
      </c>
      <c r="OZI55" s="194" t="e">
        <f>ROUND(OZI46/ABS('Change in reserves'!OZK59),2)</f>
        <v>#DIV/0!</v>
      </c>
      <c r="OZJ55" s="194" t="e">
        <f>ROUND(OZJ46/ABS('Change in reserves'!OZL59),2)</f>
        <v>#DIV/0!</v>
      </c>
      <c r="OZK55" s="194" t="e">
        <f>ROUND(OZK46/ABS('Change in reserves'!OZM59),2)</f>
        <v>#DIV/0!</v>
      </c>
      <c r="OZL55" s="194" t="e">
        <f>ROUND(OZL46/ABS('Change in reserves'!OZN59),2)</f>
        <v>#DIV/0!</v>
      </c>
      <c r="OZM55" s="194" t="e">
        <f>ROUND(OZM46/ABS('Change in reserves'!OZO59),2)</f>
        <v>#DIV/0!</v>
      </c>
      <c r="OZN55" s="194" t="e">
        <f>ROUND(OZN46/ABS('Change in reserves'!OZP59),2)</f>
        <v>#DIV/0!</v>
      </c>
      <c r="OZO55" s="194" t="e">
        <f>ROUND(OZO46/ABS('Change in reserves'!OZQ59),2)</f>
        <v>#DIV/0!</v>
      </c>
      <c r="OZP55" s="194" t="e">
        <f>ROUND(OZP46/ABS('Change in reserves'!OZR59),2)</f>
        <v>#DIV/0!</v>
      </c>
      <c r="OZQ55" s="194" t="e">
        <f>ROUND(OZQ46/ABS('Change in reserves'!OZS59),2)</f>
        <v>#DIV/0!</v>
      </c>
      <c r="OZR55" s="194" t="e">
        <f>ROUND(OZR46/ABS('Change in reserves'!OZT59),2)</f>
        <v>#DIV/0!</v>
      </c>
      <c r="OZS55" s="194" t="e">
        <f>ROUND(OZS46/ABS('Change in reserves'!OZU59),2)</f>
        <v>#DIV/0!</v>
      </c>
      <c r="OZT55" s="194" t="e">
        <f>ROUND(OZT46/ABS('Change in reserves'!OZV59),2)</f>
        <v>#DIV/0!</v>
      </c>
      <c r="OZU55" s="194" t="e">
        <f>ROUND(OZU46/ABS('Change in reserves'!OZW59),2)</f>
        <v>#DIV/0!</v>
      </c>
      <c r="OZV55" s="194" t="e">
        <f>ROUND(OZV46/ABS('Change in reserves'!OZX59),2)</f>
        <v>#DIV/0!</v>
      </c>
      <c r="OZW55" s="194" t="e">
        <f>ROUND(OZW46/ABS('Change in reserves'!OZY59),2)</f>
        <v>#DIV/0!</v>
      </c>
      <c r="OZX55" s="194" t="e">
        <f>ROUND(OZX46/ABS('Change in reserves'!OZZ59),2)</f>
        <v>#DIV/0!</v>
      </c>
      <c r="OZY55" s="194" t="e">
        <f>ROUND(OZY46/ABS('Change in reserves'!PAA59),2)</f>
        <v>#DIV/0!</v>
      </c>
      <c r="OZZ55" s="194" t="e">
        <f>ROUND(OZZ46/ABS('Change in reserves'!PAB59),2)</f>
        <v>#DIV/0!</v>
      </c>
      <c r="PAA55" s="194" t="e">
        <f>ROUND(PAA46/ABS('Change in reserves'!PAC59),2)</f>
        <v>#DIV/0!</v>
      </c>
      <c r="PAB55" s="194" t="e">
        <f>ROUND(PAB46/ABS('Change in reserves'!PAD59),2)</f>
        <v>#DIV/0!</v>
      </c>
      <c r="PAC55" s="194" t="e">
        <f>ROUND(PAC46/ABS('Change in reserves'!PAE59),2)</f>
        <v>#DIV/0!</v>
      </c>
      <c r="PAD55" s="194" t="e">
        <f>ROUND(PAD46/ABS('Change in reserves'!PAF59),2)</f>
        <v>#DIV/0!</v>
      </c>
      <c r="PAE55" s="194" t="e">
        <f>ROUND(PAE46/ABS('Change in reserves'!PAG59),2)</f>
        <v>#DIV/0!</v>
      </c>
      <c r="PAF55" s="194" t="e">
        <f>ROUND(PAF46/ABS('Change in reserves'!PAH59),2)</f>
        <v>#DIV/0!</v>
      </c>
      <c r="PAG55" s="194" t="e">
        <f>ROUND(PAG46/ABS('Change in reserves'!PAI59),2)</f>
        <v>#DIV/0!</v>
      </c>
      <c r="PAH55" s="194" t="e">
        <f>ROUND(PAH46/ABS('Change in reserves'!PAJ59),2)</f>
        <v>#DIV/0!</v>
      </c>
      <c r="PAI55" s="194" t="e">
        <f>ROUND(PAI46/ABS('Change in reserves'!PAK59),2)</f>
        <v>#DIV/0!</v>
      </c>
      <c r="PAJ55" s="194" t="e">
        <f>ROUND(PAJ46/ABS('Change in reserves'!PAL59),2)</f>
        <v>#DIV/0!</v>
      </c>
      <c r="PAK55" s="194" t="e">
        <f>ROUND(PAK46/ABS('Change in reserves'!PAM59),2)</f>
        <v>#DIV/0!</v>
      </c>
      <c r="PAL55" s="194" t="e">
        <f>ROUND(PAL46/ABS('Change in reserves'!PAN59),2)</f>
        <v>#DIV/0!</v>
      </c>
      <c r="PAM55" s="194" t="e">
        <f>ROUND(PAM46/ABS('Change in reserves'!PAO59),2)</f>
        <v>#DIV/0!</v>
      </c>
      <c r="PAN55" s="194" t="e">
        <f>ROUND(PAN46/ABS('Change in reserves'!PAP59),2)</f>
        <v>#DIV/0!</v>
      </c>
      <c r="PAO55" s="194" t="e">
        <f>ROUND(PAO46/ABS('Change in reserves'!PAQ59),2)</f>
        <v>#DIV/0!</v>
      </c>
      <c r="PAP55" s="194" t="e">
        <f>ROUND(PAP46/ABS('Change in reserves'!PAR59),2)</f>
        <v>#DIV/0!</v>
      </c>
      <c r="PAQ55" s="194" t="e">
        <f>ROUND(PAQ46/ABS('Change in reserves'!PAS59),2)</f>
        <v>#DIV/0!</v>
      </c>
      <c r="PAR55" s="194" t="e">
        <f>ROUND(PAR46/ABS('Change in reserves'!PAT59),2)</f>
        <v>#DIV/0!</v>
      </c>
      <c r="PAS55" s="194" t="e">
        <f>ROUND(PAS46/ABS('Change in reserves'!PAU59),2)</f>
        <v>#DIV/0!</v>
      </c>
      <c r="PAT55" s="194" t="e">
        <f>ROUND(PAT46/ABS('Change in reserves'!PAV59),2)</f>
        <v>#DIV/0!</v>
      </c>
      <c r="PAU55" s="194" t="e">
        <f>ROUND(PAU46/ABS('Change in reserves'!PAW59),2)</f>
        <v>#DIV/0!</v>
      </c>
      <c r="PAV55" s="194" t="e">
        <f>ROUND(PAV46/ABS('Change in reserves'!PAX59),2)</f>
        <v>#DIV/0!</v>
      </c>
      <c r="PAW55" s="194" t="e">
        <f>ROUND(PAW46/ABS('Change in reserves'!PAY59),2)</f>
        <v>#DIV/0!</v>
      </c>
      <c r="PAX55" s="194" t="e">
        <f>ROUND(PAX46/ABS('Change in reserves'!PAZ59),2)</f>
        <v>#DIV/0!</v>
      </c>
      <c r="PAY55" s="194" t="e">
        <f>ROUND(PAY46/ABS('Change in reserves'!PBA59),2)</f>
        <v>#DIV/0!</v>
      </c>
      <c r="PAZ55" s="194" t="e">
        <f>ROUND(PAZ46/ABS('Change in reserves'!PBB59),2)</f>
        <v>#DIV/0!</v>
      </c>
      <c r="PBA55" s="194" t="e">
        <f>ROUND(PBA46/ABS('Change in reserves'!PBC59),2)</f>
        <v>#DIV/0!</v>
      </c>
      <c r="PBB55" s="194" t="e">
        <f>ROUND(PBB46/ABS('Change in reserves'!PBD59),2)</f>
        <v>#DIV/0!</v>
      </c>
      <c r="PBC55" s="194" t="e">
        <f>ROUND(PBC46/ABS('Change in reserves'!PBE59),2)</f>
        <v>#DIV/0!</v>
      </c>
      <c r="PBD55" s="194" t="e">
        <f>ROUND(PBD46/ABS('Change in reserves'!PBF59),2)</f>
        <v>#DIV/0!</v>
      </c>
      <c r="PBE55" s="194" t="e">
        <f>ROUND(PBE46/ABS('Change in reserves'!PBG59),2)</f>
        <v>#DIV/0!</v>
      </c>
      <c r="PBF55" s="194" t="e">
        <f>ROUND(PBF46/ABS('Change in reserves'!PBH59),2)</f>
        <v>#DIV/0!</v>
      </c>
      <c r="PBG55" s="194" t="e">
        <f>ROUND(PBG46/ABS('Change in reserves'!PBI59),2)</f>
        <v>#DIV/0!</v>
      </c>
      <c r="PBH55" s="194" t="e">
        <f>ROUND(PBH46/ABS('Change in reserves'!PBJ59),2)</f>
        <v>#DIV/0!</v>
      </c>
      <c r="PBI55" s="194" t="e">
        <f>ROUND(PBI46/ABS('Change in reserves'!PBK59),2)</f>
        <v>#DIV/0!</v>
      </c>
      <c r="PBJ55" s="194" t="e">
        <f>ROUND(PBJ46/ABS('Change in reserves'!PBL59),2)</f>
        <v>#DIV/0!</v>
      </c>
      <c r="PBK55" s="194" t="e">
        <f>ROUND(PBK46/ABS('Change in reserves'!PBM59),2)</f>
        <v>#DIV/0!</v>
      </c>
      <c r="PBL55" s="194" t="e">
        <f>ROUND(PBL46/ABS('Change in reserves'!PBN59),2)</f>
        <v>#DIV/0!</v>
      </c>
      <c r="PBM55" s="194" t="e">
        <f>ROUND(PBM46/ABS('Change in reserves'!PBO59),2)</f>
        <v>#DIV/0!</v>
      </c>
      <c r="PBN55" s="194" t="e">
        <f>ROUND(PBN46/ABS('Change in reserves'!PBP59),2)</f>
        <v>#DIV/0!</v>
      </c>
      <c r="PBO55" s="194" t="e">
        <f>ROUND(PBO46/ABS('Change in reserves'!PBQ59),2)</f>
        <v>#DIV/0!</v>
      </c>
      <c r="PBP55" s="194" t="e">
        <f>ROUND(PBP46/ABS('Change in reserves'!PBR59),2)</f>
        <v>#DIV/0!</v>
      </c>
      <c r="PBQ55" s="194" t="e">
        <f>ROUND(PBQ46/ABS('Change in reserves'!PBS59),2)</f>
        <v>#DIV/0!</v>
      </c>
      <c r="PBR55" s="194" t="e">
        <f>ROUND(PBR46/ABS('Change in reserves'!PBT59),2)</f>
        <v>#DIV/0!</v>
      </c>
      <c r="PBS55" s="194" t="e">
        <f>ROUND(PBS46/ABS('Change in reserves'!PBU59),2)</f>
        <v>#DIV/0!</v>
      </c>
      <c r="PBT55" s="194" t="e">
        <f>ROUND(PBT46/ABS('Change in reserves'!PBV59),2)</f>
        <v>#DIV/0!</v>
      </c>
      <c r="PBU55" s="194" t="e">
        <f>ROUND(PBU46/ABS('Change in reserves'!PBW59),2)</f>
        <v>#DIV/0!</v>
      </c>
      <c r="PBV55" s="194" t="e">
        <f>ROUND(PBV46/ABS('Change in reserves'!PBX59),2)</f>
        <v>#DIV/0!</v>
      </c>
      <c r="PBW55" s="194" t="e">
        <f>ROUND(PBW46/ABS('Change in reserves'!PBY59),2)</f>
        <v>#DIV/0!</v>
      </c>
      <c r="PBX55" s="194" t="e">
        <f>ROUND(PBX46/ABS('Change in reserves'!PBZ59),2)</f>
        <v>#DIV/0!</v>
      </c>
      <c r="PBY55" s="194" t="e">
        <f>ROUND(PBY46/ABS('Change in reserves'!PCA59),2)</f>
        <v>#DIV/0!</v>
      </c>
      <c r="PBZ55" s="194" t="e">
        <f>ROUND(PBZ46/ABS('Change in reserves'!PCB59),2)</f>
        <v>#DIV/0!</v>
      </c>
      <c r="PCA55" s="194" t="e">
        <f>ROUND(PCA46/ABS('Change in reserves'!PCC59),2)</f>
        <v>#DIV/0!</v>
      </c>
      <c r="PCB55" s="194" t="e">
        <f>ROUND(PCB46/ABS('Change in reserves'!PCD59),2)</f>
        <v>#DIV/0!</v>
      </c>
      <c r="PCC55" s="194" t="e">
        <f>ROUND(PCC46/ABS('Change in reserves'!PCE59),2)</f>
        <v>#DIV/0!</v>
      </c>
      <c r="PCD55" s="194" t="e">
        <f>ROUND(PCD46/ABS('Change in reserves'!PCF59),2)</f>
        <v>#DIV/0!</v>
      </c>
      <c r="PCE55" s="194" t="e">
        <f>ROUND(PCE46/ABS('Change in reserves'!PCG59),2)</f>
        <v>#DIV/0!</v>
      </c>
      <c r="PCF55" s="194" t="e">
        <f>ROUND(PCF46/ABS('Change in reserves'!PCH59),2)</f>
        <v>#DIV/0!</v>
      </c>
      <c r="PCG55" s="194" t="e">
        <f>ROUND(PCG46/ABS('Change in reserves'!PCI59),2)</f>
        <v>#DIV/0!</v>
      </c>
      <c r="PCH55" s="194" t="e">
        <f>ROUND(PCH46/ABS('Change in reserves'!PCJ59),2)</f>
        <v>#DIV/0!</v>
      </c>
      <c r="PCI55" s="194" t="e">
        <f>ROUND(PCI46/ABS('Change in reserves'!PCK59),2)</f>
        <v>#DIV/0!</v>
      </c>
      <c r="PCJ55" s="194" t="e">
        <f>ROUND(PCJ46/ABS('Change in reserves'!PCL59),2)</f>
        <v>#DIV/0!</v>
      </c>
      <c r="PCK55" s="194" t="e">
        <f>ROUND(PCK46/ABS('Change in reserves'!PCM59),2)</f>
        <v>#DIV/0!</v>
      </c>
      <c r="PCL55" s="194" t="e">
        <f>ROUND(PCL46/ABS('Change in reserves'!PCN59),2)</f>
        <v>#DIV/0!</v>
      </c>
      <c r="PCM55" s="194" t="e">
        <f>ROUND(PCM46/ABS('Change in reserves'!PCO59),2)</f>
        <v>#DIV/0!</v>
      </c>
      <c r="PCN55" s="194" t="e">
        <f>ROUND(PCN46/ABS('Change in reserves'!PCP59),2)</f>
        <v>#DIV/0!</v>
      </c>
      <c r="PCO55" s="194" t="e">
        <f>ROUND(PCO46/ABS('Change in reserves'!PCQ59),2)</f>
        <v>#DIV/0!</v>
      </c>
      <c r="PCP55" s="194" t="e">
        <f>ROUND(PCP46/ABS('Change in reserves'!PCR59),2)</f>
        <v>#DIV/0!</v>
      </c>
      <c r="PCQ55" s="194" t="e">
        <f>ROUND(PCQ46/ABS('Change in reserves'!PCS59),2)</f>
        <v>#DIV/0!</v>
      </c>
      <c r="PCR55" s="194" t="e">
        <f>ROUND(PCR46/ABS('Change in reserves'!PCT59),2)</f>
        <v>#DIV/0!</v>
      </c>
      <c r="PCS55" s="194" t="e">
        <f>ROUND(PCS46/ABS('Change in reserves'!PCU59),2)</f>
        <v>#DIV/0!</v>
      </c>
      <c r="PCT55" s="194" t="e">
        <f>ROUND(PCT46/ABS('Change in reserves'!PCV59),2)</f>
        <v>#DIV/0!</v>
      </c>
      <c r="PCU55" s="194" t="e">
        <f>ROUND(PCU46/ABS('Change in reserves'!PCW59),2)</f>
        <v>#DIV/0!</v>
      </c>
      <c r="PCV55" s="194" t="e">
        <f>ROUND(PCV46/ABS('Change in reserves'!PCX59),2)</f>
        <v>#DIV/0!</v>
      </c>
      <c r="PCW55" s="194" t="e">
        <f>ROUND(PCW46/ABS('Change in reserves'!PCY59),2)</f>
        <v>#DIV/0!</v>
      </c>
      <c r="PCX55" s="194" t="e">
        <f>ROUND(PCX46/ABS('Change in reserves'!PCZ59),2)</f>
        <v>#DIV/0!</v>
      </c>
      <c r="PCY55" s="194" t="e">
        <f>ROUND(PCY46/ABS('Change in reserves'!PDA59),2)</f>
        <v>#DIV/0!</v>
      </c>
      <c r="PCZ55" s="194" t="e">
        <f>ROUND(PCZ46/ABS('Change in reserves'!PDB59),2)</f>
        <v>#DIV/0!</v>
      </c>
      <c r="PDA55" s="194" t="e">
        <f>ROUND(PDA46/ABS('Change in reserves'!PDC59),2)</f>
        <v>#DIV/0!</v>
      </c>
      <c r="PDB55" s="194" t="e">
        <f>ROUND(PDB46/ABS('Change in reserves'!PDD59),2)</f>
        <v>#DIV/0!</v>
      </c>
      <c r="PDC55" s="194" t="e">
        <f>ROUND(PDC46/ABS('Change in reserves'!PDE59),2)</f>
        <v>#DIV/0!</v>
      </c>
      <c r="PDD55" s="194" t="e">
        <f>ROUND(PDD46/ABS('Change in reserves'!PDF59),2)</f>
        <v>#DIV/0!</v>
      </c>
      <c r="PDE55" s="194" t="e">
        <f>ROUND(PDE46/ABS('Change in reserves'!PDG59),2)</f>
        <v>#DIV/0!</v>
      </c>
      <c r="PDF55" s="194" t="e">
        <f>ROUND(PDF46/ABS('Change in reserves'!PDH59),2)</f>
        <v>#DIV/0!</v>
      </c>
      <c r="PDG55" s="194" t="e">
        <f>ROUND(PDG46/ABS('Change in reserves'!PDI59),2)</f>
        <v>#DIV/0!</v>
      </c>
      <c r="PDH55" s="194" t="e">
        <f>ROUND(PDH46/ABS('Change in reserves'!PDJ59),2)</f>
        <v>#DIV/0!</v>
      </c>
      <c r="PDI55" s="194" t="e">
        <f>ROUND(PDI46/ABS('Change in reserves'!PDK59),2)</f>
        <v>#DIV/0!</v>
      </c>
      <c r="PDJ55" s="194" t="e">
        <f>ROUND(PDJ46/ABS('Change in reserves'!PDL59),2)</f>
        <v>#DIV/0!</v>
      </c>
      <c r="PDK55" s="194" t="e">
        <f>ROUND(PDK46/ABS('Change in reserves'!PDM59),2)</f>
        <v>#DIV/0!</v>
      </c>
      <c r="PDL55" s="194" t="e">
        <f>ROUND(PDL46/ABS('Change in reserves'!PDN59),2)</f>
        <v>#DIV/0!</v>
      </c>
      <c r="PDM55" s="194" t="e">
        <f>ROUND(PDM46/ABS('Change in reserves'!PDO59),2)</f>
        <v>#DIV/0!</v>
      </c>
      <c r="PDN55" s="194" t="e">
        <f>ROUND(PDN46/ABS('Change in reserves'!PDP59),2)</f>
        <v>#DIV/0!</v>
      </c>
      <c r="PDO55" s="194" t="e">
        <f>ROUND(PDO46/ABS('Change in reserves'!PDQ59),2)</f>
        <v>#DIV/0!</v>
      </c>
      <c r="PDP55" s="194" t="e">
        <f>ROUND(PDP46/ABS('Change in reserves'!PDR59),2)</f>
        <v>#DIV/0!</v>
      </c>
      <c r="PDQ55" s="194" t="e">
        <f>ROUND(PDQ46/ABS('Change in reserves'!PDS59),2)</f>
        <v>#DIV/0!</v>
      </c>
      <c r="PDR55" s="194" t="e">
        <f>ROUND(PDR46/ABS('Change in reserves'!PDT59),2)</f>
        <v>#DIV/0!</v>
      </c>
      <c r="PDS55" s="194" t="e">
        <f>ROUND(PDS46/ABS('Change in reserves'!PDU59),2)</f>
        <v>#DIV/0!</v>
      </c>
      <c r="PDT55" s="194" t="e">
        <f>ROUND(PDT46/ABS('Change in reserves'!PDV59),2)</f>
        <v>#DIV/0!</v>
      </c>
      <c r="PDU55" s="194" t="e">
        <f>ROUND(PDU46/ABS('Change in reserves'!PDW59),2)</f>
        <v>#DIV/0!</v>
      </c>
      <c r="PDV55" s="194" t="e">
        <f>ROUND(PDV46/ABS('Change in reserves'!PDX59),2)</f>
        <v>#DIV/0!</v>
      </c>
      <c r="PDW55" s="194" t="e">
        <f>ROUND(PDW46/ABS('Change in reserves'!PDY59),2)</f>
        <v>#DIV/0!</v>
      </c>
      <c r="PDX55" s="194" t="e">
        <f>ROUND(PDX46/ABS('Change in reserves'!PDZ59),2)</f>
        <v>#DIV/0!</v>
      </c>
      <c r="PDY55" s="194" t="e">
        <f>ROUND(PDY46/ABS('Change in reserves'!PEA59),2)</f>
        <v>#DIV/0!</v>
      </c>
      <c r="PDZ55" s="194" t="e">
        <f>ROUND(PDZ46/ABS('Change in reserves'!PEB59),2)</f>
        <v>#DIV/0!</v>
      </c>
      <c r="PEA55" s="194" t="e">
        <f>ROUND(PEA46/ABS('Change in reserves'!PEC59),2)</f>
        <v>#DIV/0!</v>
      </c>
      <c r="PEB55" s="194" t="e">
        <f>ROUND(PEB46/ABS('Change in reserves'!PED59),2)</f>
        <v>#DIV/0!</v>
      </c>
      <c r="PEC55" s="194" t="e">
        <f>ROUND(PEC46/ABS('Change in reserves'!PEE59),2)</f>
        <v>#DIV/0!</v>
      </c>
      <c r="PED55" s="194" t="e">
        <f>ROUND(PED46/ABS('Change in reserves'!PEF59),2)</f>
        <v>#DIV/0!</v>
      </c>
      <c r="PEE55" s="194" t="e">
        <f>ROUND(PEE46/ABS('Change in reserves'!PEG59),2)</f>
        <v>#DIV/0!</v>
      </c>
      <c r="PEF55" s="194" t="e">
        <f>ROUND(PEF46/ABS('Change in reserves'!PEH59),2)</f>
        <v>#DIV/0!</v>
      </c>
      <c r="PEG55" s="194" t="e">
        <f>ROUND(PEG46/ABS('Change in reserves'!PEI59),2)</f>
        <v>#DIV/0!</v>
      </c>
      <c r="PEH55" s="194" t="e">
        <f>ROUND(PEH46/ABS('Change in reserves'!PEJ59),2)</f>
        <v>#DIV/0!</v>
      </c>
      <c r="PEI55" s="194" t="e">
        <f>ROUND(PEI46/ABS('Change in reserves'!PEK59),2)</f>
        <v>#DIV/0!</v>
      </c>
      <c r="PEJ55" s="194" t="e">
        <f>ROUND(PEJ46/ABS('Change in reserves'!PEL59),2)</f>
        <v>#DIV/0!</v>
      </c>
      <c r="PEK55" s="194" t="e">
        <f>ROUND(PEK46/ABS('Change in reserves'!PEM59),2)</f>
        <v>#DIV/0!</v>
      </c>
      <c r="PEL55" s="194" t="e">
        <f>ROUND(PEL46/ABS('Change in reserves'!PEN59),2)</f>
        <v>#DIV/0!</v>
      </c>
      <c r="PEM55" s="194" t="e">
        <f>ROUND(PEM46/ABS('Change in reserves'!PEO59),2)</f>
        <v>#DIV/0!</v>
      </c>
      <c r="PEN55" s="194" t="e">
        <f>ROUND(PEN46/ABS('Change in reserves'!PEP59),2)</f>
        <v>#DIV/0!</v>
      </c>
      <c r="PEO55" s="194" t="e">
        <f>ROUND(PEO46/ABS('Change in reserves'!PEQ59),2)</f>
        <v>#DIV/0!</v>
      </c>
      <c r="PEP55" s="194" t="e">
        <f>ROUND(PEP46/ABS('Change in reserves'!PER59),2)</f>
        <v>#DIV/0!</v>
      </c>
      <c r="PEQ55" s="194" t="e">
        <f>ROUND(PEQ46/ABS('Change in reserves'!PES59),2)</f>
        <v>#DIV/0!</v>
      </c>
      <c r="PER55" s="194" t="e">
        <f>ROUND(PER46/ABS('Change in reserves'!PET59),2)</f>
        <v>#DIV/0!</v>
      </c>
      <c r="PES55" s="194" t="e">
        <f>ROUND(PES46/ABS('Change in reserves'!PEU59),2)</f>
        <v>#DIV/0!</v>
      </c>
      <c r="PET55" s="194" t="e">
        <f>ROUND(PET46/ABS('Change in reserves'!PEV59),2)</f>
        <v>#DIV/0!</v>
      </c>
      <c r="PEU55" s="194" t="e">
        <f>ROUND(PEU46/ABS('Change in reserves'!PEW59),2)</f>
        <v>#DIV/0!</v>
      </c>
      <c r="PEV55" s="194" t="e">
        <f>ROUND(PEV46/ABS('Change in reserves'!PEX59),2)</f>
        <v>#DIV/0!</v>
      </c>
      <c r="PEW55" s="194" t="e">
        <f>ROUND(PEW46/ABS('Change in reserves'!PEY59),2)</f>
        <v>#DIV/0!</v>
      </c>
      <c r="PEX55" s="194" t="e">
        <f>ROUND(PEX46/ABS('Change in reserves'!PEZ59),2)</f>
        <v>#DIV/0!</v>
      </c>
      <c r="PEY55" s="194" t="e">
        <f>ROUND(PEY46/ABS('Change in reserves'!PFA59),2)</f>
        <v>#DIV/0!</v>
      </c>
      <c r="PEZ55" s="194" t="e">
        <f>ROUND(PEZ46/ABS('Change in reserves'!PFB59),2)</f>
        <v>#DIV/0!</v>
      </c>
      <c r="PFA55" s="194" t="e">
        <f>ROUND(PFA46/ABS('Change in reserves'!PFC59),2)</f>
        <v>#DIV/0!</v>
      </c>
      <c r="PFB55" s="194" t="e">
        <f>ROUND(PFB46/ABS('Change in reserves'!PFD59),2)</f>
        <v>#DIV/0!</v>
      </c>
      <c r="PFC55" s="194" t="e">
        <f>ROUND(PFC46/ABS('Change in reserves'!PFE59),2)</f>
        <v>#DIV/0!</v>
      </c>
      <c r="PFD55" s="194" t="e">
        <f>ROUND(PFD46/ABS('Change in reserves'!PFF59),2)</f>
        <v>#DIV/0!</v>
      </c>
      <c r="PFE55" s="194" t="e">
        <f>ROUND(PFE46/ABS('Change in reserves'!PFG59),2)</f>
        <v>#DIV/0!</v>
      </c>
      <c r="PFF55" s="194" t="e">
        <f>ROUND(PFF46/ABS('Change in reserves'!PFH59),2)</f>
        <v>#DIV/0!</v>
      </c>
      <c r="PFG55" s="194" t="e">
        <f>ROUND(PFG46/ABS('Change in reserves'!PFI59),2)</f>
        <v>#DIV/0!</v>
      </c>
      <c r="PFH55" s="194" t="e">
        <f>ROUND(PFH46/ABS('Change in reserves'!PFJ59),2)</f>
        <v>#DIV/0!</v>
      </c>
      <c r="PFI55" s="194" t="e">
        <f>ROUND(PFI46/ABS('Change in reserves'!PFK59),2)</f>
        <v>#DIV/0!</v>
      </c>
      <c r="PFJ55" s="194" t="e">
        <f>ROUND(PFJ46/ABS('Change in reserves'!PFL59),2)</f>
        <v>#DIV/0!</v>
      </c>
      <c r="PFK55" s="194" t="e">
        <f>ROUND(PFK46/ABS('Change in reserves'!PFM59),2)</f>
        <v>#DIV/0!</v>
      </c>
      <c r="PFL55" s="194" t="e">
        <f>ROUND(PFL46/ABS('Change in reserves'!PFN59),2)</f>
        <v>#DIV/0!</v>
      </c>
      <c r="PFM55" s="194" t="e">
        <f>ROUND(PFM46/ABS('Change in reserves'!PFO59),2)</f>
        <v>#DIV/0!</v>
      </c>
      <c r="PFN55" s="194" t="e">
        <f>ROUND(PFN46/ABS('Change in reserves'!PFP59),2)</f>
        <v>#DIV/0!</v>
      </c>
      <c r="PFO55" s="194" t="e">
        <f>ROUND(PFO46/ABS('Change in reserves'!PFQ59),2)</f>
        <v>#DIV/0!</v>
      </c>
      <c r="PFP55" s="194" t="e">
        <f>ROUND(PFP46/ABS('Change in reserves'!PFR59),2)</f>
        <v>#DIV/0!</v>
      </c>
      <c r="PFQ55" s="194" t="e">
        <f>ROUND(PFQ46/ABS('Change in reserves'!PFS59),2)</f>
        <v>#DIV/0!</v>
      </c>
      <c r="PFR55" s="194" t="e">
        <f>ROUND(PFR46/ABS('Change in reserves'!PFT59),2)</f>
        <v>#DIV/0!</v>
      </c>
      <c r="PFS55" s="194" t="e">
        <f>ROUND(PFS46/ABS('Change in reserves'!PFU59),2)</f>
        <v>#DIV/0!</v>
      </c>
      <c r="PFT55" s="194" t="e">
        <f>ROUND(PFT46/ABS('Change in reserves'!PFV59),2)</f>
        <v>#DIV/0!</v>
      </c>
      <c r="PFU55" s="194" t="e">
        <f>ROUND(PFU46/ABS('Change in reserves'!PFW59),2)</f>
        <v>#DIV/0!</v>
      </c>
      <c r="PFV55" s="194" t="e">
        <f>ROUND(PFV46/ABS('Change in reserves'!PFX59),2)</f>
        <v>#DIV/0!</v>
      </c>
      <c r="PFW55" s="194" t="e">
        <f>ROUND(PFW46/ABS('Change in reserves'!PFY59),2)</f>
        <v>#DIV/0!</v>
      </c>
      <c r="PFX55" s="194" t="e">
        <f>ROUND(PFX46/ABS('Change in reserves'!PFZ59),2)</f>
        <v>#DIV/0!</v>
      </c>
      <c r="PFY55" s="194" t="e">
        <f>ROUND(PFY46/ABS('Change in reserves'!PGA59),2)</f>
        <v>#DIV/0!</v>
      </c>
      <c r="PFZ55" s="194" t="e">
        <f>ROUND(PFZ46/ABS('Change in reserves'!PGB59),2)</f>
        <v>#DIV/0!</v>
      </c>
      <c r="PGA55" s="194" t="e">
        <f>ROUND(PGA46/ABS('Change in reserves'!PGC59),2)</f>
        <v>#DIV/0!</v>
      </c>
      <c r="PGB55" s="194" t="e">
        <f>ROUND(PGB46/ABS('Change in reserves'!PGD59),2)</f>
        <v>#DIV/0!</v>
      </c>
      <c r="PGC55" s="194" t="e">
        <f>ROUND(PGC46/ABS('Change in reserves'!PGE59),2)</f>
        <v>#DIV/0!</v>
      </c>
      <c r="PGD55" s="194" t="e">
        <f>ROUND(PGD46/ABS('Change in reserves'!PGF59),2)</f>
        <v>#DIV/0!</v>
      </c>
      <c r="PGE55" s="194" t="e">
        <f>ROUND(PGE46/ABS('Change in reserves'!PGG59),2)</f>
        <v>#DIV/0!</v>
      </c>
      <c r="PGF55" s="194" t="e">
        <f>ROUND(PGF46/ABS('Change in reserves'!PGH59),2)</f>
        <v>#DIV/0!</v>
      </c>
      <c r="PGG55" s="194" t="e">
        <f>ROUND(PGG46/ABS('Change in reserves'!PGI59),2)</f>
        <v>#DIV/0!</v>
      </c>
      <c r="PGH55" s="194" t="e">
        <f>ROUND(PGH46/ABS('Change in reserves'!PGJ59),2)</f>
        <v>#DIV/0!</v>
      </c>
      <c r="PGI55" s="194" t="e">
        <f>ROUND(PGI46/ABS('Change in reserves'!PGK59),2)</f>
        <v>#DIV/0!</v>
      </c>
      <c r="PGJ55" s="194" t="e">
        <f>ROUND(PGJ46/ABS('Change in reserves'!PGL59),2)</f>
        <v>#DIV/0!</v>
      </c>
      <c r="PGK55" s="194" t="e">
        <f>ROUND(PGK46/ABS('Change in reserves'!PGM59),2)</f>
        <v>#DIV/0!</v>
      </c>
      <c r="PGL55" s="194" t="e">
        <f>ROUND(PGL46/ABS('Change in reserves'!PGN59),2)</f>
        <v>#DIV/0!</v>
      </c>
      <c r="PGM55" s="194" t="e">
        <f>ROUND(PGM46/ABS('Change in reserves'!PGO59),2)</f>
        <v>#DIV/0!</v>
      </c>
      <c r="PGN55" s="194" t="e">
        <f>ROUND(PGN46/ABS('Change in reserves'!PGP59),2)</f>
        <v>#DIV/0!</v>
      </c>
      <c r="PGO55" s="194" t="e">
        <f>ROUND(PGO46/ABS('Change in reserves'!PGQ59),2)</f>
        <v>#DIV/0!</v>
      </c>
      <c r="PGP55" s="194" t="e">
        <f>ROUND(PGP46/ABS('Change in reserves'!PGR59),2)</f>
        <v>#DIV/0!</v>
      </c>
      <c r="PGQ55" s="194" t="e">
        <f>ROUND(PGQ46/ABS('Change in reserves'!PGS59),2)</f>
        <v>#DIV/0!</v>
      </c>
      <c r="PGR55" s="194" t="e">
        <f>ROUND(PGR46/ABS('Change in reserves'!PGT59),2)</f>
        <v>#DIV/0!</v>
      </c>
      <c r="PGS55" s="194" t="e">
        <f>ROUND(PGS46/ABS('Change in reserves'!PGU59),2)</f>
        <v>#DIV/0!</v>
      </c>
      <c r="PGT55" s="194" t="e">
        <f>ROUND(PGT46/ABS('Change in reserves'!PGV59),2)</f>
        <v>#DIV/0!</v>
      </c>
      <c r="PGU55" s="194" t="e">
        <f>ROUND(PGU46/ABS('Change in reserves'!PGW59),2)</f>
        <v>#DIV/0!</v>
      </c>
      <c r="PGV55" s="194" t="e">
        <f>ROUND(PGV46/ABS('Change in reserves'!PGX59),2)</f>
        <v>#DIV/0!</v>
      </c>
      <c r="PGW55" s="194" t="e">
        <f>ROUND(PGW46/ABS('Change in reserves'!PGY59),2)</f>
        <v>#DIV/0!</v>
      </c>
      <c r="PGX55" s="194" t="e">
        <f>ROUND(PGX46/ABS('Change in reserves'!PGZ59),2)</f>
        <v>#DIV/0!</v>
      </c>
      <c r="PGY55" s="194" t="e">
        <f>ROUND(PGY46/ABS('Change in reserves'!PHA59),2)</f>
        <v>#DIV/0!</v>
      </c>
      <c r="PGZ55" s="194" t="e">
        <f>ROUND(PGZ46/ABS('Change in reserves'!PHB59),2)</f>
        <v>#DIV/0!</v>
      </c>
      <c r="PHA55" s="194" t="e">
        <f>ROUND(PHA46/ABS('Change in reserves'!PHC59),2)</f>
        <v>#DIV/0!</v>
      </c>
      <c r="PHB55" s="194" t="e">
        <f>ROUND(PHB46/ABS('Change in reserves'!PHD59),2)</f>
        <v>#DIV/0!</v>
      </c>
      <c r="PHC55" s="194" t="e">
        <f>ROUND(PHC46/ABS('Change in reserves'!PHE59),2)</f>
        <v>#DIV/0!</v>
      </c>
      <c r="PHD55" s="194" t="e">
        <f>ROUND(PHD46/ABS('Change in reserves'!PHF59),2)</f>
        <v>#DIV/0!</v>
      </c>
      <c r="PHE55" s="194" t="e">
        <f>ROUND(PHE46/ABS('Change in reserves'!PHG59),2)</f>
        <v>#DIV/0!</v>
      </c>
      <c r="PHF55" s="194" t="e">
        <f>ROUND(PHF46/ABS('Change in reserves'!PHH59),2)</f>
        <v>#DIV/0!</v>
      </c>
      <c r="PHG55" s="194" t="e">
        <f>ROUND(PHG46/ABS('Change in reserves'!PHI59),2)</f>
        <v>#DIV/0!</v>
      </c>
      <c r="PHH55" s="194" t="e">
        <f>ROUND(PHH46/ABS('Change in reserves'!PHJ59),2)</f>
        <v>#DIV/0!</v>
      </c>
      <c r="PHI55" s="194" t="e">
        <f>ROUND(PHI46/ABS('Change in reserves'!PHK59),2)</f>
        <v>#DIV/0!</v>
      </c>
      <c r="PHJ55" s="194" t="e">
        <f>ROUND(PHJ46/ABS('Change in reserves'!PHL59),2)</f>
        <v>#DIV/0!</v>
      </c>
      <c r="PHK55" s="194" t="e">
        <f>ROUND(PHK46/ABS('Change in reserves'!PHM59),2)</f>
        <v>#DIV/0!</v>
      </c>
      <c r="PHL55" s="194" t="e">
        <f>ROUND(PHL46/ABS('Change in reserves'!PHN59),2)</f>
        <v>#DIV/0!</v>
      </c>
      <c r="PHM55" s="194" t="e">
        <f>ROUND(PHM46/ABS('Change in reserves'!PHO59),2)</f>
        <v>#DIV/0!</v>
      </c>
      <c r="PHN55" s="194" t="e">
        <f>ROUND(PHN46/ABS('Change in reserves'!PHP59),2)</f>
        <v>#DIV/0!</v>
      </c>
      <c r="PHO55" s="194" t="e">
        <f>ROUND(PHO46/ABS('Change in reserves'!PHQ59),2)</f>
        <v>#DIV/0!</v>
      </c>
      <c r="PHP55" s="194" t="e">
        <f>ROUND(PHP46/ABS('Change in reserves'!PHR59),2)</f>
        <v>#DIV/0!</v>
      </c>
      <c r="PHQ55" s="194" t="e">
        <f>ROUND(PHQ46/ABS('Change in reserves'!PHS59),2)</f>
        <v>#DIV/0!</v>
      </c>
      <c r="PHR55" s="194" t="e">
        <f>ROUND(PHR46/ABS('Change in reserves'!PHT59),2)</f>
        <v>#DIV/0!</v>
      </c>
      <c r="PHS55" s="194" t="e">
        <f>ROUND(PHS46/ABS('Change in reserves'!PHU59),2)</f>
        <v>#DIV/0!</v>
      </c>
      <c r="PHT55" s="194" t="e">
        <f>ROUND(PHT46/ABS('Change in reserves'!PHV59),2)</f>
        <v>#DIV/0!</v>
      </c>
      <c r="PHU55" s="194" t="e">
        <f>ROUND(PHU46/ABS('Change in reserves'!PHW59),2)</f>
        <v>#DIV/0!</v>
      </c>
      <c r="PHV55" s="194" t="e">
        <f>ROUND(PHV46/ABS('Change in reserves'!PHX59),2)</f>
        <v>#DIV/0!</v>
      </c>
      <c r="PHW55" s="194" t="e">
        <f>ROUND(PHW46/ABS('Change in reserves'!PHY59),2)</f>
        <v>#DIV/0!</v>
      </c>
      <c r="PHX55" s="194" t="e">
        <f>ROUND(PHX46/ABS('Change in reserves'!PHZ59),2)</f>
        <v>#DIV/0!</v>
      </c>
      <c r="PHY55" s="194" t="e">
        <f>ROUND(PHY46/ABS('Change in reserves'!PIA59),2)</f>
        <v>#DIV/0!</v>
      </c>
      <c r="PHZ55" s="194" t="e">
        <f>ROUND(PHZ46/ABS('Change in reserves'!PIB59),2)</f>
        <v>#DIV/0!</v>
      </c>
      <c r="PIA55" s="194" t="e">
        <f>ROUND(PIA46/ABS('Change in reserves'!PIC59),2)</f>
        <v>#DIV/0!</v>
      </c>
      <c r="PIB55" s="194" t="e">
        <f>ROUND(PIB46/ABS('Change in reserves'!PID59),2)</f>
        <v>#DIV/0!</v>
      </c>
      <c r="PIC55" s="194" t="e">
        <f>ROUND(PIC46/ABS('Change in reserves'!PIE59),2)</f>
        <v>#DIV/0!</v>
      </c>
      <c r="PID55" s="194" t="e">
        <f>ROUND(PID46/ABS('Change in reserves'!PIF59),2)</f>
        <v>#DIV/0!</v>
      </c>
      <c r="PIE55" s="194" t="e">
        <f>ROUND(PIE46/ABS('Change in reserves'!PIG59),2)</f>
        <v>#DIV/0!</v>
      </c>
      <c r="PIF55" s="194" t="e">
        <f>ROUND(PIF46/ABS('Change in reserves'!PIH59),2)</f>
        <v>#DIV/0!</v>
      </c>
      <c r="PIG55" s="194" t="e">
        <f>ROUND(PIG46/ABS('Change in reserves'!PII59),2)</f>
        <v>#DIV/0!</v>
      </c>
      <c r="PIH55" s="194" t="e">
        <f>ROUND(PIH46/ABS('Change in reserves'!PIJ59),2)</f>
        <v>#DIV/0!</v>
      </c>
      <c r="PII55" s="194" t="e">
        <f>ROUND(PII46/ABS('Change in reserves'!PIK59),2)</f>
        <v>#DIV/0!</v>
      </c>
      <c r="PIJ55" s="194" t="e">
        <f>ROUND(PIJ46/ABS('Change in reserves'!PIL59),2)</f>
        <v>#DIV/0!</v>
      </c>
      <c r="PIK55" s="194" t="e">
        <f>ROUND(PIK46/ABS('Change in reserves'!PIM59),2)</f>
        <v>#DIV/0!</v>
      </c>
      <c r="PIL55" s="194" t="e">
        <f>ROUND(PIL46/ABS('Change in reserves'!PIN59),2)</f>
        <v>#DIV/0!</v>
      </c>
      <c r="PIM55" s="194" t="e">
        <f>ROUND(PIM46/ABS('Change in reserves'!PIO59),2)</f>
        <v>#DIV/0!</v>
      </c>
      <c r="PIN55" s="194" t="e">
        <f>ROUND(PIN46/ABS('Change in reserves'!PIP59),2)</f>
        <v>#DIV/0!</v>
      </c>
      <c r="PIO55" s="194" t="e">
        <f>ROUND(PIO46/ABS('Change in reserves'!PIQ59),2)</f>
        <v>#DIV/0!</v>
      </c>
      <c r="PIP55" s="194" t="e">
        <f>ROUND(PIP46/ABS('Change in reserves'!PIR59),2)</f>
        <v>#DIV/0!</v>
      </c>
      <c r="PIQ55" s="194" t="e">
        <f>ROUND(PIQ46/ABS('Change in reserves'!PIS59),2)</f>
        <v>#DIV/0!</v>
      </c>
      <c r="PIR55" s="194" t="e">
        <f>ROUND(PIR46/ABS('Change in reserves'!PIT59),2)</f>
        <v>#DIV/0!</v>
      </c>
      <c r="PIS55" s="194" t="e">
        <f>ROUND(PIS46/ABS('Change in reserves'!PIU59),2)</f>
        <v>#DIV/0!</v>
      </c>
      <c r="PIT55" s="194" t="e">
        <f>ROUND(PIT46/ABS('Change in reserves'!PIV59),2)</f>
        <v>#DIV/0!</v>
      </c>
      <c r="PIU55" s="194" t="e">
        <f>ROUND(PIU46/ABS('Change in reserves'!PIW59),2)</f>
        <v>#DIV/0!</v>
      </c>
      <c r="PIV55" s="194" t="e">
        <f>ROUND(PIV46/ABS('Change in reserves'!PIX59),2)</f>
        <v>#DIV/0!</v>
      </c>
      <c r="PIW55" s="194" t="e">
        <f>ROUND(PIW46/ABS('Change in reserves'!PIY59),2)</f>
        <v>#DIV/0!</v>
      </c>
      <c r="PIX55" s="194" t="e">
        <f>ROUND(PIX46/ABS('Change in reserves'!PIZ59),2)</f>
        <v>#DIV/0!</v>
      </c>
      <c r="PIY55" s="194" t="e">
        <f>ROUND(PIY46/ABS('Change in reserves'!PJA59),2)</f>
        <v>#DIV/0!</v>
      </c>
      <c r="PIZ55" s="194" t="e">
        <f>ROUND(PIZ46/ABS('Change in reserves'!PJB59),2)</f>
        <v>#DIV/0!</v>
      </c>
      <c r="PJA55" s="194" t="e">
        <f>ROUND(PJA46/ABS('Change in reserves'!PJC59),2)</f>
        <v>#DIV/0!</v>
      </c>
      <c r="PJB55" s="194" t="e">
        <f>ROUND(PJB46/ABS('Change in reserves'!PJD59),2)</f>
        <v>#DIV/0!</v>
      </c>
      <c r="PJC55" s="194" t="e">
        <f>ROUND(PJC46/ABS('Change in reserves'!PJE59),2)</f>
        <v>#DIV/0!</v>
      </c>
      <c r="PJD55" s="194" t="e">
        <f>ROUND(PJD46/ABS('Change in reserves'!PJF59),2)</f>
        <v>#DIV/0!</v>
      </c>
      <c r="PJE55" s="194" t="e">
        <f>ROUND(PJE46/ABS('Change in reserves'!PJG59),2)</f>
        <v>#DIV/0!</v>
      </c>
      <c r="PJF55" s="194" t="e">
        <f>ROUND(PJF46/ABS('Change in reserves'!PJH59),2)</f>
        <v>#DIV/0!</v>
      </c>
      <c r="PJG55" s="194" t="e">
        <f>ROUND(PJG46/ABS('Change in reserves'!PJI59),2)</f>
        <v>#DIV/0!</v>
      </c>
      <c r="PJH55" s="194" t="e">
        <f>ROUND(PJH46/ABS('Change in reserves'!PJJ59),2)</f>
        <v>#DIV/0!</v>
      </c>
      <c r="PJI55" s="194" t="e">
        <f>ROUND(PJI46/ABS('Change in reserves'!PJK59),2)</f>
        <v>#DIV/0!</v>
      </c>
      <c r="PJJ55" s="194" t="e">
        <f>ROUND(PJJ46/ABS('Change in reserves'!PJL59),2)</f>
        <v>#DIV/0!</v>
      </c>
      <c r="PJK55" s="194" t="e">
        <f>ROUND(PJK46/ABS('Change in reserves'!PJM59),2)</f>
        <v>#DIV/0!</v>
      </c>
      <c r="PJL55" s="194" t="e">
        <f>ROUND(PJL46/ABS('Change in reserves'!PJN59),2)</f>
        <v>#DIV/0!</v>
      </c>
      <c r="PJM55" s="194" t="e">
        <f>ROUND(PJM46/ABS('Change in reserves'!PJO59),2)</f>
        <v>#DIV/0!</v>
      </c>
      <c r="PJN55" s="194" t="e">
        <f>ROUND(PJN46/ABS('Change in reserves'!PJP59),2)</f>
        <v>#DIV/0!</v>
      </c>
      <c r="PJO55" s="194" t="e">
        <f>ROUND(PJO46/ABS('Change in reserves'!PJQ59),2)</f>
        <v>#DIV/0!</v>
      </c>
      <c r="PJP55" s="194" t="e">
        <f>ROUND(PJP46/ABS('Change in reserves'!PJR59),2)</f>
        <v>#DIV/0!</v>
      </c>
      <c r="PJQ55" s="194" t="e">
        <f>ROUND(PJQ46/ABS('Change in reserves'!PJS59),2)</f>
        <v>#DIV/0!</v>
      </c>
      <c r="PJR55" s="194" t="e">
        <f>ROUND(PJR46/ABS('Change in reserves'!PJT59),2)</f>
        <v>#DIV/0!</v>
      </c>
      <c r="PJS55" s="194" t="e">
        <f>ROUND(PJS46/ABS('Change in reserves'!PJU59),2)</f>
        <v>#DIV/0!</v>
      </c>
      <c r="PJT55" s="194" t="e">
        <f>ROUND(PJT46/ABS('Change in reserves'!PJV59),2)</f>
        <v>#DIV/0!</v>
      </c>
      <c r="PJU55" s="194" t="e">
        <f>ROUND(PJU46/ABS('Change in reserves'!PJW59),2)</f>
        <v>#DIV/0!</v>
      </c>
      <c r="PJV55" s="194" t="e">
        <f>ROUND(PJV46/ABS('Change in reserves'!PJX59),2)</f>
        <v>#DIV/0!</v>
      </c>
      <c r="PJW55" s="194" t="e">
        <f>ROUND(PJW46/ABS('Change in reserves'!PJY59),2)</f>
        <v>#DIV/0!</v>
      </c>
      <c r="PJX55" s="194" t="e">
        <f>ROUND(PJX46/ABS('Change in reserves'!PJZ59),2)</f>
        <v>#DIV/0!</v>
      </c>
      <c r="PJY55" s="194" t="e">
        <f>ROUND(PJY46/ABS('Change in reserves'!PKA59),2)</f>
        <v>#DIV/0!</v>
      </c>
      <c r="PJZ55" s="194" t="e">
        <f>ROUND(PJZ46/ABS('Change in reserves'!PKB59),2)</f>
        <v>#DIV/0!</v>
      </c>
      <c r="PKA55" s="194" t="e">
        <f>ROUND(PKA46/ABS('Change in reserves'!PKC59),2)</f>
        <v>#DIV/0!</v>
      </c>
      <c r="PKB55" s="194" t="e">
        <f>ROUND(PKB46/ABS('Change in reserves'!PKD59),2)</f>
        <v>#DIV/0!</v>
      </c>
      <c r="PKC55" s="194" t="e">
        <f>ROUND(PKC46/ABS('Change in reserves'!PKE59),2)</f>
        <v>#DIV/0!</v>
      </c>
      <c r="PKD55" s="194" t="e">
        <f>ROUND(PKD46/ABS('Change in reserves'!PKF59),2)</f>
        <v>#DIV/0!</v>
      </c>
      <c r="PKE55" s="194" t="e">
        <f>ROUND(PKE46/ABS('Change in reserves'!PKG59),2)</f>
        <v>#DIV/0!</v>
      </c>
      <c r="PKF55" s="194" t="e">
        <f>ROUND(PKF46/ABS('Change in reserves'!PKH59),2)</f>
        <v>#DIV/0!</v>
      </c>
      <c r="PKG55" s="194" t="e">
        <f>ROUND(PKG46/ABS('Change in reserves'!PKI59),2)</f>
        <v>#DIV/0!</v>
      </c>
      <c r="PKH55" s="194" t="e">
        <f>ROUND(PKH46/ABS('Change in reserves'!PKJ59),2)</f>
        <v>#DIV/0!</v>
      </c>
      <c r="PKI55" s="194" t="e">
        <f>ROUND(PKI46/ABS('Change in reserves'!PKK59),2)</f>
        <v>#DIV/0!</v>
      </c>
      <c r="PKJ55" s="194" t="e">
        <f>ROUND(PKJ46/ABS('Change in reserves'!PKL59),2)</f>
        <v>#DIV/0!</v>
      </c>
      <c r="PKK55" s="194" t="e">
        <f>ROUND(PKK46/ABS('Change in reserves'!PKM59),2)</f>
        <v>#DIV/0!</v>
      </c>
      <c r="PKL55" s="194" t="e">
        <f>ROUND(PKL46/ABS('Change in reserves'!PKN59),2)</f>
        <v>#DIV/0!</v>
      </c>
      <c r="PKM55" s="194" t="e">
        <f>ROUND(PKM46/ABS('Change in reserves'!PKO59),2)</f>
        <v>#DIV/0!</v>
      </c>
      <c r="PKN55" s="194" t="e">
        <f>ROUND(PKN46/ABS('Change in reserves'!PKP59),2)</f>
        <v>#DIV/0!</v>
      </c>
      <c r="PKO55" s="194" t="e">
        <f>ROUND(PKO46/ABS('Change in reserves'!PKQ59),2)</f>
        <v>#DIV/0!</v>
      </c>
      <c r="PKP55" s="194" t="e">
        <f>ROUND(PKP46/ABS('Change in reserves'!PKR59),2)</f>
        <v>#DIV/0!</v>
      </c>
      <c r="PKQ55" s="194" t="e">
        <f>ROUND(PKQ46/ABS('Change in reserves'!PKS59),2)</f>
        <v>#DIV/0!</v>
      </c>
      <c r="PKR55" s="194" t="e">
        <f>ROUND(PKR46/ABS('Change in reserves'!PKT59),2)</f>
        <v>#DIV/0!</v>
      </c>
      <c r="PKS55" s="194" t="e">
        <f>ROUND(PKS46/ABS('Change in reserves'!PKU59),2)</f>
        <v>#DIV/0!</v>
      </c>
      <c r="PKT55" s="194" t="e">
        <f>ROUND(PKT46/ABS('Change in reserves'!PKV59),2)</f>
        <v>#DIV/0!</v>
      </c>
      <c r="PKU55" s="194" t="e">
        <f>ROUND(PKU46/ABS('Change in reserves'!PKW59),2)</f>
        <v>#DIV/0!</v>
      </c>
      <c r="PKV55" s="194" t="e">
        <f>ROUND(PKV46/ABS('Change in reserves'!PKX59),2)</f>
        <v>#DIV/0!</v>
      </c>
      <c r="PKW55" s="194" t="e">
        <f>ROUND(PKW46/ABS('Change in reserves'!PKY59),2)</f>
        <v>#DIV/0!</v>
      </c>
      <c r="PKX55" s="194" t="e">
        <f>ROUND(PKX46/ABS('Change in reserves'!PKZ59),2)</f>
        <v>#DIV/0!</v>
      </c>
      <c r="PKY55" s="194" t="e">
        <f>ROUND(PKY46/ABS('Change in reserves'!PLA59),2)</f>
        <v>#DIV/0!</v>
      </c>
      <c r="PKZ55" s="194" t="e">
        <f>ROUND(PKZ46/ABS('Change in reserves'!PLB59),2)</f>
        <v>#DIV/0!</v>
      </c>
      <c r="PLA55" s="194" t="e">
        <f>ROUND(PLA46/ABS('Change in reserves'!PLC59),2)</f>
        <v>#DIV/0!</v>
      </c>
      <c r="PLB55" s="194" t="e">
        <f>ROUND(PLB46/ABS('Change in reserves'!PLD59),2)</f>
        <v>#DIV/0!</v>
      </c>
      <c r="PLC55" s="194" t="e">
        <f>ROUND(PLC46/ABS('Change in reserves'!PLE59),2)</f>
        <v>#DIV/0!</v>
      </c>
      <c r="PLD55" s="194" t="e">
        <f>ROUND(PLD46/ABS('Change in reserves'!PLF59),2)</f>
        <v>#DIV/0!</v>
      </c>
      <c r="PLE55" s="194" t="e">
        <f>ROUND(PLE46/ABS('Change in reserves'!PLG59),2)</f>
        <v>#DIV/0!</v>
      </c>
      <c r="PLF55" s="194" t="e">
        <f>ROUND(PLF46/ABS('Change in reserves'!PLH59),2)</f>
        <v>#DIV/0!</v>
      </c>
      <c r="PLG55" s="194" t="e">
        <f>ROUND(PLG46/ABS('Change in reserves'!PLI59),2)</f>
        <v>#DIV/0!</v>
      </c>
      <c r="PLH55" s="194" t="e">
        <f>ROUND(PLH46/ABS('Change in reserves'!PLJ59),2)</f>
        <v>#DIV/0!</v>
      </c>
      <c r="PLI55" s="194" t="e">
        <f>ROUND(PLI46/ABS('Change in reserves'!PLK59),2)</f>
        <v>#DIV/0!</v>
      </c>
      <c r="PLJ55" s="194" t="e">
        <f>ROUND(PLJ46/ABS('Change in reserves'!PLL59),2)</f>
        <v>#DIV/0!</v>
      </c>
      <c r="PLK55" s="194" t="e">
        <f>ROUND(PLK46/ABS('Change in reserves'!PLM59),2)</f>
        <v>#DIV/0!</v>
      </c>
      <c r="PLL55" s="194" t="e">
        <f>ROUND(PLL46/ABS('Change in reserves'!PLN59),2)</f>
        <v>#DIV/0!</v>
      </c>
      <c r="PLM55" s="194" t="e">
        <f>ROUND(PLM46/ABS('Change in reserves'!PLO59),2)</f>
        <v>#DIV/0!</v>
      </c>
      <c r="PLN55" s="194" t="e">
        <f>ROUND(PLN46/ABS('Change in reserves'!PLP59),2)</f>
        <v>#DIV/0!</v>
      </c>
      <c r="PLO55" s="194" t="e">
        <f>ROUND(PLO46/ABS('Change in reserves'!PLQ59),2)</f>
        <v>#DIV/0!</v>
      </c>
      <c r="PLP55" s="194" t="e">
        <f>ROUND(PLP46/ABS('Change in reserves'!PLR59),2)</f>
        <v>#DIV/0!</v>
      </c>
      <c r="PLQ55" s="194" t="e">
        <f>ROUND(PLQ46/ABS('Change in reserves'!PLS59),2)</f>
        <v>#DIV/0!</v>
      </c>
      <c r="PLR55" s="194" t="e">
        <f>ROUND(PLR46/ABS('Change in reserves'!PLT59),2)</f>
        <v>#DIV/0!</v>
      </c>
      <c r="PLS55" s="194" t="e">
        <f>ROUND(PLS46/ABS('Change in reserves'!PLU59),2)</f>
        <v>#DIV/0!</v>
      </c>
      <c r="PLT55" s="194" t="e">
        <f>ROUND(PLT46/ABS('Change in reserves'!PLV59),2)</f>
        <v>#DIV/0!</v>
      </c>
      <c r="PLU55" s="194" t="e">
        <f>ROUND(PLU46/ABS('Change in reserves'!PLW59),2)</f>
        <v>#DIV/0!</v>
      </c>
      <c r="PLV55" s="194" t="e">
        <f>ROUND(PLV46/ABS('Change in reserves'!PLX59),2)</f>
        <v>#DIV/0!</v>
      </c>
      <c r="PLW55" s="194" t="e">
        <f>ROUND(PLW46/ABS('Change in reserves'!PLY59),2)</f>
        <v>#DIV/0!</v>
      </c>
      <c r="PLX55" s="194" t="e">
        <f>ROUND(PLX46/ABS('Change in reserves'!PLZ59),2)</f>
        <v>#DIV/0!</v>
      </c>
      <c r="PLY55" s="194" t="e">
        <f>ROUND(PLY46/ABS('Change in reserves'!PMA59),2)</f>
        <v>#DIV/0!</v>
      </c>
      <c r="PLZ55" s="194" t="e">
        <f>ROUND(PLZ46/ABS('Change in reserves'!PMB59),2)</f>
        <v>#DIV/0!</v>
      </c>
      <c r="PMA55" s="194" t="e">
        <f>ROUND(PMA46/ABS('Change in reserves'!PMC59),2)</f>
        <v>#DIV/0!</v>
      </c>
      <c r="PMB55" s="194" t="e">
        <f>ROUND(PMB46/ABS('Change in reserves'!PMD59),2)</f>
        <v>#DIV/0!</v>
      </c>
      <c r="PMC55" s="194" t="e">
        <f>ROUND(PMC46/ABS('Change in reserves'!PME59),2)</f>
        <v>#DIV/0!</v>
      </c>
      <c r="PMD55" s="194" t="e">
        <f>ROUND(PMD46/ABS('Change in reserves'!PMF59),2)</f>
        <v>#DIV/0!</v>
      </c>
      <c r="PME55" s="194" t="e">
        <f>ROUND(PME46/ABS('Change in reserves'!PMG59),2)</f>
        <v>#DIV/0!</v>
      </c>
      <c r="PMF55" s="194" t="e">
        <f>ROUND(PMF46/ABS('Change in reserves'!PMH59),2)</f>
        <v>#DIV/0!</v>
      </c>
      <c r="PMG55" s="194" t="e">
        <f>ROUND(PMG46/ABS('Change in reserves'!PMI59),2)</f>
        <v>#DIV/0!</v>
      </c>
      <c r="PMH55" s="194" t="e">
        <f>ROUND(PMH46/ABS('Change in reserves'!PMJ59),2)</f>
        <v>#DIV/0!</v>
      </c>
      <c r="PMI55" s="194" t="e">
        <f>ROUND(PMI46/ABS('Change in reserves'!PMK59),2)</f>
        <v>#DIV/0!</v>
      </c>
      <c r="PMJ55" s="194" t="e">
        <f>ROUND(PMJ46/ABS('Change in reserves'!PML59),2)</f>
        <v>#DIV/0!</v>
      </c>
      <c r="PMK55" s="194" t="e">
        <f>ROUND(PMK46/ABS('Change in reserves'!PMM59),2)</f>
        <v>#DIV/0!</v>
      </c>
      <c r="PML55" s="194" t="e">
        <f>ROUND(PML46/ABS('Change in reserves'!PMN59),2)</f>
        <v>#DIV/0!</v>
      </c>
      <c r="PMM55" s="194" t="e">
        <f>ROUND(PMM46/ABS('Change in reserves'!PMO59),2)</f>
        <v>#DIV/0!</v>
      </c>
      <c r="PMN55" s="194" t="e">
        <f>ROUND(PMN46/ABS('Change in reserves'!PMP59),2)</f>
        <v>#DIV/0!</v>
      </c>
      <c r="PMO55" s="194" t="e">
        <f>ROUND(PMO46/ABS('Change in reserves'!PMQ59),2)</f>
        <v>#DIV/0!</v>
      </c>
      <c r="PMP55" s="194" t="e">
        <f>ROUND(PMP46/ABS('Change in reserves'!PMR59),2)</f>
        <v>#DIV/0!</v>
      </c>
      <c r="PMQ55" s="194" t="e">
        <f>ROUND(PMQ46/ABS('Change in reserves'!PMS59),2)</f>
        <v>#DIV/0!</v>
      </c>
      <c r="PMR55" s="194" t="e">
        <f>ROUND(PMR46/ABS('Change in reserves'!PMT59),2)</f>
        <v>#DIV/0!</v>
      </c>
      <c r="PMS55" s="194" t="e">
        <f>ROUND(PMS46/ABS('Change in reserves'!PMU59),2)</f>
        <v>#DIV/0!</v>
      </c>
      <c r="PMT55" s="194" t="e">
        <f>ROUND(PMT46/ABS('Change in reserves'!PMV59),2)</f>
        <v>#DIV/0!</v>
      </c>
      <c r="PMU55" s="194" t="e">
        <f>ROUND(PMU46/ABS('Change in reserves'!PMW59),2)</f>
        <v>#DIV/0!</v>
      </c>
      <c r="PMV55" s="194" t="e">
        <f>ROUND(PMV46/ABS('Change in reserves'!PMX59),2)</f>
        <v>#DIV/0!</v>
      </c>
      <c r="PMW55" s="194" t="e">
        <f>ROUND(PMW46/ABS('Change in reserves'!PMY59),2)</f>
        <v>#DIV/0!</v>
      </c>
      <c r="PMX55" s="194" t="e">
        <f>ROUND(PMX46/ABS('Change in reserves'!PMZ59),2)</f>
        <v>#DIV/0!</v>
      </c>
      <c r="PMY55" s="194" t="e">
        <f>ROUND(PMY46/ABS('Change in reserves'!PNA59),2)</f>
        <v>#DIV/0!</v>
      </c>
      <c r="PMZ55" s="194" t="e">
        <f>ROUND(PMZ46/ABS('Change in reserves'!PNB59),2)</f>
        <v>#DIV/0!</v>
      </c>
      <c r="PNA55" s="194" t="e">
        <f>ROUND(PNA46/ABS('Change in reserves'!PNC59),2)</f>
        <v>#DIV/0!</v>
      </c>
      <c r="PNB55" s="194" t="e">
        <f>ROUND(PNB46/ABS('Change in reserves'!PND59),2)</f>
        <v>#DIV/0!</v>
      </c>
      <c r="PNC55" s="194" t="e">
        <f>ROUND(PNC46/ABS('Change in reserves'!PNE59),2)</f>
        <v>#DIV/0!</v>
      </c>
      <c r="PND55" s="194" t="e">
        <f>ROUND(PND46/ABS('Change in reserves'!PNF59),2)</f>
        <v>#DIV/0!</v>
      </c>
      <c r="PNE55" s="194" t="e">
        <f>ROUND(PNE46/ABS('Change in reserves'!PNG59),2)</f>
        <v>#DIV/0!</v>
      </c>
      <c r="PNF55" s="194" t="e">
        <f>ROUND(PNF46/ABS('Change in reserves'!PNH59),2)</f>
        <v>#DIV/0!</v>
      </c>
      <c r="PNG55" s="194" t="e">
        <f>ROUND(PNG46/ABS('Change in reserves'!PNI59),2)</f>
        <v>#DIV/0!</v>
      </c>
      <c r="PNH55" s="194" t="e">
        <f>ROUND(PNH46/ABS('Change in reserves'!PNJ59),2)</f>
        <v>#DIV/0!</v>
      </c>
      <c r="PNI55" s="194" t="e">
        <f>ROUND(PNI46/ABS('Change in reserves'!PNK59),2)</f>
        <v>#DIV/0!</v>
      </c>
      <c r="PNJ55" s="194" t="e">
        <f>ROUND(PNJ46/ABS('Change in reserves'!PNL59),2)</f>
        <v>#DIV/0!</v>
      </c>
      <c r="PNK55" s="194" t="e">
        <f>ROUND(PNK46/ABS('Change in reserves'!PNM59),2)</f>
        <v>#DIV/0!</v>
      </c>
      <c r="PNL55" s="194" t="e">
        <f>ROUND(PNL46/ABS('Change in reserves'!PNN59),2)</f>
        <v>#DIV/0!</v>
      </c>
      <c r="PNM55" s="194" t="e">
        <f>ROUND(PNM46/ABS('Change in reserves'!PNO59),2)</f>
        <v>#DIV/0!</v>
      </c>
      <c r="PNN55" s="194" t="e">
        <f>ROUND(PNN46/ABS('Change in reserves'!PNP59),2)</f>
        <v>#DIV/0!</v>
      </c>
      <c r="PNO55" s="194" t="e">
        <f>ROUND(PNO46/ABS('Change in reserves'!PNQ59),2)</f>
        <v>#DIV/0!</v>
      </c>
      <c r="PNP55" s="194" t="e">
        <f>ROUND(PNP46/ABS('Change in reserves'!PNR59),2)</f>
        <v>#DIV/0!</v>
      </c>
      <c r="PNQ55" s="194" t="e">
        <f>ROUND(PNQ46/ABS('Change in reserves'!PNS59),2)</f>
        <v>#DIV/0!</v>
      </c>
      <c r="PNR55" s="194" t="e">
        <f>ROUND(PNR46/ABS('Change in reserves'!PNT59),2)</f>
        <v>#DIV/0!</v>
      </c>
      <c r="PNS55" s="194" t="e">
        <f>ROUND(PNS46/ABS('Change in reserves'!PNU59),2)</f>
        <v>#DIV/0!</v>
      </c>
      <c r="PNT55" s="194" t="e">
        <f>ROUND(PNT46/ABS('Change in reserves'!PNV59),2)</f>
        <v>#DIV/0!</v>
      </c>
      <c r="PNU55" s="194" t="e">
        <f>ROUND(PNU46/ABS('Change in reserves'!PNW59),2)</f>
        <v>#DIV/0!</v>
      </c>
      <c r="PNV55" s="194" t="e">
        <f>ROUND(PNV46/ABS('Change in reserves'!PNX59),2)</f>
        <v>#DIV/0!</v>
      </c>
      <c r="PNW55" s="194" t="e">
        <f>ROUND(PNW46/ABS('Change in reserves'!PNY59),2)</f>
        <v>#DIV/0!</v>
      </c>
      <c r="PNX55" s="194" t="e">
        <f>ROUND(PNX46/ABS('Change in reserves'!PNZ59),2)</f>
        <v>#DIV/0!</v>
      </c>
      <c r="PNY55" s="194" t="e">
        <f>ROUND(PNY46/ABS('Change in reserves'!POA59),2)</f>
        <v>#DIV/0!</v>
      </c>
      <c r="PNZ55" s="194" t="e">
        <f>ROUND(PNZ46/ABS('Change in reserves'!POB59),2)</f>
        <v>#DIV/0!</v>
      </c>
      <c r="POA55" s="194" t="e">
        <f>ROUND(POA46/ABS('Change in reserves'!POC59),2)</f>
        <v>#DIV/0!</v>
      </c>
      <c r="POB55" s="194" t="e">
        <f>ROUND(POB46/ABS('Change in reserves'!POD59),2)</f>
        <v>#DIV/0!</v>
      </c>
      <c r="POC55" s="194" t="e">
        <f>ROUND(POC46/ABS('Change in reserves'!POE59),2)</f>
        <v>#DIV/0!</v>
      </c>
      <c r="POD55" s="194" t="e">
        <f>ROUND(POD46/ABS('Change in reserves'!POF59),2)</f>
        <v>#DIV/0!</v>
      </c>
      <c r="POE55" s="194" t="e">
        <f>ROUND(POE46/ABS('Change in reserves'!POG59),2)</f>
        <v>#DIV/0!</v>
      </c>
      <c r="POF55" s="194" t="e">
        <f>ROUND(POF46/ABS('Change in reserves'!POH59),2)</f>
        <v>#DIV/0!</v>
      </c>
      <c r="POG55" s="194" t="e">
        <f>ROUND(POG46/ABS('Change in reserves'!POI59),2)</f>
        <v>#DIV/0!</v>
      </c>
      <c r="POH55" s="194" t="e">
        <f>ROUND(POH46/ABS('Change in reserves'!POJ59),2)</f>
        <v>#DIV/0!</v>
      </c>
      <c r="POI55" s="194" t="e">
        <f>ROUND(POI46/ABS('Change in reserves'!POK59),2)</f>
        <v>#DIV/0!</v>
      </c>
      <c r="POJ55" s="194" t="e">
        <f>ROUND(POJ46/ABS('Change in reserves'!POL59),2)</f>
        <v>#DIV/0!</v>
      </c>
      <c r="POK55" s="194" t="e">
        <f>ROUND(POK46/ABS('Change in reserves'!POM59),2)</f>
        <v>#DIV/0!</v>
      </c>
      <c r="POL55" s="194" t="e">
        <f>ROUND(POL46/ABS('Change in reserves'!PON59),2)</f>
        <v>#DIV/0!</v>
      </c>
      <c r="POM55" s="194" t="e">
        <f>ROUND(POM46/ABS('Change in reserves'!POO59),2)</f>
        <v>#DIV/0!</v>
      </c>
      <c r="PON55" s="194" t="e">
        <f>ROUND(PON46/ABS('Change in reserves'!POP59),2)</f>
        <v>#DIV/0!</v>
      </c>
      <c r="POO55" s="194" t="e">
        <f>ROUND(POO46/ABS('Change in reserves'!POQ59),2)</f>
        <v>#DIV/0!</v>
      </c>
      <c r="POP55" s="194" t="e">
        <f>ROUND(POP46/ABS('Change in reserves'!POR59),2)</f>
        <v>#DIV/0!</v>
      </c>
      <c r="POQ55" s="194" t="e">
        <f>ROUND(POQ46/ABS('Change in reserves'!POS59),2)</f>
        <v>#DIV/0!</v>
      </c>
      <c r="POR55" s="194" t="e">
        <f>ROUND(POR46/ABS('Change in reserves'!POT59),2)</f>
        <v>#DIV/0!</v>
      </c>
      <c r="POS55" s="194" t="e">
        <f>ROUND(POS46/ABS('Change in reserves'!POU59),2)</f>
        <v>#DIV/0!</v>
      </c>
      <c r="POT55" s="194" t="e">
        <f>ROUND(POT46/ABS('Change in reserves'!POV59),2)</f>
        <v>#DIV/0!</v>
      </c>
      <c r="POU55" s="194" t="e">
        <f>ROUND(POU46/ABS('Change in reserves'!POW59),2)</f>
        <v>#DIV/0!</v>
      </c>
      <c r="POV55" s="194" t="e">
        <f>ROUND(POV46/ABS('Change in reserves'!POX59),2)</f>
        <v>#DIV/0!</v>
      </c>
      <c r="POW55" s="194" t="e">
        <f>ROUND(POW46/ABS('Change in reserves'!POY59),2)</f>
        <v>#DIV/0!</v>
      </c>
      <c r="POX55" s="194" t="e">
        <f>ROUND(POX46/ABS('Change in reserves'!POZ59),2)</f>
        <v>#DIV/0!</v>
      </c>
      <c r="POY55" s="194" t="e">
        <f>ROUND(POY46/ABS('Change in reserves'!PPA59),2)</f>
        <v>#DIV/0!</v>
      </c>
      <c r="POZ55" s="194" t="e">
        <f>ROUND(POZ46/ABS('Change in reserves'!PPB59),2)</f>
        <v>#DIV/0!</v>
      </c>
      <c r="PPA55" s="194" t="e">
        <f>ROUND(PPA46/ABS('Change in reserves'!PPC59),2)</f>
        <v>#DIV/0!</v>
      </c>
      <c r="PPB55" s="194" t="e">
        <f>ROUND(PPB46/ABS('Change in reserves'!PPD59),2)</f>
        <v>#DIV/0!</v>
      </c>
      <c r="PPC55" s="194" t="e">
        <f>ROUND(PPC46/ABS('Change in reserves'!PPE59),2)</f>
        <v>#DIV/0!</v>
      </c>
      <c r="PPD55" s="194" t="e">
        <f>ROUND(PPD46/ABS('Change in reserves'!PPF59),2)</f>
        <v>#DIV/0!</v>
      </c>
      <c r="PPE55" s="194" t="e">
        <f>ROUND(PPE46/ABS('Change in reserves'!PPG59),2)</f>
        <v>#DIV/0!</v>
      </c>
      <c r="PPF55" s="194" t="e">
        <f>ROUND(PPF46/ABS('Change in reserves'!PPH59),2)</f>
        <v>#DIV/0!</v>
      </c>
      <c r="PPG55" s="194" t="e">
        <f>ROUND(PPG46/ABS('Change in reserves'!PPI59),2)</f>
        <v>#DIV/0!</v>
      </c>
      <c r="PPH55" s="194" t="e">
        <f>ROUND(PPH46/ABS('Change in reserves'!PPJ59),2)</f>
        <v>#DIV/0!</v>
      </c>
      <c r="PPI55" s="194" t="e">
        <f>ROUND(PPI46/ABS('Change in reserves'!PPK59),2)</f>
        <v>#DIV/0!</v>
      </c>
      <c r="PPJ55" s="194" t="e">
        <f>ROUND(PPJ46/ABS('Change in reserves'!PPL59),2)</f>
        <v>#DIV/0!</v>
      </c>
      <c r="PPK55" s="194" t="e">
        <f>ROUND(PPK46/ABS('Change in reserves'!PPM59),2)</f>
        <v>#DIV/0!</v>
      </c>
      <c r="PPL55" s="194" t="e">
        <f>ROUND(PPL46/ABS('Change in reserves'!PPN59),2)</f>
        <v>#DIV/0!</v>
      </c>
      <c r="PPM55" s="194" t="e">
        <f>ROUND(PPM46/ABS('Change in reserves'!PPO59),2)</f>
        <v>#DIV/0!</v>
      </c>
      <c r="PPN55" s="194" t="e">
        <f>ROUND(PPN46/ABS('Change in reserves'!PPP59),2)</f>
        <v>#DIV/0!</v>
      </c>
      <c r="PPO55" s="194" t="e">
        <f>ROUND(PPO46/ABS('Change in reserves'!PPQ59),2)</f>
        <v>#DIV/0!</v>
      </c>
      <c r="PPP55" s="194" t="e">
        <f>ROUND(PPP46/ABS('Change in reserves'!PPR59),2)</f>
        <v>#DIV/0!</v>
      </c>
      <c r="PPQ55" s="194" t="e">
        <f>ROUND(PPQ46/ABS('Change in reserves'!PPS59),2)</f>
        <v>#DIV/0!</v>
      </c>
      <c r="PPR55" s="194" t="e">
        <f>ROUND(PPR46/ABS('Change in reserves'!PPT59),2)</f>
        <v>#DIV/0!</v>
      </c>
      <c r="PPS55" s="194" t="e">
        <f>ROUND(PPS46/ABS('Change in reserves'!PPU59),2)</f>
        <v>#DIV/0!</v>
      </c>
      <c r="PPT55" s="194" t="e">
        <f>ROUND(PPT46/ABS('Change in reserves'!PPV59),2)</f>
        <v>#DIV/0!</v>
      </c>
      <c r="PPU55" s="194" t="e">
        <f>ROUND(PPU46/ABS('Change in reserves'!PPW59),2)</f>
        <v>#DIV/0!</v>
      </c>
      <c r="PPV55" s="194" t="e">
        <f>ROUND(PPV46/ABS('Change in reserves'!PPX59),2)</f>
        <v>#DIV/0!</v>
      </c>
      <c r="PPW55" s="194" t="e">
        <f>ROUND(PPW46/ABS('Change in reserves'!PPY59),2)</f>
        <v>#DIV/0!</v>
      </c>
      <c r="PPX55" s="194" t="e">
        <f>ROUND(PPX46/ABS('Change in reserves'!PPZ59),2)</f>
        <v>#DIV/0!</v>
      </c>
      <c r="PPY55" s="194" t="e">
        <f>ROUND(PPY46/ABS('Change in reserves'!PQA59),2)</f>
        <v>#DIV/0!</v>
      </c>
      <c r="PPZ55" s="194" t="e">
        <f>ROUND(PPZ46/ABS('Change in reserves'!PQB59),2)</f>
        <v>#DIV/0!</v>
      </c>
      <c r="PQA55" s="194" t="e">
        <f>ROUND(PQA46/ABS('Change in reserves'!PQC59),2)</f>
        <v>#DIV/0!</v>
      </c>
      <c r="PQB55" s="194" t="e">
        <f>ROUND(PQB46/ABS('Change in reserves'!PQD59),2)</f>
        <v>#DIV/0!</v>
      </c>
      <c r="PQC55" s="194" t="e">
        <f>ROUND(PQC46/ABS('Change in reserves'!PQE59),2)</f>
        <v>#DIV/0!</v>
      </c>
      <c r="PQD55" s="194" t="e">
        <f>ROUND(PQD46/ABS('Change in reserves'!PQF59),2)</f>
        <v>#DIV/0!</v>
      </c>
      <c r="PQE55" s="194" t="e">
        <f>ROUND(PQE46/ABS('Change in reserves'!PQG59),2)</f>
        <v>#DIV/0!</v>
      </c>
      <c r="PQF55" s="194" t="e">
        <f>ROUND(PQF46/ABS('Change in reserves'!PQH59),2)</f>
        <v>#DIV/0!</v>
      </c>
      <c r="PQG55" s="194" t="e">
        <f>ROUND(PQG46/ABS('Change in reserves'!PQI59),2)</f>
        <v>#DIV/0!</v>
      </c>
      <c r="PQH55" s="194" t="e">
        <f>ROUND(PQH46/ABS('Change in reserves'!PQJ59),2)</f>
        <v>#DIV/0!</v>
      </c>
      <c r="PQI55" s="194" t="e">
        <f>ROUND(PQI46/ABS('Change in reserves'!PQK59),2)</f>
        <v>#DIV/0!</v>
      </c>
      <c r="PQJ55" s="194" t="e">
        <f>ROUND(PQJ46/ABS('Change in reserves'!PQL59),2)</f>
        <v>#DIV/0!</v>
      </c>
      <c r="PQK55" s="194" t="e">
        <f>ROUND(PQK46/ABS('Change in reserves'!PQM59),2)</f>
        <v>#DIV/0!</v>
      </c>
      <c r="PQL55" s="194" t="e">
        <f>ROUND(PQL46/ABS('Change in reserves'!PQN59),2)</f>
        <v>#DIV/0!</v>
      </c>
      <c r="PQM55" s="194" t="e">
        <f>ROUND(PQM46/ABS('Change in reserves'!PQO59),2)</f>
        <v>#DIV/0!</v>
      </c>
      <c r="PQN55" s="194" t="e">
        <f>ROUND(PQN46/ABS('Change in reserves'!PQP59),2)</f>
        <v>#DIV/0!</v>
      </c>
      <c r="PQO55" s="194" t="e">
        <f>ROUND(PQO46/ABS('Change in reserves'!PQQ59),2)</f>
        <v>#DIV/0!</v>
      </c>
      <c r="PQP55" s="194" t="e">
        <f>ROUND(PQP46/ABS('Change in reserves'!PQR59),2)</f>
        <v>#DIV/0!</v>
      </c>
      <c r="PQQ55" s="194" t="e">
        <f>ROUND(PQQ46/ABS('Change in reserves'!PQS59),2)</f>
        <v>#DIV/0!</v>
      </c>
      <c r="PQR55" s="194" t="e">
        <f>ROUND(PQR46/ABS('Change in reserves'!PQT59),2)</f>
        <v>#DIV/0!</v>
      </c>
      <c r="PQS55" s="194" t="e">
        <f>ROUND(PQS46/ABS('Change in reserves'!PQU59),2)</f>
        <v>#DIV/0!</v>
      </c>
      <c r="PQT55" s="194" t="e">
        <f>ROUND(PQT46/ABS('Change in reserves'!PQV59),2)</f>
        <v>#DIV/0!</v>
      </c>
      <c r="PQU55" s="194" t="e">
        <f>ROUND(PQU46/ABS('Change in reserves'!PQW59),2)</f>
        <v>#DIV/0!</v>
      </c>
      <c r="PQV55" s="194" t="e">
        <f>ROUND(PQV46/ABS('Change in reserves'!PQX59),2)</f>
        <v>#DIV/0!</v>
      </c>
      <c r="PQW55" s="194" t="e">
        <f>ROUND(PQW46/ABS('Change in reserves'!PQY59),2)</f>
        <v>#DIV/0!</v>
      </c>
      <c r="PQX55" s="194" t="e">
        <f>ROUND(PQX46/ABS('Change in reserves'!PQZ59),2)</f>
        <v>#DIV/0!</v>
      </c>
      <c r="PQY55" s="194" t="e">
        <f>ROUND(PQY46/ABS('Change in reserves'!PRA59),2)</f>
        <v>#DIV/0!</v>
      </c>
      <c r="PQZ55" s="194" t="e">
        <f>ROUND(PQZ46/ABS('Change in reserves'!PRB59),2)</f>
        <v>#DIV/0!</v>
      </c>
      <c r="PRA55" s="194" t="e">
        <f>ROUND(PRA46/ABS('Change in reserves'!PRC59),2)</f>
        <v>#DIV/0!</v>
      </c>
      <c r="PRB55" s="194" t="e">
        <f>ROUND(PRB46/ABS('Change in reserves'!PRD59),2)</f>
        <v>#DIV/0!</v>
      </c>
      <c r="PRC55" s="194" t="e">
        <f>ROUND(PRC46/ABS('Change in reserves'!PRE59),2)</f>
        <v>#DIV/0!</v>
      </c>
      <c r="PRD55" s="194" t="e">
        <f>ROUND(PRD46/ABS('Change in reserves'!PRF59),2)</f>
        <v>#DIV/0!</v>
      </c>
      <c r="PRE55" s="194" t="e">
        <f>ROUND(PRE46/ABS('Change in reserves'!PRG59),2)</f>
        <v>#DIV/0!</v>
      </c>
      <c r="PRF55" s="194" t="e">
        <f>ROUND(PRF46/ABS('Change in reserves'!PRH59),2)</f>
        <v>#DIV/0!</v>
      </c>
      <c r="PRG55" s="194" t="e">
        <f>ROUND(PRG46/ABS('Change in reserves'!PRI59),2)</f>
        <v>#DIV/0!</v>
      </c>
      <c r="PRH55" s="194" t="e">
        <f>ROUND(PRH46/ABS('Change in reserves'!PRJ59),2)</f>
        <v>#DIV/0!</v>
      </c>
      <c r="PRI55" s="194" t="e">
        <f>ROUND(PRI46/ABS('Change in reserves'!PRK59),2)</f>
        <v>#DIV/0!</v>
      </c>
      <c r="PRJ55" s="194" t="e">
        <f>ROUND(PRJ46/ABS('Change in reserves'!PRL59),2)</f>
        <v>#DIV/0!</v>
      </c>
      <c r="PRK55" s="194" t="e">
        <f>ROUND(PRK46/ABS('Change in reserves'!PRM59),2)</f>
        <v>#DIV/0!</v>
      </c>
      <c r="PRL55" s="194" t="e">
        <f>ROUND(PRL46/ABS('Change in reserves'!PRN59),2)</f>
        <v>#DIV/0!</v>
      </c>
      <c r="PRM55" s="194" t="e">
        <f>ROUND(PRM46/ABS('Change in reserves'!PRO59),2)</f>
        <v>#DIV/0!</v>
      </c>
      <c r="PRN55" s="194" t="e">
        <f>ROUND(PRN46/ABS('Change in reserves'!PRP59),2)</f>
        <v>#DIV/0!</v>
      </c>
      <c r="PRO55" s="194" t="e">
        <f>ROUND(PRO46/ABS('Change in reserves'!PRQ59),2)</f>
        <v>#DIV/0!</v>
      </c>
      <c r="PRP55" s="194" t="e">
        <f>ROUND(PRP46/ABS('Change in reserves'!PRR59),2)</f>
        <v>#DIV/0!</v>
      </c>
      <c r="PRQ55" s="194" t="e">
        <f>ROUND(PRQ46/ABS('Change in reserves'!PRS59),2)</f>
        <v>#DIV/0!</v>
      </c>
      <c r="PRR55" s="194" t="e">
        <f>ROUND(PRR46/ABS('Change in reserves'!PRT59),2)</f>
        <v>#DIV/0!</v>
      </c>
      <c r="PRS55" s="194" t="e">
        <f>ROUND(PRS46/ABS('Change in reserves'!PRU59),2)</f>
        <v>#DIV/0!</v>
      </c>
      <c r="PRT55" s="194" t="e">
        <f>ROUND(PRT46/ABS('Change in reserves'!PRV59),2)</f>
        <v>#DIV/0!</v>
      </c>
      <c r="PRU55" s="194" t="e">
        <f>ROUND(PRU46/ABS('Change in reserves'!PRW59),2)</f>
        <v>#DIV/0!</v>
      </c>
      <c r="PRV55" s="194" t="e">
        <f>ROUND(PRV46/ABS('Change in reserves'!PRX59),2)</f>
        <v>#DIV/0!</v>
      </c>
      <c r="PRW55" s="194" t="e">
        <f>ROUND(PRW46/ABS('Change in reserves'!PRY59),2)</f>
        <v>#DIV/0!</v>
      </c>
      <c r="PRX55" s="194" t="e">
        <f>ROUND(PRX46/ABS('Change in reserves'!PRZ59),2)</f>
        <v>#DIV/0!</v>
      </c>
      <c r="PRY55" s="194" t="e">
        <f>ROUND(PRY46/ABS('Change in reserves'!PSA59),2)</f>
        <v>#DIV/0!</v>
      </c>
      <c r="PRZ55" s="194" t="e">
        <f>ROUND(PRZ46/ABS('Change in reserves'!PSB59),2)</f>
        <v>#DIV/0!</v>
      </c>
      <c r="PSA55" s="194" t="e">
        <f>ROUND(PSA46/ABS('Change in reserves'!PSC59),2)</f>
        <v>#DIV/0!</v>
      </c>
      <c r="PSB55" s="194" t="e">
        <f>ROUND(PSB46/ABS('Change in reserves'!PSD59),2)</f>
        <v>#DIV/0!</v>
      </c>
      <c r="PSC55" s="194" t="e">
        <f>ROUND(PSC46/ABS('Change in reserves'!PSE59),2)</f>
        <v>#DIV/0!</v>
      </c>
      <c r="PSD55" s="194" t="e">
        <f>ROUND(PSD46/ABS('Change in reserves'!PSF59),2)</f>
        <v>#DIV/0!</v>
      </c>
      <c r="PSE55" s="194" t="e">
        <f>ROUND(PSE46/ABS('Change in reserves'!PSG59),2)</f>
        <v>#DIV/0!</v>
      </c>
      <c r="PSF55" s="194" t="e">
        <f>ROUND(PSF46/ABS('Change in reserves'!PSH59),2)</f>
        <v>#DIV/0!</v>
      </c>
      <c r="PSG55" s="194" t="e">
        <f>ROUND(PSG46/ABS('Change in reserves'!PSI59),2)</f>
        <v>#DIV/0!</v>
      </c>
      <c r="PSH55" s="194" t="e">
        <f>ROUND(PSH46/ABS('Change in reserves'!PSJ59),2)</f>
        <v>#DIV/0!</v>
      </c>
      <c r="PSI55" s="194" t="e">
        <f>ROUND(PSI46/ABS('Change in reserves'!PSK59),2)</f>
        <v>#DIV/0!</v>
      </c>
      <c r="PSJ55" s="194" t="e">
        <f>ROUND(PSJ46/ABS('Change in reserves'!PSL59),2)</f>
        <v>#DIV/0!</v>
      </c>
      <c r="PSK55" s="194" t="e">
        <f>ROUND(PSK46/ABS('Change in reserves'!PSM59),2)</f>
        <v>#DIV/0!</v>
      </c>
      <c r="PSL55" s="194" t="e">
        <f>ROUND(PSL46/ABS('Change in reserves'!PSN59),2)</f>
        <v>#DIV/0!</v>
      </c>
      <c r="PSM55" s="194" t="e">
        <f>ROUND(PSM46/ABS('Change in reserves'!PSO59),2)</f>
        <v>#DIV/0!</v>
      </c>
      <c r="PSN55" s="194" t="e">
        <f>ROUND(PSN46/ABS('Change in reserves'!PSP59),2)</f>
        <v>#DIV/0!</v>
      </c>
      <c r="PSO55" s="194" t="e">
        <f>ROUND(PSO46/ABS('Change in reserves'!PSQ59),2)</f>
        <v>#DIV/0!</v>
      </c>
      <c r="PSP55" s="194" t="e">
        <f>ROUND(PSP46/ABS('Change in reserves'!PSR59),2)</f>
        <v>#DIV/0!</v>
      </c>
      <c r="PSQ55" s="194" t="e">
        <f>ROUND(PSQ46/ABS('Change in reserves'!PSS59),2)</f>
        <v>#DIV/0!</v>
      </c>
      <c r="PSR55" s="194" t="e">
        <f>ROUND(PSR46/ABS('Change in reserves'!PST59),2)</f>
        <v>#DIV/0!</v>
      </c>
      <c r="PSS55" s="194" t="e">
        <f>ROUND(PSS46/ABS('Change in reserves'!PSU59),2)</f>
        <v>#DIV/0!</v>
      </c>
      <c r="PST55" s="194" t="e">
        <f>ROUND(PST46/ABS('Change in reserves'!PSV59),2)</f>
        <v>#DIV/0!</v>
      </c>
      <c r="PSU55" s="194" t="e">
        <f>ROUND(PSU46/ABS('Change in reserves'!PSW59),2)</f>
        <v>#DIV/0!</v>
      </c>
      <c r="PSV55" s="194" t="e">
        <f>ROUND(PSV46/ABS('Change in reserves'!PSX59),2)</f>
        <v>#DIV/0!</v>
      </c>
      <c r="PSW55" s="194" t="e">
        <f>ROUND(PSW46/ABS('Change in reserves'!PSY59),2)</f>
        <v>#DIV/0!</v>
      </c>
      <c r="PSX55" s="194" t="e">
        <f>ROUND(PSX46/ABS('Change in reserves'!PSZ59),2)</f>
        <v>#DIV/0!</v>
      </c>
      <c r="PSY55" s="194" t="e">
        <f>ROUND(PSY46/ABS('Change in reserves'!PTA59),2)</f>
        <v>#DIV/0!</v>
      </c>
      <c r="PSZ55" s="194" t="e">
        <f>ROUND(PSZ46/ABS('Change in reserves'!PTB59),2)</f>
        <v>#DIV/0!</v>
      </c>
      <c r="PTA55" s="194" t="e">
        <f>ROUND(PTA46/ABS('Change in reserves'!PTC59),2)</f>
        <v>#DIV/0!</v>
      </c>
      <c r="PTB55" s="194" t="e">
        <f>ROUND(PTB46/ABS('Change in reserves'!PTD59),2)</f>
        <v>#DIV/0!</v>
      </c>
      <c r="PTC55" s="194" t="e">
        <f>ROUND(PTC46/ABS('Change in reserves'!PTE59),2)</f>
        <v>#DIV/0!</v>
      </c>
      <c r="PTD55" s="194" t="e">
        <f>ROUND(PTD46/ABS('Change in reserves'!PTF59),2)</f>
        <v>#DIV/0!</v>
      </c>
      <c r="PTE55" s="194" t="e">
        <f>ROUND(PTE46/ABS('Change in reserves'!PTG59),2)</f>
        <v>#DIV/0!</v>
      </c>
      <c r="PTF55" s="194" t="e">
        <f>ROUND(PTF46/ABS('Change in reserves'!PTH59),2)</f>
        <v>#DIV/0!</v>
      </c>
      <c r="PTG55" s="194" t="e">
        <f>ROUND(PTG46/ABS('Change in reserves'!PTI59),2)</f>
        <v>#DIV/0!</v>
      </c>
      <c r="PTH55" s="194" t="e">
        <f>ROUND(PTH46/ABS('Change in reserves'!PTJ59),2)</f>
        <v>#DIV/0!</v>
      </c>
      <c r="PTI55" s="194" t="e">
        <f>ROUND(PTI46/ABS('Change in reserves'!PTK59),2)</f>
        <v>#DIV/0!</v>
      </c>
      <c r="PTJ55" s="194" t="e">
        <f>ROUND(PTJ46/ABS('Change in reserves'!PTL59),2)</f>
        <v>#DIV/0!</v>
      </c>
      <c r="PTK55" s="194" t="e">
        <f>ROUND(PTK46/ABS('Change in reserves'!PTM59),2)</f>
        <v>#DIV/0!</v>
      </c>
      <c r="PTL55" s="194" t="e">
        <f>ROUND(PTL46/ABS('Change in reserves'!PTN59),2)</f>
        <v>#DIV/0!</v>
      </c>
      <c r="PTM55" s="194" t="e">
        <f>ROUND(PTM46/ABS('Change in reserves'!PTO59),2)</f>
        <v>#DIV/0!</v>
      </c>
      <c r="PTN55" s="194" t="e">
        <f>ROUND(PTN46/ABS('Change in reserves'!PTP59),2)</f>
        <v>#DIV/0!</v>
      </c>
      <c r="PTO55" s="194" t="e">
        <f>ROUND(PTO46/ABS('Change in reserves'!PTQ59),2)</f>
        <v>#DIV/0!</v>
      </c>
      <c r="PTP55" s="194" t="e">
        <f>ROUND(PTP46/ABS('Change in reserves'!PTR59),2)</f>
        <v>#DIV/0!</v>
      </c>
      <c r="PTQ55" s="194" t="e">
        <f>ROUND(PTQ46/ABS('Change in reserves'!PTS59),2)</f>
        <v>#DIV/0!</v>
      </c>
      <c r="PTR55" s="194" t="e">
        <f>ROUND(PTR46/ABS('Change in reserves'!PTT59),2)</f>
        <v>#DIV/0!</v>
      </c>
      <c r="PTS55" s="194" t="e">
        <f>ROUND(PTS46/ABS('Change in reserves'!PTU59),2)</f>
        <v>#DIV/0!</v>
      </c>
      <c r="PTT55" s="194" t="e">
        <f>ROUND(PTT46/ABS('Change in reserves'!PTV59),2)</f>
        <v>#DIV/0!</v>
      </c>
      <c r="PTU55" s="194" t="e">
        <f>ROUND(PTU46/ABS('Change in reserves'!PTW59),2)</f>
        <v>#DIV/0!</v>
      </c>
      <c r="PTV55" s="194" t="e">
        <f>ROUND(PTV46/ABS('Change in reserves'!PTX59),2)</f>
        <v>#DIV/0!</v>
      </c>
      <c r="PTW55" s="194" t="e">
        <f>ROUND(PTW46/ABS('Change in reserves'!PTY59),2)</f>
        <v>#DIV/0!</v>
      </c>
      <c r="PTX55" s="194" t="e">
        <f>ROUND(PTX46/ABS('Change in reserves'!PTZ59),2)</f>
        <v>#DIV/0!</v>
      </c>
      <c r="PTY55" s="194" t="e">
        <f>ROUND(PTY46/ABS('Change in reserves'!PUA59),2)</f>
        <v>#DIV/0!</v>
      </c>
      <c r="PTZ55" s="194" t="e">
        <f>ROUND(PTZ46/ABS('Change in reserves'!PUB59),2)</f>
        <v>#DIV/0!</v>
      </c>
      <c r="PUA55" s="194" t="e">
        <f>ROUND(PUA46/ABS('Change in reserves'!PUC59),2)</f>
        <v>#DIV/0!</v>
      </c>
      <c r="PUB55" s="194" t="e">
        <f>ROUND(PUB46/ABS('Change in reserves'!PUD59),2)</f>
        <v>#DIV/0!</v>
      </c>
      <c r="PUC55" s="194" t="e">
        <f>ROUND(PUC46/ABS('Change in reserves'!PUE59),2)</f>
        <v>#DIV/0!</v>
      </c>
      <c r="PUD55" s="194" t="e">
        <f>ROUND(PUD46/ABS('Change in reserves'!PUF59),2)</f>
        <v>#DIV/0!</v>
      </c>
      <c r="PUE55" s="194" t="e">
        <f>ROUND(PUE46/ABS('Change in reserves'!PUG59),2)</f>
        <v>#DIV/0!</v>
      </c>
      <c r="PUF55" s="194" t="e">
        <f>ROUND(PUF46/ABS('Change in reserves'!PUH59),2)</f>
        <v>#DIV/0!</v>
      </c>
      <c r="PUG55" s="194" t="e">
        <f>ROUND(PUG46/ABS('Change in reserves'!PUI59),2)</f>
        <v>#DIV/0!</v>
      </c>
      <c r="PUH55" s="194" t="e">
        <f>ROUND(PUH46/ABS('Change in reserves'!PUJ59),2)</f>
        <v>#DIV/0!</v>
      </c>
      <c r="PUI55" s="194" t="e">
        <f>ROUND(PUI46/ABS('Change in reserves'!PUK59),2)</f>
        <v>#DIV/0!</v>
      </c>
      <c r="PUJ55" s="194" t="e">
        <f>ROUND(PUJ46/ABS('Change in reserves'!PUL59),2)</f>
        <v>#DIV/0!</v>
      </c>
      <c r="PUK55" s="194" t="e">
        <f>ROUND(PUK46/ABS('Change in reserves'!PUM59),2)</f>
        <v>#DIV/0!</v>
      </c>
      <c r="PUL55" s="194" t="e">
        <f>ROUND(PUL46/ABS('Change in reserves'!PUN59),2)</f>
        <v>#DIV/0!</v>
      </c>
      <c r="PUM55" s="194" t="e">
        <f>ROUND(PUM46/ABS('Change in reserves'!PUO59),2)</f>
        <v>#DIV/0!</v>
      </c>
      <c r="PUN55" s="194" t="e">
        <f>ROUND(PUN46/ABS('Change in reserves'!PUP59),2)</f>
        <v>#DIV/0!</v>
      </c>
      <c r="PUO55" s="194" t="e">
        <f>ROUND(PUO46/ABS('Change in reserves'!PUQ59),2)</f>
        <v>#DIV/0!</v>
      </c>
      <c r="PUP55" s="194" t="e">
        <f>ROUND(PUP46/ABS('Change in reserves'!PUR59),2)</f>
        <v>#DIV/0!</v>
      </c>
      <c r="PUQ55" s="194" t="e">
        <f>ROUND(PUQ46/ABS('Change in reserves'!PUS59),2)</f>
        <v>#DIV/0!</v>
      </c>
      <c r="PUR55" s="194" t="e">
        <f>ROUND(PUR46/ABS('Change in reserves'!PUT59),2)</f>
        <v>#DIV/0!</v>
      </c>
      <c r="PUS55" s="194" t="e">
        <f>ROUND(PUS46/ABS('Change in reserves'!PUU59),2)</f>
        <v>#DIV/0!</v>
      </c>
      <c r="PUT55" s="194" t="e">
        <f>ROUND(PUT46/ABS('Change in reserves'!PUV59),2)</f>
        <v>#DIV/0!</v>
      </c>
      <c r="PUU55" s="194" t="e">
        <f>ROUND(PUU46/ABS('Change in reserves'!PUW59),2)</f>
        <v>#DIV/0!</v>
      </c>
      <c r="PUV55" s="194" t="e">
        <f>ROUND(PUV46/ABS('Change in reserves'!PUX59),2)</f>
        <v>#DIV/0!</v>
      </c>
      <c r="PUW55" s="194" t="e">
        <f>ROUND(PUW46/ABS('Change in reserves'!PUY59),2)</f>
        <v>#DIV/0!</v>
      </c>
      <c r="PUX55" s="194" t="e">
        <f>ROUND(PUX46/ABS('Change in reserves'!PUZ59),2)</f>
        <v>#DIV/0!</v>
      </c>
      <c r="PUY55" s="194" t="e">
        <f>ROUND(PUY46/ABS('Change in reserves'!PVA59),2)</f>
        <v>#DIV/0!</v>
      </c>
      <c r="PUZ55" s="194" t="e">
        <f>ROUND(PUZ46/ABS('Change in reserves'!PVB59),2)</f>
        <v>#DIV/0!</v>
      </c>
      <c r="PVA55" s="194" t="e">
        <f>ROUND(PVA46/ABS('Change in reserves'!PVC59),2)</f>
        <v>#DIV/0!</v>
      </c>
      <c r="PVB55" s="194" t="e">
        <f>ROUND(PVB46/ABS('Change in reserves'!PVD59),2)</f>
        <v>#DIV/0!</v>
      </c>
      <c r="PVC55" s="194" t="e">
        <f>ROUND(PVC46/ABS('Change in reserves'!PVE59),2)</f>
        <v>#DIV/0!</v>
      </c>
      <c r="PVD55" s="194" t="e">
        <f>ROUND(PVD46/ABS('Change in reserves'!PVF59),2)</f>
        <v>#DIV/0!</v>
      </c>
      <c r="PVE55" s="194" t="e">
        <f>ROUND(PVE46/ABS('Change in reserves'!PVG59),2)</f>
        <v>#DIV/0!</v>
      </c>
      <c r="PVF55" s="194" t="e">
        <f>ROUND(PVF46/ABS('Change in reserves'!PVH59),2)</f>
        <v>#DIV/0!</v>
      </c>
      <c r="PVG55" s="194" t="e">
        <f>ROUND(PVG46/ABS('Change in reserves'!PVI59),2)</f>
        <v>#DIV/0!</v>
      </c>
      <c r="PVH55" s="194" t="e">
        <f>ROUND(PVH46/ABS('Change in reserves'!PVJ59),2)</f>
        <v>#DIV/0!</v>
      </c>
      <c r="PVI55" s="194" t="e">
        <f>ROUND(PVI46/ABS('Change in reserves'!PVK59),2)</f>
        <v>#DIV/0!</v>
      </c>
      <c r="PVJ55" s="194" t="e">
        <f>ROUND(PVJ46/ABS('Change in reserves'!PVL59),2)</f>
        <v>#DIV/0!</v>
      </c>
      <c r="PVK55" s="194" t="e">
        <f>ROUND(PVK46/ABS('Change in reserves'!PVM59),2)</f>
        <v>#DIV/0!</v>
      </c>
      <c r="PVL55" s="194" t="e">
        <f>ROUND(PVL46/ABS('Change in reserves'!PVN59),2)</f>
        <v>#DIV/0!</v>
      </c>
      <c r="PVM55" s="194" t="e">
        <f>ROUND(PVM46/ABS('Change in reserves'!PVO59),2)</f>
        <v>#DIV/0!</v>
      </c>
      <c r="PVN55" s="194" t="e">
        <f>ROUND(PVN46/ABS('Change in reserves'!PVP59),2)</f>
        <v>#DIV/0!</v>
      </c>
      <c r="PVO55" s="194" t="e">
        <f>ROUND(PVO46/ABS('Change in reserves'!PVQ59),2)</f>
        <v>#DIV/0!</v>
      </c>
      <c r="PVP55" s="194" t="e">
        <f>ROUND(PVP46/ABS('Change in reserves'!PVR59),2)</f>
        <v>#DIV/0!</v>
      </c>
      <c r="PVQ55" s="194" t="e">
        <f>ROUND(PVQ46/ABS('Change in reserves'!PVS59),2)</f>
        <v>#DIV/0!</v>
      </c>
      <c r="PVR55" s="194" t="e">
        <f>ROUND(PVR46/ABS('Change in reserves'!PVT59),2)</f>
        <v>#DIV/0!</v>
      </c>
      <c r="PVS55" s="194" t="e">
        <f>ROUND(PVS46/ABS('Change in reserves'!PVU59),2)</f>
        <v>#DIV/0!</v>
      </c>
      <c r="PVT55" s="194" t="e">
        <f>ROUND(PVT46/ABS('Change in reserves'!PVV59),2)</f>
        <v>#DIV/0!</v>
      </c>
      <c r="PVU55" s="194" t="e">
        <f>ROUND(PVU46/ABS('Change in reserves'!PVW59),2)</f>
        <v>#DIV/0!</v>
      </c>
      <c r="PVV55" s="194" t="e">
        <f>ROUND(PVV46/ABS('Change in reserves'!PVX59),2)</f>
        <v>#DIV/0!</v>
      </c>
      <c r="PVW55" s="194" t="e">
        <f>ROUND(PVW46/ABS('Change in reserves'!PVY59),2)</f>
        <v>#DIV/0!</v>
      </c>
      <c r="PVX55" s="194" t="e">
        <f>ROUND(PVX46/ABS('Change in reserves'!PVZ59),2)</f>
        <v>#DIV/0!</v>
      </c>
      <c r="PVY55" s="194" t="e">
        <f>ROUND(PVY46/ABS('Change in reserves'!PWA59),2)</f>
        <v>#DIV/0!</v>
      </c>
      <c r="PVZ55" s="194" t="e">
        <f>ROUND(PVZ46/ABS('Change in reserves'!PWB59),2)</f>
        <v>#DIV/0!</v>
      </c>
      <c r="PWA55" s="194" t="e">
        <f>ROUND(PWA46/ABS('Change in reserves'!PWC59),2)</f>
        <v>#DIV/0!</v>
      </c>
      <c r="PWB55" s="194" t="e">
        <f>ROUND(PWB46/ABS('Change in reserves'!PWD59),2)</f>
        <v>#DIV/0!</v>
      </c>
      <c r="PWC55" s="194" t="e">
        <f>ROUND(PWC46/ABS('Change in reserves'!PWE59),2)</f>
        <v>#DIV/0!</v>
      </c>
      <c r="PWD55" s="194" t="e">
        <f>ROUND(PWD46/ABS('Change in reserves'!PWF59),2)</f>
        <v>#DIV/0!</v>
      </c>
      <c r="PWE55" s="194" t="e">
        <f>ROUND(PWE46/ABS('Change in reserves'!PWG59),2)</f>
        <v>#DIV/0!</v>
      </c>
      <c r="PWF55" s="194" t="e">
        <f>ROUND(PWF46/ABS('Change in reserves'!PWH59),2)</f>
        <v>#DIV/0!</v>
      </c>
      <c r="PWG55" s="194" t="e">
        <f>ROUND(PWG46/ABS('Change in reserves'!PWI59),2)</f>
        <v>#DIV/0!</v>
      </c>
      <c r="PWH55" s="194" t="e">
        <f>ROUND(PWH46/ABS('Change in reserves'!PWJ59),2)</f>
        <v>#DIV/0!</v>
      </c>
      <c r="PWI55" s="194" t="e">
        <f>ROUND(PWI46/ABS('Change in reserves'!PWK59),2)</f>
        <v>#DIV/0!</v>
      </c>
      <c r="PWJ55" s="194" t="e">
        <f>ROUND(PWJ46/ABS('Change in reserves'!PWL59),2)</f>
        <v>#DIV/0!</v>
      </c>
      <c r="PWK55" s="194" t="e">
        <f>ROUND(PWK46/ABS('Change in reserves'!PWM59),2)</f>
        <v>#DIV/0!</v>
      </c>
      <c r="PWL55" s="194" t="e">
        <f>ROUND(PWL46/ABS('Change in reserves'!PWN59),2)</f>
        <v>#DIV/0!</v>
      </c>
      <c r="PWM55" s="194" t="e">
        <f>ROUND(PWM46/ABS('Change in reserves'!PWO59),2)</f>
        <v>#DIV/0!</v>
      </c>
      <c r="PWN55" s="194" t="e">
        <f>ROUND(PWN46/ABS('Change in reserves'!PWP59),2)</f>
        <v>#DIV/0!</v>
      </c>
      <c r="PWO55" s="194" t="e">
        <f>ROUND(PWO46/ABS('Change in reserves'!PWQ59),2)</f>
        <v>#DIV/0!</v>
      </c>
      <c r="PWP55" s="194" t="e">
        <f>ROUND(PWP46/ABS('Change in reserves'!PWR59),2)</f>
        <v>#DIV/0!</v>
      </c>
      <c r="PWQ55" s="194" t="e">
        <f>ROUND(PWQ46/ABS('Change in reserves'!PWS59),2)</f>
        <v>#DIV/0!</v>
      </c>
      <c r="PWR55" s="194" t="e">
        <f>ROUND(PWR46/ABS('Change in reserves'!PWT59),2)</f>
        <v>#DIV/0!</v>
      </c>
      <c r="PWS55" s="194" t="e">
        <f>ROUND(PWS46/ABS('Change in reserves'!PWU59),2)</f>
        <v>#DIV/0!</v>
      </c>
      <c r="PWT55" s="194" t="e">
        <f>ROUND(PWT46/ABS('Change in reserves'!PWV59),2)</f>
        <v>#DIV/0!</v>
      </c>
      <c r="PWU55" s="194" t="e">
        <f>ROUND(PWU46/ABS('Change in reserves'!PWW59),2)</f>
        <v>#DIV/0!</v>
      </c>
      <c r="PWV55" s="194" t="e">
        <f>ROUND(PWV46/ABS('Change in reserves'!PWX59),2)</f>
        <v>#DIV/0!</v>
      </c>
      <c r="PWW55" s="194" t="e">
        <f>ROUND(PWW46/ABS('Change in reserves'!PWY59),2)</f>
        <v>#DIV/0!</v>
      </c>
      <c r="PWX55" s="194" t="e">
        <f>ROUND(PWX46/ABS('Change in reserves'!PWZ59),2)</f>
        <v>#DIV/0!</v>
      </c>
      <c r="PWY55" s="194" t="e">
        <f>ROUND(PWY46/ABS('Change in reserves'!PXA59),2)</f>
        <v>#DIV/0!</v>
      </c>
      <c r="PWZ55" s="194" t="e">
        <f>ROUND(PWZ46/ABS('Change in reserves'!PXB59),2)</f>
        <v>#DIV/0!</v>
      </c>
      <c r="PXA55" s="194" t="e">
        <f>ROUND(PXA46/ABS('Change in reserves'!PXC59),2)</f>
        <v>#DIV/0!</v>
      </c>
      <c r="PXB55" s="194" t="e">
        <f>ROUND(PXB46/ABS('Change in reserves'!PXD59),2)</f>
        <v>#DIV/0!</v>
      </c>
      <c r="PXC55" s="194" t="e">
        <f>ROUND(PXC46/ABS('Change in reserves'!PXE59),2)</f>
        <v>#DIV/0!</v>
      </c>
      <c r="PXD55" s="194" t="e">
        <f>ROUND(PXD46/ABS('Change in reserves'!PXF59),2)</f>
        <v>#DIV/0!</v>
      </c>
      <c r="PXE55" s="194" t="e">
        <f>ROUND(PXE46/ABS('Change in reserves'!PXG59),2)</f>
        <v>#DIV/0!</v>
      </c>
      <c r="PXF55" s="194" t="e">
        <f>ROUND(PXF46/ABS('Change in reserves'!PXH59),2)</f>
        <v>#DIV/0!</v>
      </c>
      <c r="PXG55" s="194" t="e">
        <f>ROUND(PXG46/ABS('Change in reserves'!PXI59),2)</f>
        <v>#DIV/0!</v>
      </c>
      <c r="PXH55" s="194" t="e">
        <f>ROUND(PXH46/ABS('Change in reserves'!PXJ59),2)</f>
        <v>#DIV/0!</v>
      </c>
      <c r="PXI55" s="194" t="e">
        <f>ROUND(PXI46/ABS('Change in reserves'!PXK59),2)</f>
        <v>#DIV/0!</v>
      </c>
      <c r="PXJ55" s="194" t="e">
        <f>ROUND(PXJ46/ABS('Change in reserves'!PXL59),2)</f>
        <v>#DIV/0!</v>
      </c>
      <c r="PXK55" s="194" t="e">
        <f>ROUND(PXK46/ABS('Change in reserves'!PXM59),2)</f>
        <v>#DIV/0!</v>
      </c>
      <c r="PXL55" s="194" t="e">
        <f>ROUND(PXL46/ABS('Change in reserves'!PXN59),2)</f>
        <v>#DIV/0!</v>
      </c>
      <c r="PXM55" s="194" t="e">
        <f>ROUND(PXM46/ABS('Change in reserves'!PXO59),2)</f>
        <v>#DIV/0!</v>
      </c>
      <c r="PXN55" s="194" t="e">
        <f>ROUND(PXN46/ABS('Change in reserves'!PXP59),2)</f>
        <v>#DIV/0!</v>
      </c>
      <c r="PXO55" s="194" t="e">
        <f>ROUND(PXO46/ABS('Change in reserves'!PXQ59),2)</f>
        <v>#DIV/0!</v>
      </c>
      <c r="PXP55" s="194" t="e">
        <f>ROUND(PXP46/ABS('Change in reserves'!PXR59),2)</f>
        <v>#DIV/0!</v>
      </c>
      <c r="PXQ55" s="194" t="e">
        <f>ROUND(PXQ46/ABS('Change in reserves'!PXS59),2)</f>
        <v>#DIV/0!</v>
      </c>
      <c r="PXR55" s="194" t="e">
        <f>ROUND(PXR46/ABS('Change in reserves'!PXT59),2)</f>
        <v>#DIV/0!</v>
      </c>
      <c r="PXS55" s="194" t="e">
        <f>ROUND(PXS46/ABS('Change in reserves'!PXU59),2)</f>
        <v>#DIV/0!</v>
      </c>
      <c r="PXT55" s="194" t="e">
        <f>ROUND(PXT46/ABS('Change in reserves'!PXV59),2)</f>
        <v>#DIV/0!</v>
      </c>
      <c r="PXU55" s="194" t="e">
        <f>ROUND(PXU46/ABS('Change in reserves'!PXW59),2)</f>
        <v>#DIV/0!</v>
      </c>
      <c r="PXV55" s="194" t="e">
        <f>ROUND(PXV46/ABS('Change in reserves'!PXX59),2)</f>
        <v>#DIV/0!</v>
      </c>
      <c r="PXW55" s="194" t="e">
        <f>ROUND(PXW46/ABS('Change in reserves'!PXY59),2)</f>
        <v>#DIV/0!</v>
      </c>
      <c r="PXX55" s="194" t="e">
        <f>ROUND(PXX46/ABS('Change in reserves'!PXZ59),2)</f>
        <v>#DIV/0!</v>
      </c>
      <c r="PXY55" s="194" t="e">
        <f>ROUND(PXY46/ABS('Change in reserves'!PYA59),2)</f>
        <v>#DIV/0!</v>
      </c>
      <c r="PXZ55" s="194" t="e">
        <f>ROUND(PXZ46/ABS('Change in reserves'!PYB59),2)</f>
        <v>#DIV/0!</v>
      </c>
      <c r="PYA55" s="194" t="e">
        <f>ROUND(PYA46/ABS('Change in reserves'!PYC59),2)</f>
        <v>#DIV/0!</v>
      </c>
      <c r="PYB55" s="194" t="e">
        <f>ROUND(PYB46/ABS('Change in reserves'!PYD59),2)</f>
        <v>#DIV/0!</v>
      </c>
      <c r="PYC55" s="194" t="e">
        <f>ROUND(PYC46/ABS('Change in reserves'!PYE59),2)</f>
        <v>#DIV/0!</v>
      </c>
      <c r="PYD55" s="194" t="e">
        <f>ROUND(PYD46/ABS('Change in reserves'!PYF59),2)</f>
        <v>#DIV/0!</v>
      </c>
      <c r="PYE55" s="194" t="e">
        <f>ROUND(PYE46/ABS('Change in reserves'!PYG59),2)</f>
        <v>#DIV/0!</v>
      </c>
      <c r="PYF55" s="194" t="e">
        <f>ROUND(PYF46/ABS('Change in reserves'!PYH59),2)</f>
        <v>#DIV/0!</v>
      </c>
      <c r="PYG55" s="194" t="e">
        <f>ROUND(PYG46/ABS('Change in reserves'!PYI59),2)</f>
        <v>#DIV/0!</v>
      </c>
      <c r="PYH55" s="194" t="e">
        <f>ROUND(PYH46/ABS('Change in reserves'!PYJ59),2)</f>
        <v>#DIV/0!</v>
      </c>
      <c r="PYI55" s="194" t="e">
        <f>ROUND(PYI46/ABS('Change in reserves'!PYK59),2)</f>
        <v>#DIV/0!</v>
      </c>
      <c r="PYJ55" s="194" t="e">
        <f>ROUND(PYJ46/ABS('Change in reserves'!PYL59),2)</f>
        <v>#DIV/0!</v>
      </c>
      <c r="PYK55" s="194" t="e">
        <f>ROUND(PYK46/ABS('Change in reserves'!PYM59),2)</f>
        <v>#DIV/0!</v>
      </c>
      <c r="PYL55" s="194" t="e">
        <f>ROUND(PYL46/ABS('Change in reserves'!PYN59),2)</f>
        <v>#DIV/0!</v>
      </c>
      <c r="PYM55" s="194" t="e">
        <f>ROUND(PYM46/ABS('Change in reserves'!PYO59),2)</f>
        <v>#DIV/0!</v>
      </c>
      <c r="PYN55" s="194" t="e">
        <f>ROUND(PYN46/ABS('Change in reserves'!PYP59),2)</f>
        <v>#DIV/0!</v>
      </c>
      <c r="PYO55" s="194" t="e">
        <f>ROUND(PYO46/ABS('Change in reserves'!PYQ59),2)</f>
        <v>#DIV/0!</v>
      </c>
      <c r="PYP55" s="194" t="e">
        <f>ROUND(PYP46/ABS('Change in reserves'!PYR59),2)</f>
        <v>#DIV/0!</v>
      </c>
      <c r="PYQ55" s="194" t="e">
        <f>ROUND(PYQ46/ABS('Change in reserves'!PYS59),2)</f>
        <v>#DIV/0!</v>
      </c>
      <c r="PYR55" s="194" t="e">
        <f>ROUND(PYR46/ABS('Change in reserves'!PYT59),2)</f>
        <v>#DIV/0!</v>
      </c>
      <c r="PYS55" s="194" t="e">
        <f>ROUND(PYS46/ABS('Change in reserves'!PYU59),2)</f>
        <v>#DIV/0!</v>
      </c>
      <c r="PYT55" s="194" t="e">
        <f>ROUND(PYT46/ABS('Change in reserves'!PYV59),2)</f>
        <v>#DIV/0!</v>
      </c>
      <c r="PYU55" s="194" t="e">
        <f>ROUND(PYU46/ABS('Change in reserves'!PYW59),2)</f>
        <v>#DIV/0!</v>
      </c>
      <c r="PYV55" s="194" t="e">
        <f>ROUND(PYV46/ABS('Change in reserves'!PYX59),2)</f>
        <v>#DIV/0!</v>
      </c>
      <c r="PYW55" s="194" t="e">
        <f>ROUND(PYW46/ABS('Change in reserves'!PYY59),2)</f>
        <v>#DIV/0!</v>
      </c>
      <c r="PYX55" s="194" t="e">
        <f>ROUND(PYX46/ABS('Change in reserves'!PYZ59),2)</f>
        <v>#DIV/0!</v>
      </c>
      <c r="PYY55" s="194" t="e">
        <f>ROUND(PYY46/ABS('Change in reserves'!PZA59),2)</f>
        <v>#DIV/0!</v>
      </c>
      <c r="PYZ55" s="194" t="e">
        <f>ROUND(PYZ46/ABS('Change in reserves'!PZB59),2)</f>
        <v>#DIV/0!</v>
      </c>
      <c r="PZA55" s="194" t="e">
        <f>ROUND(PZA46/ABS('Change in reserves'!PZC59),2)</f>
        <v>#DIV/0!</v>
      </c>
      <c r="PZB55" s="194" t="e">
        <f>ROUND(PZB46/ABS('Change in reserves'!PZD59),2)</f>
        <v>#DIV/0!</v>
      </c>
      <c r="PZC55" s="194" t="e">
        <f>ROUND(PZC46/ABS('Change in reserves'!PZE59),2)</f>
        <v>#DIV/0!</v>
      </c>
      <c r="PZD55" s="194" t="e">
        <f>ROUND(PZD46/ABS('Change in reserves'!PZF59),2)</f>
        <v>#DIV/0!</v>
      </c>
      <c r="PZE55" s="194" t="e">
        <f>ROUND(PZE46/ABS('Change in reserves'!PZG59),2)</f>
        <v>#DIV/0!</v>
      </c>
      <c r="PZF55" s="194" t="e">
        <f>ROUND(PZF46/ABS('Change in reserves'!PZH59),2)</f>
        <v>#DIV/0!</v>
      </c>
      <c r="PZG55" s="194" t="e">
        <f>ROUND(PZG46/ABS('Change in reserves'!PZI59),2)</f>
        <v>#DIV/0!</v>
      </c>
      <c r="PZH55" s="194" t="e">
        <f>ROUND(PZH46/ABS('Change in reserves'!PZJ59),2)</f>
        <v>#DIV/0!</v>
      </c>
      <c r="PZI55" s="194" t="e">
        <f>ROUND(PZI46/ABS('Change in reserves'!PZK59),2)</f>
        <v>#DIV/0!</v>
      </c>
      <c r="PZJ55" s="194" t="e">
        <f>ROUND(PZJ46/ABS('Change in reserves'!PZL59),2)</f>
        <v>#DIV/0!</v>
      </c>
      <c r="PZK55" s="194" t="e">
        <f>ROUND(PZK46/ABS('Change in reserves'!PZM59),2)</f>
        <v>#DIV/0!</v>
      </c>
      <c r="PZL55" s="194" t="e">
        <f>ROUND(PZL46/ABS('Change in reserves'!PZN59),2)</f>
        <v>#DIV/0!</v>
      </c>
      <c r="PZM55" s="194" t="e">
        <f>ROUND(PZM46/ABS('Change in reserves'!PZO59),2)</f>
        <v>#DIV/0!</v>
      </c>
      <c r="PZN55" s="194" t="e">
        <f>ROUND(PZN46/ABS('Change in reserves'!PZP59),2)</f>
        <v>#DIV/0!</v>
      </c>
      <c r="PZO55" s="194" t="e">
        <f>ROUND(PZO46/ABS('Change in reserves'!PZQ59),2)</f>
        <v>#DIV/0!</v>
      </c>
      <c r="PZP55" s="194" t="e">
        <f>ROUND(PZP46/ABS('Change in reserves'!PZR59),2)</f>
        <v>#DIV/0!</v>
      </c>
      <c r="PZQ55" s="194" t="e">
        <f>ROUND(PZQ46/ABS('Change in reserves'!PZS59),2)</f>
        <v>#DIV/0!</v>
      </c>
      <c r="PZR55" s="194" t="e">
        <f>ROUND(PZR46/ABS('Change in reserves'!PZT59),2)</f>
        <v>#DIV/0!</v>
      </c>
      <c r="PZS55" s="194" t="e">
        <f>ROUND(PZS46/ABS('Change in reserves'!PZU59),2)</f>
        <v>#DIV/0!</v>
      </c>
      <c r="PZT55" s="194" t="e">
        <f>ROUND(PZT46/ABS('Change in reserves'!PZV59),2)</f>
        <v>#DIV/0!</v>
      </c>
      <c r="PZU55" s="194" t="e">
        <f>ROUND(PZU46/ABS('Change in reserves'!PZW59),2)</f>
        <v>#DIV/0!</v>
      </c>
      <c r="PZV55" s="194" t="e">
        <f>ROUND(PZV46/ABS('Change in reserves'!PZX59),2)</f>
        <v>#DIV/0!</v>
      </c>
      <c r="PZW55" s="194" t="e">
        <f>ROUND(PZW46/ABS('Change in reserves'!PZY59),2)</f>
        <v>#DIV/0!</v>
      </c>
      <c r="PZX55" s="194" t="e">
        <f>ROUND(PZX46/ABS('Change in reserves'!PZZ59),2)</f>
        <v>#DIV/0!</v>
      </c>
      <c r="PZY55" s="194" t="e">
        <f>ROUND(PZY46/ABS('Change in reserves'!QAA59),2)</f>
        <v>#DIV/0!</v>
      </c>
      <c r="PZZ55" s="194" t="e">
        <f>ROUND(PZZ46/ABS('Change in reserves'!QAB59),2)</f>
        <v>#DIV/0!</v>
      </c>
      <c r="QAA55" s="194" t="e">
        <f>ROUND(QAA46/ABS('Change in reserves'!QAC59),2)</f>
        <v>#DIV/0!</v>
      </c>
      <c r="QAB55" s="194" t="e">
        <f>ROUND(QAB46/ABS('Change in reserves'!QAD59),2)</f>
        <v>#DIV/0!</v>
      </c>
      <c r="QAC55" s="194" t="e">
        <f>ROUND(QAC46/ABS('Change in reserves'!QAE59),2)</f>
        <v>#DIV/0!</v>
      </c>
      <c r="QAD55" s="194" t="e">
        <f>ROUND(QAD46/ABS('Change in reserves'!QAF59),2)</f>
        <v>#DIV/0!</v>
      </c>
      <c r="QAE55" s="194" t="e">
        <f>ROUND(QAE46/ABS('Change in reserves'!QAG59),2)</f>
        <v>#DIV/0!</v>
      </c>
      <c r="QAF55" s="194" t="e">
        <f>ROUND(QAF46/ABS('Change in reserves'!QAH59),2)</f>
        <v>#DIV/0!</v>
      </c>
      <c r="QAG55" s="194" t="e">
        <f>ROUND(QAG46/ABS('Change in reserves'!QAI59),2)</f>
        <v>#DIV/0!</v>
      </c>
      <c r="QAH55" s="194" t="e">
        <f>ROUND(QAH46/ABS('Change in reserves'!QAJ59),2)</f>
        <v>#DIV/0!</v>
      </c>
      <c r="QAI55" s="194" t="e">
        <f>ROUND(QAI46/ABS('Change in reserves'!QAK59),2)</f>
        <v>#DIV/0!</v>
      </c>
      <c r="QAJ55" s="194" t="e">
        <f>ROUND(QAJ46/ABS('Change in reserves'!QAL59),2)</f>
        <v>#DIV/0!</v>
      </c>
      <c r="QAK55" s="194" t="e">
        <f>ROUND(QAK46/ABS('Change in reserves'!QAM59),2)</f>
        <v>#DIV/0!</v>
      </c>
      <c r="QAL55" s="194" t="e">
        <f>ROUND(QAL46/ABS('Change in reserves'!QAN59),2)</f>
        <v>#DIV/0!</v>
      </c>
      <c r="QAM55" s="194" t="e">
        <f>ROUND(QAM46/ABS('Change in reserves'!QAO59),2)</f>
        <v>#DIV/0!</v>
      </c>
      <c r="QAN55" s="194" t="e">
        <f>ROUND(QAN46/ABS('Change in reserves'!QAP59),2)</f>
        <v>#DIV/0!</v>
      </c>
      <c r="QAO55" s="194" t="e">
        <f>ROUND(QAO46/ABS('Change in reserves'!QAQ59),2)</f>
        <v>#DIV/0!</v>
      </c>
      <c r="QAP55" s="194" t="e">
        <f>ROUND(QAP46/ABS('Change in reserves'!QAR59),2)</f>
        <v>#DIV/0!</v>
      </c>
      <c r="QAQ55" s="194" t="e">
        <f>ROUND(QAQ46/ABS('Change in reserves'!QAS59),2)</f>
        <v>#DIV/0!</v>
      </c>
      <c r="QAR55" s="194" t="e">
        <f>ROUND(QAR46/ABS('Change in reserves'!QAT59),2)</f>
        <v>#DIV/0!</v>
      </c>
      <c r="QAS55" s="194" t="e">
        <f>ROUND(QAS46/ABS('Change in reserves'!QAU59),2)</f>
        <v>#DIV/0!</v>
      </c>
      <c r="QAT55" s="194" t="e">
        <f>ROUND(QAT46/ABS('Change in reserves'!QAV59),2)</f>
        <v>#DIV/0!</v>
      </c>
      <c r="QAU55" s="194" t="e">
        <f>ROUND(QAU46/ABS('Change in reserves'!QAW59),2)</f>
        <v>#DIV/0!</v>
      </c>
      <c r="QAV55" s="194" t="e">
        <f>ROUND(QAV46/ABS('Change in reserves'!QAX59),2)</f>
        <v>#DIV/0!</v>
      </c>
      <c r="QAW55" s="194" t="e">
        <f>ROUND(QAW46/ABS('Change in reserves'!QAY59),2)</f>
        <v>#DIV/0!</v>
      </c>
      <c r="QAX55" s="194" t="e">
        <f>ROUND(QAX46/ABS('Change in reserves'!QAZ59),2)</f>
        <v>#DIV/0!</v>
      </c>
      <c r="QAY55" s="194" t="e">
        <f>ROUND(QAY46/ABS('Change in reserves'!QBA59),2)</f>
        <v>#DIV/0!</v>
      </c>
      <c r="QAZ55" s="194" t="e">
        <f>ROUND(QAZ46/ABS('Change in reserves'!QBB59),2)</f>
        <v>#DIV/0!</v>
      </c>
      <c r="QBA55" s="194" t="e">
        <f>ROUND(QBA46/ABS('Change in reserves'!QBC59),2)</f>
        <v>#DIV/0!</v>
      </c>
      <c r="QBB55" s="194" t="e">
        <f>ROUND(QBB46/ABS('Change in reserves'!QBD59),2)</f>
        <v>#DIV/0!</v>
      </c>
      <c r="QBC55" s="194" t="e">
        <f>ROUND(QBC46/ABS('Change in reserves'!QBE59),2)</f>
        <v>#DIV/0!</v>
      </c>
      <c r="QBD55" s="194" t="e">
        <f>ROUND(QBD46/ABS('Change in reserves'!QBF59),2)</f>
        <v>#DIV/0!</v>
      </c>
      <c r="QBE55" s="194" t="e">
        <f>ROUND(QBE46/ABS('Change in reserves'!QBG59),2)</f>
        <v>#DIV/0!</v>
      </c>
      <c r="QBF55" s="194" t="e">
        <f>ROUND(QBF46/ABS('Change in reserves'!QBH59),2)</f>
        <v>#DIV/0!</v>
      </c>
      <c r="QBG55" s="194" t="e">
        <f>ROUND(QBG46/ABS('Change in reserves'!QBI59),2)</f>
        <v>#DIV/0!</v>
      </c>
      <c r="QBH55" s="194" t="e">
        <f>ROUND(QBH46/ABS('Change in reserves'!QBJ59),2)</f>
        <v>#DIV/0!</v>
      </c>
      <c r="QBI55" s="194" t="e">
        <f>ROUND(QBI46/ABS('Change in reserves'!QBK59),2)</f>
        <v>#DIV/0!</v>
      </c>
      <c r="QBJ55" s="194" t="e">
        <f>ROUND(QBJ46/ABS('Change in reserves'!QBL59),2)</f>
        <v>#DIV/0!</v>
      </c>
      <c r="QBK55" s="194" t="e">
        <f>ROUND(QBK46/ABS('Change in reserves'!QBM59),2)</f>
        <v>#DIV/0!</v>
      </c>
      <c r="QBL55" s="194" t="e">
        <f>ROUND(QBL46/ABS('Change in reserves'!QBN59),2)</f>
        <v>#DIV/0!</v>
      </c>
      <c r="QBM55" s="194" t="e">
        <f>ROUND(QBM46/ABS('Change in reserves'!QBO59),2)</f>
        <v>#DIV/0!</v>
      </c>
      <c r="QBN55" s="194" t="e">
        <f>ROUND(QBN46/ABS('Change in reserves'!QBP59),2)</f>
        <v>#DIV/0!</v>
      </c>
      <c r="QBO55" s="194" t="e">
        <f>ROUND(QBO46/ABS('Change in reserves'!QBQ59),2)</f>
        <v>#DIV/0!</v>
      </c>
      <c r="QBP55" s="194" t="e">
        <f>ROUND(QBP46/ABS('Change in reserves'!QBR59),2)</f>
        <v>#DIV/0!</v>
      </c>
      <c r="QBQ55" s="194" t="e">
        <f>ROUND(QBQ46/ABS('Change in reserves'!QBS59),2)</f>
        <v>#DIV/0!</v>
      </c>
      <c r="QBR55" s="194" t="e">
        <f>ROUND(QBR46/ABS('Change in reserves'!QBT59),2)</f>
        <v>#DIV/0!</v>
      </c>
      <c r="QBS55" s="194" t="e">
        <f>ROUND(QBS46/ABS('Change in reserves'!QBU59),2)</f>
        <v>#DIV/0!</v>
      </c>
      <c r="QBT55" s="194" t="e">
        <f>ROUND(QBT46/ABS('Change in reserves'!QBV59),2)</f>
        <v>#DIV/0!</v>
      </c>
      <c r="QBU55" s="194" t="e">
        <f>ROUND(QBU46/ABS('Change in reserves'!QBW59),2)</f>
        <v>#DIV/0!</v>
      </c>
      <c r="QBV55" s="194" t="e">
        <f>ROUND(QBV46/ABS('Change in reserves'!QBX59),2)</f>
        <v>#DIV/0!</v>
      </c>
      <c r="QBW55" s="194" t="e">
        <f>ROUND(QBW46/ABS('Change in reserves'!QBY59),2)</f>
        <v>#DIV/0!</v>
      </c>
      <c r="QBX55" s="194" t="e">
        <f>ROUND(QBX46/ABS('Change in reserves'!QBZ59),2)</f>
        <v>#DIV/0!</v>
      </c>
      <c r="QBY55" s="194" t="e">
        <f>ROUND(QBY46/ABS('Change in reserves'!QCA59),2)</f>
        <v>#DIV/0!</v>
      </c>
      <c r="QBZ55" s="194" t="e">
        <f>ROUND(QBZ46/ABS('Change in reserves'!QCB59),2)</f>
        <v>#DIV/0!</v>
      </c>
      <c r="QCA55" s="194" t="e">
        <f>ROUND(QCA46/ABS('Change in reserves'!QCC59),2)</f>
        <v>#DIV/0!</v>
      </c>
      <c r="QCB55" s="194" t="e">
        <f>ROUND(QCB46/ABS('Change in reserves'!QCD59),2)</f>
        <v>#DIV/0!</v>
      </c>
      <c r="QCC55" s="194" t="e">
        <f>ROUND(QCC46/ABS('Change in reserves'!QCE59),2)</f>
        <v>#DIV/0!</v>
      </c>
      <c r="QCD55" s="194" t="e">
        <f>ROUND(QCD46/ABS('Change in reserves'!QCF59),2)</f>
        <v>#DIV/0!</v>
      </c>
      <c r="QCE55" s="194" t="e">
        <f>ROUND(QCE46/ABS('Change in reserves'!QCG59),2)</f>
        <v>#DIV/0!</v>
      </c>
      <c r="QCF55" s="194" t="e">
        <f>ROUND(QCF46/ABS('Change in reserves'!QCH59),2)</f>
        <v>#DIV/0!</v>
      </c>
      <c r="QCG55" s="194" t="e">
        <f>ROUND(QCG46/ABS('Change in reserves'!QCI59),2)</f>
        <v>#DIV/0!</v>
      </c>
      <c r="QCH55" s="194" t="e">
        <f>ROUND(QCH46/ABS('Change in reserves'!QCJ59),2)</f>
        <v>#DIV/0!</v>
      </c>
      <c r="QCI55" s="194" t="e">
        <f>ROUND(QCI46/ABS('Change in reserves'!QCK59),2)</f>
        <v>#DIV/0!</v>
      </c>
      <c r="QCJ55" s="194" t="e">
        <f>ROUND(QCJ46/ABS('Change in reserves'!QCL59),2)</f>
        <v>#DIV/0!</v>
      </c>
      <c r="QCK55" s="194" t="e">
        <f>ROUND(QCK46/ABS('Change in reserves'!QCM59),2)</f>
        <v>#DIV/0!</v>
      </c>
      <c r="QCL55" s="194" t="e">
        <f>ROUND(QCL46/ABS('Change in reserves'!QCN59),2)</f>
        <v>#DIV/0!</v>
      </c>
      <c r="QCM55" s="194" t="e">
        <f>ROUND(QCM46/ABS('Change in reserves'!QCO59),2)</f>
        <v>#DIV/0!</v>
      </c>
      <c r="QCN55" s="194" t="e">
        <f>ROUND(QCN46/ABS('Change in reserves'!QCP59),2)</f>
        <v>#DIV/0!</v>
      </c>
      <c r="QCO55" s="194" t="e">
        <f>ROUND(QCO46/ABS('Change in reserves'!QCQ59),2)</f>
        <v>#DIV/0!</v>
      </c>
      <c r="QCP55" s="194" t="e">
        <f>ROUND(QCP46/ABS('Change in reserves'!QCR59),2)</f>
        <v>#DIV/0!</v>
      </c>
      <c r="QCQ55" s="194" t="e">
        <f>ROUND(QCQ46/ABS('Change in reserves'!QCS59),2)</f>
        <v>#DIV/0!</v>
      </c>
      <c r="QCR55" s="194" t="e">
        <f>ROUND(QCR46/ABS('Change in reserves'!QCT59),2)</f>
        <v>#DIV/0!</v>
      </c>
      <c r="QCS55" s="194" t="e">
        <f>ROUND(QCS46/ABS('Change in reserves'!QCU59),2)</f>
        <v>#DIV/0!</v>
      </c>
      <c r="QCT55" s="194" t="e">
        <f>ROUND(QCT46/ABS('Change in reserves'!QCV59),2)</f>
        <v>#DIV/0!</v>
      </c>
      <c r="QCU55" s="194" t="e">
        <f>ROUND(QCU46/ABS('Change in reserves'!QCW59),2)</f>
        <v>#DIV/0!</v>
      </c>
      <c r="QCV55" s="194" t="e">
        <f>ROUND(QCV46/ABS('Change in reserves'!QCX59),2)</f>
        <v>#DIV/0!</v>
      </c>
      <c r="QCW55" s="194" t="e">
        <f>ROUND(QCW46/ABS('Change in reserves'!QCY59),2)</f>
        <v>#DIV/0!</v>
      </c>
      <c r="QCX55" s="194" t="e">
        <f>ROUND(QCX46/ABS('Change in reserves'!QCZ59),2)</f>
        <v>#DIV/0!</v>
      </c>
      <c r="QCY55" s="194" t="e">
        <f>ROUND(QCY46/ABS('Change in reserves'!QDA59),2)</f>
        <v>#DIV/0!</v>
      </c>
      <c r="QCZ55" s="194" t="e">
        <f>ROUND(QCZ46/ABS('Change in reserves'!QDB59),2)</f>
        <v>#DIV/0!</v>
      </c>
      <c r="QDA55" s="194" t="e">
        <f>ROUND(QDA46/ABS('Change in reserves'!QDC59),2)</f>
        <v>#DIV/0!</v>
      </c>
      <c r="QDB55" s="194" t="e">
        <f>ROUND(QDB46/ABS('Change in reserves'!QDD59),2)</f>
        <v>#DIV/0!</v>
      </c>
      <c r="QDC55" s="194" t="e">
        <f>ROUND(QDC46/ABS('Change in reserves'!QDE59),2)</f>
        <v>#DIV/0!</v>
      </c>
      <c r="QDD55" s="194" t="e">
        <f>ROUND(QDD46/ABS('Change in reserves'!QDF59),2)</f>
        <v>#DIV/0!</v>
      </c>
      <c r="QDE55" s="194" t="e">
        <f>ROUND(QDE46/ABS('Change in reserves'!QDG59),2)</f>
        <v>#DIV/0!</v>
      </c>
      <c r="QDF55" s="194" t="e">
        <f>ROUND(QDF46/ABS('Change in reserves'!QDH59),2)</f>
        <v>#DIV/0!</v>
      </c>
      <c r="QDG55" s="194" t="e">
        <f>ROUND(QDG46/ABS('Change in reserves'!QDI59),2)</f>
        <v>#DIV/0!</v>
      </c>
      <c r="QDH55" s="194" t="e">
        <f>ROUND(QDH46/ABS('Change in reserves'!QDJ59),2)</f>
        <v>#DIV/0!</v>
      </c>
      <c r="QDI55" s="194" t="e">
        <f>ROUND(QDI46/ABS('Change in reserves'!QDK59),2)</f>
        <v>#DIV/0!</v>
      </c>
      <c r="QDJ55" s="194" t="e">
        <f>ROUND(QDJ46/ABS('Change in reserves'!QDL59),2)</f>
        <v>#DIV/0!</v>
      </c>
      <c r="QDK55" s="194" t="e">
        <f>ROUND(QDK46/ABS('Change in reserves'!QDM59),2)</f>
        <v>#DIV/0!</v>
      </c>
      <c r="QDL55" s="194" t="e">
        <f>ROUND(QDL46/ABS('Change in reserves'!QDN59),2)</f>
        <v>#DIV/0!</v>
      </c>
      <c r="QDM55" s="194" t="e">
        <f>ROUND(QDM46/ABS('Change in reserves'!QDO59),2)</f>
        <v>#DIV/0!</v>
      </c>
      <c r="QDN55" s="194" t="e">
        <f>ROUND(QDN46/ABS('Change in reserves'!QDP59),2)</f>
        <v>#DIV/0!</v>
      </c>
      <c r="QDO55" s="194" t="e">
        <f>ROUND(QDO46/ABS('Change in reserves'!QDQ59),2)</f>
        <v>#DIV/0!</v>
      </c>
      <c r="QDP55" s="194" t="e">
        <f>ROUND(QDP46/ABS('Change in reserves'!QDR59),2)</f>
        <v>#DIV/0!</v>
      </c>
      <c r="QDQ55" s="194" t="e">
        <f>ROUND(QDQ46/ABS('Change in reserves'!QDS59),2)</f>
        <v>#DIV/0!</v>
      </c>
      <c r="QDR55" s="194" t="e">
        <f>ROUND(QDR46/ABS('Change in reserves'!QDT59),2)</f>
        <v>#DIV/0!</v>
      </c>
      <c r="QDS55" s="194" t="e">
        <f>ROUND(QDS46/ABS('Change in reserves'!QDU59),2)</f>
        <v>#DIV/0!</v>
      </c>
      <c r="QDT55" s="194" t="e">
        <f>ROUND(QDT46/ABS('Change in reserves'!QDV59),2)</f>
        <v>#DIV/0!</v>
      </c>
      <c r="QDU55" s="194" t="e">
        <f>ROUND(QDU46/ABS('Change in reserves'!QDW59),2)</f>
        <v>#DIV/0!</v>
      </c>
      <c r="QDV55" s="194" t="e">
        <f>ROUND(QDV46/ABS('Change in reserves'!QDX59),2)</f>
        <v>#DIV/0!</v>
      </c>
      <c r="QDW55" s="194" t="e">
        <f>ROUND(QDW46/ABS('Change in reserves'!QDY59),2)</f>
        <v>#DIV/0!</v>
      </c>
      <c r="QDX55" s="194" t="e">
        <f>ROUND(QDX46/ABS('Change in reserves'!QDZ59),2)</f>
        <v>#DIV/0!</v>
      </c>
      <c r="QDY55" s="194" t="e">
        <f>ROUND(QDY46/ABS('Change in reserves'!QEA59),2)</f>
        <v>#DIV/0!</v>
      </c>
      <c r="QDZ55" s="194" t="e">
        <f>ROUND(QDZ46/ABS('Change in reserves'!QEB59),2)</f>
        <v>#DIV/0!</v>
      </c>
      <c r="QEA55" s="194" t="e">
        <f>ROUND(QEA46/ABS('Change in reserves'!QEC59),2)</f>
        <v>#DIV/0!</v>
      </c>
      <c r="QEB55" s="194" t="e">
        <f>ROUND(QEB46/ABS('Change in reserves'!QED59),2)</f>
        <v>#DIV/0!</v>
      </c>
      <c r="QEC55" s="194" t="e">
        <f>ROUND(QEC46/ABS('Change in reserves'!QEE59),2)</f>
        <v>#DIV/0!</v>
      </c>
      <c r="QED55" s="194" t="e">
        <f>ROUND(QED46/ABS('Change in reserves'!QEF59),2)</f>
        <v>#DIV/0!</v>
      </c>
      <c r="QEE55" s="194" t="e">
        <f>ROUND(QEE46/ABS('Change in reserves'!QEG59),2)</f>
        <v>#DIV/0!</v>
      </c>
      <c r="QEF55" s="194" t="e">
        <f>ROUND(QEF46/ABS('Change in reserves'!QEH59),2)</f>
        <v>#DIV/0!</v>
      </c>
      <c r="QEG55" s="194" t="e">
        <f>ROUND(QEG46/ABS('Change in reserves'!QEI59),2)</f>
        <v>#DIV/0!</v>
      </c>
      <c r="QEH55" s="194" t="e">
        <f>ROUND(QEH46/ABS('Change in reserves'!QEJ59),2)</f>
        <v>#DIV/0!</v>
      </c>
      <c r="QEI55" s="194" t="e">
        <f>ROUND(QEI46/ABS('Change in reserves'!QEK59),2)</f>
        <v>#DIV/0!</v>
      </c>
      <c r="QEJ55" s="194" t="e">
        <f>ROUND(QEJ46/ABS('Change in reserves'!QEL59),2)</f>
        <v>#DIV/0!</v>
      </c>
      <c r="QEK55" s="194" t="e">
        <f>ROUND(QEK46/ABS('Change in reserves'!QEM59),2)</f>
        <v>#DIV/0!</v>
      </c>
      <c r="QEL55" s="194" t="e">
        <f>ROUND(QEL46/ABS('Change in reserves'!QEN59),2)</f>
        <v>#DIV/0!</v>
      </c>
      <c r="QEM55" s="194" t="e">
        <f>ROUND(QEM46/ABS('Change in reserves'!QEO59),2)</f>
        <v>#DIV/0!</v>
      </c>
      <c r="QEN55" s="194" t="e">
        <f>ROUND(QEN46/ABS('Change in reserves'!QEP59),2)</f>
        <v>#DIV/0!</v>
      </c>
      <c r="QEO55" s="194" t="e">
        <f>ROUND(QEO46/ABS('Change in reserves'!QEQ59),2)</f>
        <v>#DIV/0!</v>
      </c>
      <c r="QEP55" s="194" t="e">
        <f>ROUND(QEP46/ABS('Change in reserves'!QER59),2)</f>
        <v>#DIV/0!</v>
      </c>
      <c r="QEQ55" s="194" t="e">
        <f>ROUND(QEQ46/ABS('Change in reserves'!QES59),2)</f>
        <v>#DIV/0!</v>
      </c>
      <c r="QER55" s="194" t="e">
        <f>ROUND(QER46/ABS('Change in reserves'!QET59),2)</f>
        <v>#DIV/0!</v>
      </c>
      <c r="QES55" s="194" t="e">
        <f>ROUND(QES46/ABS('Change in reserves'!QEU59),2)</f>
        <v>#DIV/0!</v>
      </c>
      <c r="QET55" s="194" t="e">
        <f>ROUND(QET46/ABS('Change in reserves'!QEV59),2)</f>
        <v>#DIV/0!</v>
      </c>
      <c r="QEU55" s="194" t="e">
        <f>ROUND(QEU46/ABS('Change in reserves'!QEW59),2)</f>
        <v>#DIV/0!</v>
      </c>
      <c r="QEV55" s="194" t="e">
        <f>ROUND(QEV46/ABS('Change in reserves'!QEX59),2)</f>
        <v>#DIV/0!</v>
      </c>
      <c r="QEW55" s="194" t="e">
        <f>ROUND(QEW46/ABS('Change in reserves'!QEY59),2)</f>
        <v>#DIV/0!</v>
      </c>
      <c r="QEX55" s="194" t="e">
        <f>ROUND(QEX46/ABS('Change in reserves'!QEZ59),2)</f>
        <v>#DIV/0!</v>
      </c>
      <c r="QEY55" s="194" t="e">
        <f>ROUND(QEY46/ABS('Change in reserves'!QFA59),2)</f>
        <v>#DIV/0!</v>
      </c>
      <c r="QEZ55" s="194" t="e">
        <f>ROUND(QEZ46/ABS('Change in reserves'!QFB59),2)</f>
        <v>#DIV/0!</v>
      </c>
      <c r="QFA55" s="194" t="e">
        <f>ROUND(QFA46/ABS('Change in reserves'!QFC59),2)</f>
        <v>#DIV/0!</v>
      </c>
      <c r="QFB55" s="194" t="e">
        <f>ROUND(QFB46/ABS('Change in reserves'!QFD59),2)</f>
        <v>#DIV/0!</v>
      </c>
      <c r="QFC55" s="194" t="e">
        <f>ROUND(QFC46/ABS('Change in reserves'!QFE59),2)</f>
        <v>#DIV/0!</v>
      </c>
      <c r="QFD55" s="194" t="e">
        <f>ROUND(QFD46/ABS('Change in reserves'!QFF59),2)</f>
        <v>#DIV/0!</v>
      </c>
      <c r="QFE55" s="194" t="e">
        <f>ROUND(QFE46/ABS('Change in reserves'!QFG59),2)</f>
        <v>#DIV/0!</v>
      </c>
      <c r="QFF55" s="194" t="e">
        <f>ROUND(QFF46/ABS('Change in reserves'!QFH59),2)</f>
        <v>#DIV/0!</v>
      </c>
      <c r="QFG55" s="194" t="e">
        <f>ROUND(QFG46/ABS('Change in reserves'!QFI59),2)</f>
        <v>#DIV/0!</v>
      </c>
      <c r="QFH55" s="194" t="e">
        <f>ROUND(QFH46/ABS('Change in reserves'!QFJ59),2)</f>
        <v>#DIV/0!</v>
      </c>
      <c r="QFI55" s="194" t="e">
        <f>ROUND(QFI46/ABS('Change in reserves'!QFK59),2)</f>
        <v>#DIV/0!</v>
      </c>
      <c r="QFJ55" s="194" t="e">
        <f>ROUND(QFJ46/ABS('Change in reserves'!QFL59),2)</f>
        <v>#DIV/0!</v>
      </c>
      <c r="QFK55" s="194" t="e">
        <f>ROUND(QFK46/ABS('Change in reserves'!QFM59),2)</f>
        <v>#DIV/0!</v>
      </c>
      <c r="QFL55" s="194" t="e">
        <f>ROUND(QFL46/ABS('Change in reserves'!QFN59),2)</f>
        <v>#DIV/0!</v>
      </c>
      <c r="QFM55" s="194" t="e">
        <f>ROUND(QFM46/ABS('Change in reserves'!QFO59),2)</f>
        <v>#DIV/0!</v>
      </c>
      <c r="QFN55" s="194" t="e">
        <f>ROUND(QFN46/ABS('Change in reserves'!QFP59),2)</f>
        <v>#DIV/0!</v>
      </c>
      <c r="QFO55" s="194" t="e">
        <f>ROUND(QFO46/ABS('Change in reserves'!QFQ59),2)</f>
        <v>#DIV/0!</v>
      </c>
      <c r="QFP55" s="194" t="e">
        <f>ROUND(QFP46/ABS('Change in reserves'!QFR59),2)</f>
        <v>#DIV/0!</v>
      </c>
      <c r="QFQ55" s="194" t="e">
        <f>ROUND(QFQ46/ABS('Change in reserves'!QFS59),2)</f>
        <v>#DIV/0!</v>
      </c>
      <c r="QFR55" s="194" t="e">
        <f>ROUND(QFR46/ABS('Change in reserves'!QFT59),2)</f>
        <v>#DIV/0!</v>
      </c>
      <c r="QFS55" s="194" t="e">
        <f>ROUND(QFS46/ABS('Change in reserves'!QFU59),2)</f>
        <v>#DIV/0!</v>
      </c>
      <c r="QFT55" s="194" t="e">
        <f>ROUND(QFT46/ABS('Change in reserves'!QFV59),2)</f>
        <v>#DIV/0!</v>
      </c>
      <c r="QFU55" s="194" t="e">
        <f>ROUND(QFU46/ABS('Change in reserves'!QFW59),2)</f>
        <v>#DIV/0!</v>
      </c>
      <c r="QFV55" s="194" t="e">
        <f>ROUND(QFV46/ABS('Change in reserves'!QFX59),2)</f>
        <v>#DIV/0!</v>
      </c>
      <c r="QFW55" s="194" t="e">
        <f>ROUND(QFW46/ABS('Change in reserves'!QFY59),2)</f>
        <v>#DIV/0!</v>
      </c>
      <c r="QFX55" s="194" t="e">
        <f>ROUND(QFX46/ABS('Change in reserves'!QFZ59),2)</f>
        <v>#DIV/0!</v>
      </c>
      <c r="QFY55" s="194" t="e">
        <f>ROUND(QFY46/ABS('Change in reserves'!QGA59),2)</f>
        <v>#DIV/0!</v>
      </c>
      <c r="QFZ55" s="194" t="e">
        <f>ROUND(QFZ46/ABS('Change in reserves'!QGB59),2)</f>
        <v>#DIV/0!</v>
      </c>
      <c r="QGA55" s="194" t="e">
        <f>ROUND(QGA46/ABS('Change in reserves'!QGC59),2)</f>
        <v>#DIV/0!</v>
      </c>
      <c r="QGB55" s="194" t="e">
        <f>ROUND(QGB46/ABS('Change in reserves'!QGD59),2)</f>
        <v>#DIV/0!</v>
      </c>
      <c r="QGC55" s="194" t="e">
        <f>ROUND(QGC46/ABS('Change in reserves'!QGE59),2)</f>
        <v>#DIV/0!</v>
      </c>
      <c r="QGD55" s="194" t="e">
        <f>ROUND(QGD46/ABS('Change in reserves'!QGF59),2)</f>
        <v>#DIV/0!</v>
      </c>
      <c r="QGE55" s="194" t="e">
        <f>ROUND(QGE46/ABS('Change in reserves'!QGG59),2)</f>
        <v>#DIV/0!</v>
      </c>
      <c r="QGF55" s="194" t="e">
        <f>ROUND(QGF46/ABS('Change in reserves'!QGH59),2)</f>
        <v>#DIV/0!</v>
      </c>
      <c r="QGG55" s="194" t="e">
        <f>ROUND(QGG46/ABS('Change in reserves'!QGI59),2)</f>
        <v>#DIV/0!</v>
      </c>
      <c r="QGH55" s="194" t="e">
        <f>ROUND(QGH46/ABS('Change in reserves'!QGJ59),2)</f>
        <v>#DIV/0!</v>
      </c>
      <c r="QGI55" s="194" t="e">
        <f>ROUND(QGI46/ABS('Change in reserves'!QGK59),2)</f>
        <v>#DIV/0!</v>
      </c>
      <c r="QGJ55" s="194" t="e">
        <f>ROUND(QGJ46/ABS('Change in reserves'!QGL59),2)</f>
        <v>#DIV/0!</v>
      </c>
      <c r="QGK55" s="194" t="e">
        <f>ROUND(QGK46/ABS('Change in reserves'!QGM59),2)</f>
        <v>#DIV/0!</v>
      </c>
      <c r="QGL55" s="194" t="e">
        <f>ROUND(QGL46/ABS('Change in reserves'!QGN59),2)</f>
        <v>#DIV/0!</v>
      </c>
      <c r="QGM55" s="194" t="e">
        <f>ROUND(QGM46/ABS('Change in reserves'!QGO59),2)</f>
        <v>#DIV/0!</v>
      </c>
      <c r="QGN55" s="194" t="e">
        <f>ROUND(QGN46/ABS('Change in reserves'!QGP59),2)</f>
        <v>#DIV/0!</v>
      </c>
      <c r="QGO55" s="194" t="e">
        <f>ROUND(QGO46/ABS('Change in reserves'!QGQ59),2)</f>
        <v>#DIV/0!</v>
      </c>
      <c r="QGP55" s="194" t="e">
        <f>ROUND(QGP46/ABS('Change in reserves'!QGR59),2)</f>
        <v>#DIV/0!</v>
      </c>
      <c r="QGQ55" s="194" t="e">
        <f>ROUND(QGQ46/ABS('Change in reserves'!QGS59),2)</f>
        <v>#DIV/0!</v>
      </c>
      <c r="QGR55" s="194" t="e">
        <f>ROUND(QGR46/ABS('Change in reserves'!QGT59),2)</f>
        <v>#DIV/0!</v>
      </c>
      <c r="QGS55" s="194" t="e">
        <f>ROUND(QGS46/ABS('Change in reserves'!QGU59),2)</f>
        <v>#DIV/0!</v>
      </c>
      <c r="QGT55" s="194" t="e">
        <f>ROUND(QGT46/ABS('Change in reserves'!QGV59),2)</f>
        <v>#DIV/0!</v>
      </c>
      <c r="QGU55" s="194" t="e">
        <f>ROUND(QGU46/ABS('Change in reserves'!QGW59),2)</f>
        <v>#DIV/0!</v>
      </c>
      <c r="QGV55" s="194" t="e">
        <f>ROUND(QGV46/ABS('Change in reserves'!QGX59),2)</f>
        <v>#DIV/0!</v>
      </c>
      <c r="QGW55" s="194" t="e">
        <f>ROUND(QGW46/ABS('Change in reserves'!QGY59),2)</f>
        <v>#DIV/0!</v>
      </c>
      <c r="QGX55" s="194" t="e">
        <f>ROUND(QGX46/ABS('Change in reserves'!QGZ59),2)</f>
        <v>#DIV/0!</v>
      </c>
      <c r="QGY55" s="194" t="e">
        <f>ROUND(QGY46/ABS('Change in reserves'!QHA59),2)</f>
        <v>#DIV/0!</v>
      </c>
      <c r="QGZ55" s="194" t="e">
        <f>ROUND(QGZ46/ABS('Change in reserves'!QHB59),2)</f>
        <v>#DIV/0!</v>
      </c>
      <c r="QHA55" s="194" t="e">
        <f>ROUND(QHA46/ABS('Change in reserves'!QHC59),2)</f>
        <v>#DIV/0!</v>
      </c>
      <c r="QHB55" s="194" t="e">
        <f>ROUND(QHB46/ABS('Change in reserves'!QHD59),2)</f>
        <v>#DIV/0!</v>
      </c>
      <c r="QHC55" s="194" t="e">
        <f>ROUND(QHC46/ABS('Change in reserves'!QHE59),2)</f>
        <v>#DIV/0!</v>
      </c>
      <c r="QHD55" s="194" t="e">
        <f>ROUND(QHD46/ABS('Change in reserves'!QHF59),2)</f>
        <v>#DIV/0!</v>
      </c>
      <c r="QHE55" s="194" t="e">
        <f>ROUND(QHE46/ABS('Change in reserves'!QHG59),2)</f>
        <v>#DIV/0!</v>
      </c>
      <c r="QHF55" s="194" t="e">
        <f>ROUND(QHF46/ABS('Change in reserves'!QHH59),2)</f>
        <v>#DIV/0!</v>
      </c>
      <c r="QHG55" s="194" t="e">
        <f>ROUND(QHG46/ABS('Change in reserves'!QHI59),2)</f>
        <v>#DIV/0!</v>
      </c>
      <c r="QHH55" s="194" t="e">
        <f>ROUND(QHH46/ABS('Change in reserves'!QHJ59),2)</f>
        <v>#DIV/0!</v>
      </c>
      <c r="QHI55" s="194" t="e">
        <f>ROUND(QHI46/ABS('Change in reserves'!QHK59),2)</f>
        <v>#DIV/0!</v>
      </c>
      <c r="QHJ55" s="194" t="e">
        <f>ROUND(QHJ46/ABS('Change in reserves'!QHL59),2)</f>
        <v>#DIV/0!</v>
      </c>
      <c r="QHK55" s="194" t="e">
        <f>ROUND(QHK46/ABS('Change in reserves'!QHM59),2)</f>
        <v>#DIV/0!</v>
      </c>
      <c r="QHL55" s="194" t="e">
        <f>ROUND(QHL46/ABS('Change in reserves'!QHN59),2)</f>
        <v>#DIV/0!</v>
      </c>
      <c r="QHM55" s="194" t="e">
        <f>ROUND(QHM46/ABS('Change in reserves'!QHO59),2)</f>
        <v>#DIV/0!</v>
      </c>
      <c r="QHN55" s="194" t="e">
        <f>ROUND(QHN46/ABS('Change in reserves'!QHP59),2)</f>
        <v>#DIV/0!</v>
      </c>
      <c r="QHO55" s="194" t="e">
        <f>ROUND(QHO46/ABS('Change in reserves'!QHQ59),2)</f>
        <v>#DIV/0!</v>
      </c>
      <c r="QHP55" s="194" t="e">
        <f>ROUND(QHP46/ABS('Change in reserves'!QHR59),2)</f>
        <v>#DIV/0!</v>
      </c>
      <c r="QHQ55" s="194" t="e">
        <f>ROUND(QHQ46/ABS('Change in reserves'!QHS59),2)</f>
        <v>#DIV/0!</v>
      </c>
      <c r="QHR55" s="194" t="e">
        <f>ROUND(QHR46/ABS('Change in reserves'!QHT59),2)</f>
        <v>#DIV/0!</v>
      </c>
      <c r="QHS55" s="194" t="e">
        <f>ROUND(QHS46/ABS('Change in reserves'!QHU59),2)</f>
        <v>#DIV/0!</v>
      </c>
      <c r="QHT55" s="194" t="e">
        <f>ROUND(QHT46/ABS('Change in reserves'!QHV59),2)</f>
        <v>#DIV/0!</v>
      </c>
      <c r="QHU55" s="194" t="e">
        <f>ROUND(QHU46/ABS('Change in reserves'!QHW59),2)</f>
        <v>#DIV/0!</v>
      </c>
      <c r="QHV55" s="194" t="e">
        <f>ROUND(QHV46/ABS('Change in reserves'!QHX59),2)</f>
        <v>#DIV/0!</v>
      </c>
      <c r="QHW55" s="194" t="e">
        <f>ROUND(QHW46/ABS('Change in reserves'!QHY59),2)</f>
        <v>#DIV/0!</v>
      </c>
      <c r="QHX55" s="194" t="e">
        <f>ROUND(QHX46/ABS('Change in reserves'!QHZ59),2)</f>
        <v>#DIV/0!</v>
      </c>
      <c r="QHY55" s="194" t="e">
        <f>ROUND(QHY46/ABS('Change in reserves'!QIA59),2)</f>
        <v>#DIV/0!</v>
      </c>
      <c r="QHZ55" s="194" t="e">
        <f>ROUND(QHZ46/ABS('Change in reserves'!QIB59),2)</f>
        <v>#DIV/0!</v>
      </c>
      <c r="QIA55" s="194" t="e">
        <f>ROUND(QIA46/ABS('Change in reserves'!QIC59),2)</f>
        <v>#DIV/0!</v>
      </c>
      <c r="QIB55" s="194" t="e">
        <f>ROUND(QIB46/ABS('Change in reserves'!QID59),2)</f>
        <v>#DIV/0!</v>
      </c>
      <c r="QIC55" s="194" t="e">
        <f>ROUND(QIC46/ABS('Change in reserves'!QIE59),2)</f>
        <v>#DIV/0!</v>
      </c>
      <c r="QID55" s="194" t="e">
        <f>ROUND(QID46/ABS('Change in reserves'!QIF59),2)</f>
        <v>#DIV/0!</v>
      </c>
      <c r="QIE55" s="194" t="e">
        <f>ROUND(QIE46/ABS('Change in reserves'!QIG59),2)</f>
        <v>#DIV/0!</v>
      </c>
      <c r="QIF55" s="194" t="e">
        <f>ROUND(QIF46/ABS('Change in reserves'!QIH59),2)</f>
        <v>#DIV/0!</v>
      </c>
      <c r="QIG55" s="194" t="e">
        <f>ROUND(QIG46/ABS('Change in reserves'!QII59),2)</f>
        <v>#DIV/0!</v>
      </c>
      <c r="QIH55" s="194" t="e">
        <f>ROUND(QIH46/ABS('Change in reserves'!QIJ59),2)</f>
        <v>#DIV/0!</v>
      </c>
      <c r="QII55" s="194" t="e">
        <f>ROUND(QII46/ABS('Change in reserves'!QIK59),2)</f>
        <v>#DIV/0!</v>
      </c>
      <c r="QIJ55" s="194" t="e">
        <f>ROUND(QIJ46/ABS('Change in reserves'!QIL59),2)</f>
        <v>#DIV/0!</v>
      </c>
      <c r="QIK55" s="194" t="e">
        <f>ROUND(QIK46/ABS('Change in reserves'!QIM59),2)</f>
        <v>#DIV/0!</v>
      </c>
      <c r="QIL55" s="194" t="e">
        <f>ROUND(QIL46/ABS('Change in reserves'!QIN59),2)</f>
        <v>#DIV/0!</v>
      </c>
      <c r="QIM55" s="194" t="e">
        <f>ROUND(QIM46/ABS('Change in reserves'!QIO59),2)</f>
        <v>#DIV/0!</v>
      </c>
      <c r="QIN55" s="194" t="e">
        <f>ROUND(QIN46/ABS('Change in reserves'!QIP59),2)</f>
        <v>#DIV/0!</v>
      </c>
      <c r="QIO55" s="194" t="e">
        <f>ROUND(QIO46/ABS('Change in reserves'!QIQ59),2)</f>
        <v>#DIV/0!</v>
      </c>
      <c r="QIP55" s="194" t="e">
        <f>ROUND(QIP46/ABS('Change in reserves'!QIR59),2)</f>
        <v>#DIV/0!</v>
      </c>
      <c r="QIQ55" s="194" t="e">
        <f>ROUND(QIQ46/ABS('Change in reserves'!QIS59),2)</f>
        <v>#DIV/0!</v>
      </c>
      <c r="QIR55" s="194" t="e">
        <f>ROUND(QIR46/ABS('Change in reserves'!QIT59),2)</f>
        <v>#DIV/0!</v>
      </c>
      <c r="QIS55" s="194" t="e">
        <f>ROUND(QIS46/ABS('Change in reserves'!QIU59),2)</f>
        <v>#DIV/0!</v>
      </c>
      <c r="QIT55" s="194" t="e">
        <f>ROUND(QIT46/ABS('Change in reserves'!QIV59),2)</f>
        <v>#DIV/0!</v>
      </c>
      <c r="QIU55" s="194" t="e">
        <f>ROUND(QIU46/ABS('Change in reserves'!QIW59),2)</f>
        <v>#DIV/0!</v>
      </c>
      <c r="QIV55" s="194" t="e">
        <f>ROUND(QIV46/ABS('Change in reserves'!QIX59),2)</f>
        <v>#DIV/0!</v>
      </c>
      <c r="QIW55" s="194" t="e">
        <f>ROUND(QIW46/ABS('Change in reserves'!QIY59),2)</f>
        <v>#DIV/0!</v>
      </c>
      <c r="QIX55" s="194" t="e">
        <f>ROUND(QIX46/ABS('Change in reserves'!QIZ59),2)</f>
        <v>#DIV/0!</v>
      </c>
      <c r="QIY55" s="194" t="e">
        <f>ROUND(QIY46/ABS('Change in reserves'!QJA59),2)</f>
        <v>#DIV/0!</v>
      </c>
      <c r="QIZ55" s="194" t="e">
        <f>ROUND(QIZ46/ABS('Change in reserves'!QJB59),2)</f>
        <v>#DIV/0!</v>
      </c>
      <c r="QJA55" s="194" t="e">
        <f>ROUND(QJA46/ABS('Change in reserves'!QJC59),2)</f>
        <v>#DIV/0!</v>
      </c>
      <c r="QJB55" s="194" t="e">
        <f>ROUND(QJB46/ABS('Change in reserves'!QJD59),2)</f>
        <v>#DIV/0!</v>
      </c>
      <c r="QJC55" s="194" t="e">
        <f>ROUND(QJC46/ABS('Change in reserves'!QJE59),2)</f>
        <v>#DIV/0!</v>
      </c>
      <c r="QJD55" s="194" t="e">
        <f>ROUND(QJD46/ABS('Change in reserves'!QJF59),2)</f>
        <v>#DIV/0!</v>
      </c>
      <c r="QJE55" s="194" t="e">
        <f>ROUND(QJE46/ABS('Change in reserves'!QJG59),2)</f>
        <v>#DIV/0!</v>
      </c>
      <c r="QJF55" s="194" t="e">
        <f>ROUND(QJF46/ABS('Change in reserves'!QJH59),2)</f>
        <v>#DIV/0!</v>
      </c>
      <c r="QJG55" s="194" t="e">
        <f>ROUND(QJG46/ABS('Change in reserves'!QJI59),2)</f>
        <v>#DIV/0!</v>
      </c>
      <c r="QJH55" s="194" t="e">
        <f>ROUND(QJH46/ABS('Change in reserves'!QJJ59),2)</f>
        <v>#DIV/0!</v>
      </c>
      <c r="QJI55" s="194" t="e">
        <f>ROUND(QJI46/ABS('Change in reserves'!QJK59),2)</f>
        <v>#DIV/0!</v>
      </c>
      <c r="QJJ55" s="194" t="e">
        <f>ROUND(QJJ46/ABS('Change in reserves'!QJL59),2)</f>
        <v>#DIV/0!</v>
      </c>
      <c r="QJK55" s="194" t="e">
        <f>ROUND(QJK46/ABS('Change in reserves'!QJM59),2)</f>
        <v>#DIV/0!</v>
      </c>
      <c r="QJL55" s="194" t="e">
        <f>ROUND(QJL46/ABS('Change in reserves'!QJN59),2)</f>
        <v>#DIV/0!</v>
      </c>
      <c r="QJM55" s="194" t="e">
        <f>ROUND(QJM46/ABS('Change in reserves'!QJO59),2)</f>
        <v>#DIV/0!</v>
      </c>
      <c r="QJN55" s="194" t="e">
        <f>ROUND(QJN46/ABS('Change in reserves'!QJP59),2)</f>
        <v>#DIV/0!</v>
      </c>
      <c r="QJO55" s="194" t="e">
        <f>ROUND(QJO46/ABS('Change in reserves'!QJQ59),2)</f>
        <v>#DIV/0!</v>
      </c>
      <c r="QJP55" s="194" t="e">
        <f>ROUND(QJP46/ABS('Change in reserves'!QJR59),2)</f>
        <v>#DIV/0!</v>
      </c>
      <c r="QJQ55" s="194" t="e">
        <f>ROUND(QJQ46/ABS('Change in reserves'!QJS59),2)</f>
        <v>#DIV/0!</v>
      </c>
      <c r="QJR55" s="194" t="e">
        <f>ROUND(QJR46/ABS('Change in reserves'!QJT59),2)</f>
        <v>#DIV/0!</v>
      </c>
      <c r="QJS55" s="194" t="e">
        <f>ROUND(QJS46/ABS('Change in reserves'!QJU59),2)</f>
        <v>#DIV/0!</v>
      </c>
      <c r="QJT55" s="194" t="e">
        <f>ROUND(QJT46/ABS('Change in reserves'!QJV59),2)</f>
        <v>#DIV/0!</v>
      </c>
      <c r="QJU55" s="194" t="e">
        <f>ROUND(QJU46/ABS('Change in reserves'!QJW59),2)</f>
        <v>#DIV/0!</v>
      </c>
      <c r="QJV55" s="194" t="e">
        <f>ROUND(QJV46/ABS('Change in reserves'!QJX59),2)</f>
        <v>#DIV/0!</v>
      </c>
      <c r="QJW55" s="194" t="e">
        <f>ROUND(QJW46/ABS('Change in reserves'!QJY59),2)</f>
        <v>#DIV/0!</v>
      </c>
      <c r="QJX55" s="194" t="e">
        <f>ROUND(QJX46/ABS('Change in reserves'!QJZ59),2)</f>
        <v>#DIV/0!</v>
      </c>
      <c r="QJY55" s="194" t="e">
        <f>ROUND(QJY46/ABS('Change in reserves'!QKA59),2)</f>
        <v>#DIV/0!</v>
      </c>
      <c r="QJZ55" s="194" t="e">
        <f>ROUND(QJZ46/ABS('Change in reserves'!QKB59),2)</f>
        <v>#DIV/0!</v>
      </c>
      <c r="QKA55" s="194" t="e">
        <f>ROUND(QKA46/ABS('Change in reserves'!QKC59),2)</f>
        <v>#DIV/0!</v>
      </c>
      <c r="QKB55" s="194" t="e">
        <f>ROUND(QKB46/ABS('Change in reserves'!QKD59),2)</f>
        <v>#DIV/0!</v>
      </c>
      <c r="QKC55" s="194" t="e">
        <f>ROUND(QKC46/ABS('Change in reserves'!QKE59),2)</f>
        <v>#DIV/0!</v>
      </c>
      <c r="QKD55" s="194" t="e">
        <f>ROUND(QKD46/ABS('Change in reserves'!QKF59),2)</f>
        <v>#DIV/0!</v>
      </c>
      <c r="QKE55" s="194" t="e">
        <f>ROUND(QKE46/ABS('Change in reserves'!QKG59),2)</f>
        <v>#DIV/0!</v>
      </c>
      <c r="QKF55" s="194" t="e">
        <f>ROUND(QKF46/ABS('Change in reserves'!QKH59),2)</f>
        <v>#DIV/0!</v>
      </c>
      <c r="QKG55" s="194" t="e">
        <f>ROUND(QKG46/ABS('Change in reserves'!QKI59),2)</f>
        <v>#DIV/0!</v>
      </c>
      <c r="QKH55" s="194" t="e">
        <f>ROUND(QKH46/ABS('Change in reserves'!QKJ59),2)</f>
        <v>#DIV/0!</v>
      </c>
      <c r="QKI55" s="194" t="e">
        <f>ROUND(QKI46/ABS('Change in reserves'!QKK59),2)</f>
        <v>#DIV/0!</v>
      </c>
      <c r="QKJ55" s="194" t="e">
        <f>ROUND(QKJ46/ABS('Change in reserves'!QKL59),2)</f>
        <v>#DIV/0!</v>
      </c>
      <c r="QKK55" s="194" t="e">
        <f>ROUND(QKK46/ABS('Change in reserves'!QKM59),2)</f>
        <v>#DIV/0!</v>
      </c>
      <c r="QKL55" s="194" t="e">
        <f>ROUND(QKL46/ABS('Change in reserves'!QKN59),2)</f>
        <v>#DIV/0!</v>
      </c>
      <c r="QKM55" s="194" t="e">
        <f>ROUND(QKM46/ABS('Change in reserves'!QKO59),2)</f>
        <v>#DIV/0!</v>
      </c>
      <c r="QKN55" s="194" t="e">
        <f>ROUND(QKN46/ABS('Change in reserves'!QKP59),2)</f>
        <v>#DIV/0!</v>
      </c>
      <c r="QKO55" s="194" t="e">
        <f>ROUND(QKO46/ABS('Change in reserves'!QKQ59),2)</f>
        <v>#DIV/0!</v>
      </c>
      <c r="QKP55" s="194" t="e">
        <f>ROUND(QKP46/ABS('Change in reserves'!QKR59),2)</f>
        <v>#DIV/0!</v>
      </c>
      <c r="QKQ55" s="194" t="e">
        <f>ROUND(QKQ46/ABS('Change in reserves'!QKS59),2)</f>
        <v>#DIV/0!</v>
      </c>
      <c r="QKR55" s="194" t="e">
        <f>ROUND(QKR46/ABS('Change in reserves'!QKT59),2)</f>
        <v>#DIV/0!</v>
      </c>
      <c r="QKS55" s="194" t="e">
        <f>ROUND(QKS46/ABS('Change in reserves'!QKU59),2)</f>
        <v>#DIV/0!</v>
      </c>
      <c r="QKT55" s="194" t="e">
        <f>ROUND(QKT46/ABS('Change in reserves'!QKV59),2)</f>
        <v>#DIV/0!</v>
      </c>
      <c r="QKU55" s="194" t="e">
        <f>ROUND(QKU46/ABS('Change in reserves'!QKW59),2)</f>
        <v>#DIV/0!</v>
      </c>
      <c r="QKV55" s="194" t="e">
        <f>ROUND(QKV46/ABS('Change in reserves'!QKX59),2)</f>
        <v>#DIV/0!</v>
      </c>
      <c r="QKW55" s="194" t="e">
        <f>ROUND(QKW46/ABS('Change in reserves'!QKY59),2)</f>
        <v>#DIV/0!</v>
      </c>
      <c r="QKX55" s="194" t="e">
        <f>ROUND(QKX46/ABS('Change in reserves'!QKZ59),2)</f>
        <v>#DIV/0!</v>
      </c>
      <c r="QKY55" s="194" t="e">
        <f>ROUND(QKY46/ABS('Change in reserves'!QLA59),2)</f>
        <v>#DIV/0!</v>
      </c>
      <c r="QKZ55" s="194" t="e">
        <f>ROUND(QKZ46/ABS('Change in reserves'!QLB59),2)</f>
        <v>#DIV/0!</v>
      </c>
      <c r="QLA55" s="194" t="e">
        <f>ROUND(QLA46/ABS('Change in reserves'!QLC59),2)</f>
        <v>#DIV/0!</v>
      </c>
      <c r="QLB55" s="194" t="e">
        <f>ROUND(QLB46/ABS('Change in reserves'!QLD59),2)</f>
        <v>#DIV/0!</v>
      </c>
      <c r="QLC55" s="194" t="e">
        <f>ROUND(QLC46/ABS('Change in reserves'!QLE59),2)</f>
        <v>#DIV/0!</v>
      </c>
      <c r="QLD55" s="194" t="e">
        <f>ROUND(QLD46/ABS('Change in reserves'!QLF59),2)</f>
        <v>#DIV/0!</v>
      </c>
      <c r="QLE55" s="194" t="e">
        <f>ROUND(QLE46/ABS('Change in reserves'!QLG59),2)</f>
        <v>#DIV/0!</v>
      </c>
      <c r="QLF55" s="194" t="e">
        <f>ROUND(QLF46/ABS('Change in reserves'!QLH59),2)</f>
        <v>#DIV/0!</v>
      </c>
      <c r="QLG55" s="194" t="e">
        <f>ROUND(QLG46/ABS('Change in reserves'!QLI59),2)</f>
        <v>#DIV/0!</v>
      </c>
      <c r="QLH55" s="194" t="e">
        <f>ROUND(QLH46/ABS('Change in reserves'!QLJ59),2)</f>
        <v>#DIV/0!</v>
      </c>
      <c r="QLI55" s="194" t="e">
        <f>ROUND(QLI46/ABS('Change in reserves'!QLK59),2)</f>
        <v>#DIV/0!</v>
      </c>
      <c r="QLJ55" s="194" t="e">
        <f>ROUND(QLJ46/ABS('Change in reserves'!QLL59),2)</f>
        <v>#DIV/0!</v>
      </c>
      <c r="QLK55" s="194" t="e">
        <f>ROUND(QLK46/ABS('Change in reserves'!QLM59),2)</f>
        <v>#DIV/0!</v>
      </c>
      <c r="QLL55" s="194" t="e">
        <f>ROUND(QLL46/ABS('Change in reserves'!QLN59),2)</f>
        <v>#DIV/0!</v>
      </c>
      <c r="QLM55" s="194" t="e">
        <f>ROUND(QLM46/ABS('Change in reserves'!QLO59),2)</f>
        <v>#DIV/0!</v>
      </c>
      <c r="QLN55" s="194" t="e">
        <f>ROUND(QLN46/ABS('Change in reserves'!QLP59),2)</f>
        <v>#DIV/0!</v>
      </c>
      <c r="QLO55" s="194" t="e">
        <f>ROUND(QLO46/ABS('Change in reserves'!QLQ59),2)</f>
        <v>#DIV/0!</v>
      </c>
      <c r="QLP55" s="194" t="e">
        <f>ROUND(QLP46/ABS('Change in reserves'!QLR59),2)</f>
        <v>#DIV/0!</v>
      </c>
      <c r="QLQ55" s="194" t="e">
        <f>ROUND(QLQ46/ABS('Change in reserves'!QLS59),2)</f>
        <v>#DIV/0!</v>
      </c>
      <c r="QLR55" s="194" t="e">
        <f>ROUND(QLR46/ABS('Change in reserves'!QLT59),2)</f>
        <v>#DIV/0!</v>
      </c>
      <c r="QLS55" s="194" t="e">
        <f>ROUND(QLS46/ABS('Change in reserves'!QLU59),2)</f>
        <v>#DIV/0!</v>
      </c>
      <c r="QLT55" s="194" t="e">
        <f>ROUND(QLT46/ABS('Change in reserves'!QLV59),2)</f>
        <v>#DIV/0!</v>
      </c>
      <c r="QLU55" s="194" t="e">
        <f>ROUND(QLU46/ABS('Change in reserves'!QLW59),2)</f>
        <v>#DIV/0!</v>
      </c>
      <c r="QLV55" s="194" t="e">
        <f>ROUND(QLV46/ABS('Change in reserves'!QLX59),2)</f>
        <v>#DIV/0!</v>
      </c>
      <c r="QLW55" s="194" t="e">
        <f>ROUND(QLW46/ABS('Change in reserves'!QLY59),2)</f>
        <v>#DIV/0!</v>
      </c>
      <c r="QLX55" s="194" t="e">
        <f>ROUND(QLX46/ABS('Change in reserves'!QLZ59),2)</f>
        <v>#DIV/0!</v>
      </c>
      <c r="QLY55" s="194" t="e">
        <f>ROUND(QLY46/ABS('Change in reserves'!QMA59),2)</f>
        <v>#DIV/0!</v>
      </c>
      <c r="QLZ55" s="194" t="e">
        <f>ROUND(QLZ46/ABS('Change in reserves'!QMB59),2)</f>
        <v>#DIV/0!</v>
      </c>
      <c r="QMA55" s="194" t="e">
        <f>ROUND(QMA46/ABS('Change in reserves'!QMC59),2)</f>
        <v>#DIV/0!</v>
      </c>
      <c r="QMB55" s="194" t="e">
        <f>ROUND(QMB46/ABS('Change in reserves'!QMD59),2)</f>
        <v>#DIV/0!</v>
      </c>
      <c r="QMC55" s="194" t="e">
        <f>ROUND(QMC46/ABS('Change in reserves'!QME59),2)</f>
        <v>#DIV/0!</v>
      </c>
      <c r="QMD55" s="194" t="e">
        <f>ROUND(QMD46/ABS('Change in reserves'!QMF59),2)</f>
        <v>#DIV/0!</v>
      </c>
      <c r="QME55" s="194" t="e">
        <f>ROUND(QME46/ABS('Change in reserves'!QMG59),2)</f>
        <v>#DIV/0!</v>
      </c>
      <c r="QMF55" s="194" t="e">
        <f>ROUND(QMF46/ABS('Change in reserves'!QMH59),2)</f>
        <v>#DIV/0!</v>
      </c>
      <c r="QMG55" s="194" t="e">
        <f>ROUND(QMG46/ABS('Change in reserves'!QMI59),2)</f>
        <v>#DIV/0!</v>
      </c>
      <c r="QMH55" s="194" t="e">
        <f>ROUND(QMH46/ABS('Change in reserves'!QMJ59),2)</f>
        <v>#DIV/0!</v>
      </c>
      <c r="QMI55" s="194" t="e">
        <f>ROUND(QMI46/ABS('Change in reserves'!QMK59),2)</f>
        <v>#DIV/0!</v>
      </c>
      <c r="QMJ55" s="194" t="e">
        <f>ROUND(QMJ46/ABS('Change in reserves'!QML59),2)</f>
        <v>#DIV/0!</v>
      </c>
      <c r="QMK55" s="194" t="e">
        <f>ROUND(QMK46/ABS('Change in reserves'!QMM59),2)</f>
        <v>#DIV/0!</v>
      </c>
      <c r="QML55" s="194" t="e">
        <f>ROUND(QML46/ABS('Change in reserves'!QMN59),2)</f>
        <v>#DIV/0!</v>
      </c>
      <c r="QMM55" s="194" t="e">
        <f>ROUND(QMM46/ABS('Change in reserves'!QMO59),2)</f>
        <v>#DIV/0!</v>
      </c>
      <c r="QMN55" s="194" t="e">
        <f>ROUND(QMN46/ABS('Change in reserves'!QMP59),2)</f>
        <v>#DIV/0!</v>
      </c>
      <c r="QMO55" s="194" t="e">
        <f>ROUND(QMO46/ABS('Change in reserves'!QMQ59),2)</f>
        <v>#DIV/0!</v>
      </c>
      <c r="QMP55" s="194" t="e">
        <f>ROUND(QMP46/ABS('Change in reserves'!QMR59),2)</f>
        <v>#DIV/0!</v>
      </c>
      <c r="QMQ55" s="194" t="e">
        <f>ROUND(QMQ46/ABS('Change in reserves'!QMS59),2)</f>
        <v>#DIV/0!</v>
      </c>
      <c r="QMR55" s="194" t="e">
        <f>ROUND(QMR46/ABS('Change in reserves'!QMT59),2)</f>
        <v>#DIV/0!</v>
      </c>
      <c r="QMS55" s="194" t="e">
        <f>ROUND(QMS46/ABS('Change in reserves'!QMU59),2)</f>
        <v>#DIV/0!</v>
      </c>
      <c r="QMT55" s="194" t="e">
        <f>ROUND(QMT46/ABS('Change in reserves'!QMV59),2)</f>
        <v>#DIV/0!</v>
      </c>
      <c r="QMU55" s="194" t="e">
        <f>ROUND(QMU46/ABS('Change in reserves'!QMW59),2)</f>
        <v>#DIV/0!</v>
      </c>
      <c r="QMV55" s="194" t="e">
        <f>ROUND(QMV46/ABS('Change in reserves'!QMX59),2)</f>
        <v>#DIV/0!</v>
      </c>
      <c r="QMW55" s="194" t="e">
        <f>ROUND(QMW46/ABS('Change in reserves'!QMY59),2)</f>
        <v>#DIV/0!</v>
      </c>
      <c r="QMX55" s="194" t="e">
        <f>ROUND(QMX46/ABS('Change in reserves'!QMZ59),2)</f>
        <v>#DIV/0!</v>
      </c>
      <c r="QMY55" s="194" t="e">
        <f>ROUND(QMY46/ABS('Change in reserves'!QNA59),2)</f>
        <v>#DIV/0!</v>
      </c>
      <c r="QMZ55" s="194" t="e">
        <f>ROUND(QMZ46/ABS('Change in reserves'!QNB59),2)</f>
        <v>#DIV/0!</v>
      </c>
      <c r="QNA55" s="194" t="e">
        <f>ROUND(QNA46/ABS('Change in reserves'!QNC59),2)</f>
        <v>#DIV/0!</v>
      </c>
      <c r="QNB55" s="194" t="e">
        <f>ROUND(QNB46/ABS('Change in reserves'!QND59),2)</f>
        <v>#DIV/0!</v>
      </c>
      <c r="QNC55" s="194" t="e">
        <f>ROUND(QNC46/ABS('Change in reserves'!QNE59),2)</f>
        <v>#DIV/0!</v>
      </c>
      <c r="QND55" s="194" t="e">
        <f>ROUND(QND46/ABS('Change in reserves'!QNF59),2)</f>
        <v>#DIV/0!</v>
      </c>
      <c r="QNE55" s="194" t="e">
        <f>ROUND(QNE46/ABS('Change in reserves'!QNG59),2)</f>
        <v>#DIV/0!</v>
      </c>
      <c r="QNF55" s="194" t="e">
        <f>ROUND(QNF46/ABS('Change in reserves'!QNH59),2)</f>
        <v>#DIV/0!</v>
      </c>
      <c r="QNG55" s="194" t="e">
        <f>ROUND(QNG46/ABS('Change in reserves'!QNI59),2)</f>
        <v>#DIV/0!</v>
      </c>
      <c r="QNH55" s="194" t="e">
        <f>ROUND(QNH46/ABS('Change in reserves'!QNJ59),2)</f>
        <v>#DIV/0!</v>
      </c>
      <c r="QNI55" s="194" t="e">
        <f>ROUND(QNI46/ABS('Change in reserves'!QNK59),2)</f>
        <v>#DIV/0!</v>
      </c>
      <c r="QNJ55" s="194" t="e">
        <f>ROUND(QNJ46/ABS('Change in reserves'!QNL59),2)</f>
        <v>#DIV/0!</v>
      </c>
      <c r="QNK55" s="194" t="e">
        <f>ROUND(QNK46/ABS('Change in reserves'!QNM59),2)</f>
        <v>#DIV/0!</v>
      </c>
      <c r="QNL55" s="194" t="e">
        <f>ROUND(QNL46/ABS('Change in reserves'!QNN59),2)</f>
        <v>#DIV/0!</v>
      </c>
      <c r="QNM55" s="194" t="e">
        <f>ROUND(QNM46/ABS('Change in reserves'!QNO59),2)</f>
        <v>#DIV/0!</v>
      </c>
      <c r="QNN55" s="194" t="e">
        <f>ROUND(QNN46/ABS('Change in reserves'!QNP59),2)</f>
        <v>#DIV/0!</v>
      </c>
      <c r="QNO55" s="194" t="e">
        <f>ROUND(QNO46/ABS('Change in reserves'!QNQ59),2)</f>
        <v>#DIV/0!</v>
      </c>
      <c r="QNP55" s="194" t="e">
        <f>ROUND(QNP46/ABS('Change in reserves'!QNR59),2)</f>
        <v>#DIV/0!</v>
      </c>
      <c r="QNQ55" s="194" t="e">
        <f>ROUND(QNQ46/ABS('Change in reserves'!QNS59),2)</f>
        <v>#DIV/0!</v>
      </c>
      <c r="QNR55" s="194" t="e">
        <f>ROUND(QNR46/ABS('Change in reserves'!QNT59),2)</f>
        <v>#DIV/0!</v>
      </c>
      <c r="QNS55" s="194" t="e">
        <f>ROUND(QNS46/ABS('Change in reserves'!QNU59),2)</f>
        <v>#DIV/0!</v>
      </c>
      <c r="QNT55" s="194" t="e">
        <f>ROUND(QNT46/ABS('Change in reserves'!QNV59),2)</f>
        <v>#DIV/0!</v>
      </c>
      <c r="QNU55" s="194" t="e">
        <f>ROUND(QNU46/ABS('Change in reserves'!QNW59),2)</f>
        <v>#DIV/0!</v>
      </c>
      <c r="QNV55" s="194" t="e">
        <f>ROUND(QNV46/ABS('Change in reserves'!QNX59),2)</f>
        <v>#DIV/0!</v>
      </c>
      <c r="QNW55" s="194" t="e">
        <f>ROUND(QNW46/ABS('Change in reserves'!QNY59),2)</f>
        <v>#DIV/0!</v>
      </c>
      <c r="QNX55" s="194" t="e">
        <f>ROUND(QNX46/ABS('Change in reserves'!QNZ59),2)</f>
        <v>#DIV/0!</v>
      </c>
      <c r="QNY55" s="194" t="e">
        <f>ROUND(QNY46/ABS('Change in reserves'!QOA59),2)</f>
        <v>#DIV/0!</v>
      </c>
      <c r="QNZ55" s="194" t="e">
        <f>ROUND(QNZ46/ABS('Change in reserves'!QOB59),2)</f>
        <v>#DIV/0!</v>
      </c>
      <c r="QOA55" s="194" t="e">
        <f>ROUND(QOA46/ABS('Change in reserves'!QOC59),2)</f>
        <v>#DIV/0!</v>
      </c>
      <c r="QOB55" s="194" t="e">
        <f>ROUND(QOB46/ABS('Change in reserves'!QOD59),2)</f>
        <v>#DIV/0!</v>
      </c>
      <c r="QOC55" s="194" t="e">
        <f>ROUND(QOC46/ABS('Change in reserves'!QOE59),2)</f>
        <v>#DIV/0!</v>
      </c>
      <c r="QOD55" s="194" t="e">
        <f>ROUND(QOD46/ABS('Change in reserves'!QOF59),2)</f>
        <v>#DIV/0!</v>
      </c>
      <c r="QOE55" s="194" t="e">
        <f>ROUND(QOE46/ABS('Change in reserves'!QOG59),2)</f>
        <v>#DIV/0!</v>
      </c>
      <c r="QOF55" s="194" t="e">
        <f>ROUND(QOF46/ABS('Change in reserves'!QOH59),2)</f>
        <v>#DIV/0!</v>
      </c>
      <c r="QOG55" s="194" t="e">
        <f>ROUND(QOG46/ABS('Change in reserves'!QOI59),2)</f>
        <v>#DIV/0!</v>
      </c>
      <c r="QOH55" s="194" t="e">
        <f>ROUND(QOH46/ABS('Change in reserves'!QOJ59),2)</f>
        <v>#DIV/0!</v>
      </c>
      <c r="QOI55" s="194" t="e">
        <f>ROUND(QOI46/ABS('Change in reserves'!QOK59),2)</f>
        <v>#DIV/0!</v>
      </c>
      <c r="QOJ55" s="194" t="e">
        <f>ROUND(QOJ46/ABS('Change in reserves'!QOL59),2)</f>
        <v>#DIV/0!</v>
      </c>
      <c r="QOK55" s="194" t="e">
        <f>ROUND(QOK46/ABS('Change in reserves'!QOM59),2)</f>
        <v>#DIV/0!</v>
      </c>
      <c r="QOL55" s="194" t="e">
        <f>ROUND(QOL46/ABS('Change in reserves'!QON59),2)</f>
        <v>#DIV/0!</v>
      </c>
      <c r="QOM55" s="194" t="e">
        <f>ROUND(QOM46/ABS('Change in reserves'!QOO59),2)</f>
        <v>#DIV/0!</v>
      </c>
      <c r="QON55" s="194" t="e">
        <f>ROUND(QON46/ABS('Change in reserves'!QOP59),2)</f>
        <v>#DIV/0!</v>
      </c>
      <c r="QOO55" s="194" t="e">
        <f>ROUND(QOO46/ABS('Change in reserves'!QOQ59),2)</f>
        <v>#DIV/0!</v>
      </c>
      <c r="QOP55" s="194" t="e">
        <f>ROUND(QOP46/ABS('Change in reserves'!QOR59),2)</f>
        <v>#DIV/0!</v>
      </c>
      <c r="QOQ55" s="194" t="e">
        <f>ROUND(QOQ46/ABS('Change in reserves'!QOS59),2)</f>
        <v>#DIV/0!</v>
      </c>
      <c r="QOR55" s="194" t="e">
        <f>ROUND(QOR46/ABS('Change in reserves'!QOT59),2)</f>
        <v>#DIV/0!</v>
      </c>
      <c r="QOS55" s="194" t="e">
        <f>ROUND(QOS46/ABS('Change in reserves'!QOU59),2)</f>
        <v>#DIV/0!</v>
      </c>
      <c r="QOT55" s="194" t="e">
        <f>ROUND(QOT46/ABS('Change in reserves'!QOV59),2)</f>
        <v>#DIV/0!</v>
      </c>
      <c r="QOU55" s="194" t="e">
        <f>ROUND(QOU46/ABS('Change in reserves'!QOW59),2)</f>
        <v>#DIV/0!</v>
      </c>
      <c r="QOV55" s="194" t="e">
        <f>ROUND(QOV46/ABS('Change in reserves'!QOX59),2)</f>
        <v>#DIV/0!</v>
      </c>
      <c r="QOW55" s="194" t="e">
        <f>ROUND(QOW46/ABS('Change in reserves'!QOY59),2)</f>
        <v>#DIV/0!</v>
      </c>
      <c r="QOX55" s="194" t="e">
        <f>ROUND(QOX46/ABS('Change in reserves'!QOZ59),2)</f>
        <v>#DIV/0!</v>
      </c>
      <c r="QOY55" s="194" t="e">
        <f>ROUND(QOY46/ABS('Change in reserves'!QPA59),2)</f>
        <v>#DIV/0!</v>
      </c>
      <c r="QOZ55" s="194" t="e">
        <f>ROUND(QOZ46/ABS('Change in reserves'!QPB59),2)</f>
        <v>#DIV/0!</v>
      </c>
      <c r="QPA55" s="194" t="e">
        <f>ROUND(QPA46/ABS('Change in reserves'!QPC59),2)</f>
        <v>#DIV/0!</v>
      </c>
      <c r="QPB55" s="194" t="e">
        <f>ROUND(QPB46/ABS('Change in reserves'!QPD59),2)</f>
        <v>#DIV/0!</v>
      </c>
      <c r="QPC55" s="194" t="e">
        <f>ROUND(QPC46/ABS('Change in reserves'!QPE59),2)</f>
        <v>#DIV/0!</v>
      </c>
      <c r="QPD55" s="194" t="e">
        <f>ROUND(QPD46/ABS('Change in reserves'!QPF59),2)</f>
        <v>#DIV/0!</v>
      </c>
      <c r="QPE55" s="194" t="e">
        <f>ROUND(QPE46/ABS('Change in reserves'!QPG59),2)</f>
        <v>#DIV/0!</v>
      </c>
      <c r="QPF55" s="194" t="e">
        <f>ROUND(QPF46/ABS('Change in reserves'!QPH59),2)</f>
        <v>#DIV/0!</v>
      </c>
      <c r="QPG55" s="194" t="e">
        <f>ROUND(QPG46/ABS('Change in reserves'!QPI59),2)</f>
        <v>#DIV/0!</v>
      </c>
      <c r="QPH55" s="194" t="e">
        <f>ROUND(QPH46/ABS('Change in reserves'!QPJ59),2)</f>
        <v>#DIV/0!</v>
      </c>
      <c r="QPI55" s="194" t="e">
        <f>ROUND(QPI46/ABS('Change in reserves'!QPK59),2)</f>
        <v>#DIV/0!</v>
      </c>
      <c r="QPJ55" s="194" t="e">
        <f>ROUND(QPJ46/ABS('Change in reserves'!QPL59),2)</f>
        <v>#DIV/0!</v>
      </c>
      <c r="QPK55" s="194" t="e">
        <f>ROUND(QPK46/ABS('Change in reserves'!QPM59),2)</f>
        <v>#DIV/0!</v>
      </c>
      <c r="QPL55" s="194" t="e">
        <f>ROUND(QPL46/ABS('Change in reserves'!QPN59),2)</f>
        <v>#DIV/0!</v>
      </c>
      <c r="QPM55" s="194" t="e">
        <f>ROUND(QPM46/ABS('Change in reserves'!QPO59),2)</f>
        <v>#DIV/0!</v>
      </c>
      <c r="QPN55" s="194" t="e">
        <f>ROUND(QPN46/ABS('Change in reserves'!QPP59),2)</f>
        <v>#DIV/0!</v>
      </c>
      <c r="QPO55" s="194" t="e">
        <f>ROUND(QPO46/ABS('Change in reserves'!QPQ59),2)</f>
        <v>#DIV/0!</v>
      </c>
      <c r="QPP55" s="194" t="e">
        <f>ROUND(QPP46/ABS('Change in reserves'!QPR59),2)</f>
        <v>#DIV/0!</v>
      </c>
      <c r="QPQ55" s="194" t="e">
        <f>ROUND(QPQ46/ABS('Change in reserves'!QPS59),2)</f>
        <v>#DIV/0!</v>
      </c>
      <c r="QPR55" s="194" t="e">
        <f>ROUND(QPR46/ABS('Change in reserves'!QPT59),2)</f>
        <v>#DIV/0!</v>
      </c>
      <c r="QPS55" s="194" t="e">
        <f>ROUND(QPS46/ABS('Change in reserves'!QPU59),2)</f>
        <v>#DIV/0!</v>
      </c>
      <c r="QPT55" s="194" t="e">
        <f>ROUND(QPT46/ABS('Change in reserves'!QPV59),2)</f>
        <v>#DIV/0!</v>
      </c>
      <c r="QPU55" s="194" t="e">
        <f>ROUND(QPU46/ABS('Change in reserves'!QPW59),2)</f>
        <v>#DIV/0!</v>
      </c>
      <c r="QPV55" s="194" t="e">
        <f>ROUND(QPV46/ABS('Change in reserves'!QPX59),2)</f>
        <v>#DIV/0!</v>
      </c>
      <c r="QPW55" s="194" t="e">
        <f>ROUND(QPW46/ABS('Change in reserves'!QPY59),2)</f>
        <v>#DIV/0!</v>
      </c>
      <c r="QPX55" s="194" t="e">
        <f>ROUND(QPX46/ABS('Change in reserves'!QPZ59),2)</f>
        <v>#DIV/0!</v>
      </c>
      <c r="QPY55" s="194" t="e">
        <f>ROUND(QPY46/ABS('Change in reserves'!QQA59),2)</f>
        <v>#DIV/0!</v>
      </c>
      <c r="QPZ55" s="194" t="e">
        <f>ROUND(QPZ46/ABS('Change in reserves'!QQB59),2)</f>
        <v>#DIV/0!</v>
      </c>
      <c r="QQA55" s="194" t="e">
        <f>ROUND(QQA46/ABS('Change in reserves'!QQC59),2)</f>
        <v>#DIV/0!</v>
      </c>
      <c r="QQB55" s="194" t="e">
        <f>ROUND(QQB46/ABS('Change in reserves'!QQD59),2)</f>
        <v>#DIV/0!</v>
      </c>
      <c r="QQC55" s="194" t="e">
        <f>ROUND(QQC46/ABS('Change in reserves'!QQE59),2)</f>
        <v>#DIV/0!</v>
      </c>
      <c r="QQD55" s="194" t="e">
        <f>ROUND(QQD46/ABS('Change in reserves'!QQF59),2)</f>
        <v>#DIV/0!</v>
      </c>
      <c r="QQE55" s="194" t="e">
        <f>ROUND(QQE46/ABS('Change in reserves'!QQG59),2)</f>
        <v>#DIV/0!</v>
      </c>
      <c r="QQF55" s="194" t="e">
        <f>ROUND(QQF46/ABS('Change in reserves'!QQH59),2)</f>
        <v>#DIV/0!</v>
      </c>
      <c r="QQG55" s="194" t="e">
        <f>ROUND(QQG46/ABS('Change in reserves'!QQI59),2)</f>
        <v>#DIV/0!</v>
      </c>
      <c r="QQH55" s="194" t="e">
        <f>ROUND(QQH46/ABS('Change in reserves'!QQJ59),2)</f>
        <v>#DIV/0!</v>
      </c>
      <c r="QQI55" s="194" t="e">
        <f>ROUND(QQI46/ABS('Change in reserves'!QQK59),2)</f>
        <v>#DIV/0!</v>
      </c>
      <c r="QQJ55" s="194" t="e">
        <f>ROUND(QQJ46/ABS('Change in reserves'!QQL59),2)</f>
        <v>#DIV/0!</v>
      </c>
      <c r="QQK55" s="194" t="e">
        <f>ROUND(QQK46/ABS('Change in reserves'!QQM59),2)</f>
        <v>#DIV/0!</v>
      </c>
      <c r="QQL55" s="194" t="e">
        <f>ROUND(QQL46/ABS('Change in reserves'!QQN59),2)</f>
        <v>#DIV/0!</v>
      </c>
      <c r="QQM55" s="194" t="e">
        <f>ROUND(QQM46/ABS('Change in reserves'!QQO59),2)</f>
        <v>#DIV/0!</v>
      </c>
      <c r="QQN55" s="194" t="e">
        <f>ROUND(QQN46/ABS('Change in reserves'!QQP59),2)</f>
        <v>#DIV/0!</v>
      </c>
      <c r="QQO55" s="194" t="e">
        <f>ROUND(QQO46/ABS('Change in reserves'!QQQ59),2)</f>
        <v>#DIV/0!</v>
      </c>
      <c r="QQP55" s="194" t="e">
        <f>ROUND(QQP46/ABS('Change in reserves'!QQR59),2)</f>
        <v>#DIV/0!</v>
      </c>
      <c r="QQQ55" s="194" t="e">
        <f>ROUND(QQQ46/ABS('Change in reserves'!QQS59),2)</f>
        <v>#DIV/0!</v>
      </c>
      <c r="QQR55" s="194" t="e">
        <f>ROUND(QQR46/ABS('Change in reserves'!QQT59),2)</f>
        <v>#DIV/0!</v>
      </c>
      <c r="QQS55" s="194" t="e">
        <f>ROUND(QQS46/ABS('Change in reserves'!QQU59),2)</f>
        <v>#DIV/0!</v>
      </c>
      <c r="QQT55" s="194" t="e">
        <f>ROUND(QQT46/ABS('Change in reserves'!QQV59),2)</f>
        <v>#DIV/0!</v>
      </c>
      <c r="QQU55" s="194" t="e">
        <f>ROUND(QQU46/ABS('Change in reserves'!QQW59),2)</f>
        <v>#DIV/0!</v>
      </c>
      <c r="QQV55" s="194" t="e">
        <f>ROUND(QQV46/ABS('Change in reserves'!QQX59),2)</f>
        <v>#DIV/0!</v>
      </c>
      <c r="QQW55" s="194" t="e">
        <f>ROUND(QQW46/ABS('Change in reserves'!QQY59),2)</f>
        <v>#DIV/0!</v>
      </c>
      <c r="QQX55" s="194" t="e">
        <f>ROUND(QQX46/ABS('Change in reserves'!QQZ59),2)</f>
        <v>#DIV/0!</v>
      </c>
      <c r="QQY55" s="194" t="e">
        <f>ROUND(QQY46/ABS('Change in reserves'!QRA59),2)</f>
        <v>#DIV/0!</v>
      </c>
      <c r="QQZ55" s="194" t="e">
        <f>ROUND(QQZ46/ABS('Change in reserves'!QRB59),2)</f>
        <v>#DIV/0!</v>
      </c>
      <c r="QRA55" s="194" t="e">
        <f>ROUND(QRA46/ABS('Change in reserves'!QRC59),2)</f>
        <v>#DIV/0!</v>
      </c>
      <c r="QRB55" s="194" t="e">
        <f>ROUND(QRB46/ABS('Change in reserves'!QRD59),2)</f>
        <v>#DIV/0!</v>
      </c>
      <c r="QRC55" s="194" t="e">
        <f>ROUND(QRC46/ABS('Change in reserves'!QRE59),2)</f>
        <v>#DIV/0!</v>
      </c>
      <c r="QRD55" s="194" t="e">
        <f>ROUND(QRD46/ABS('Change in reserves'!QRF59),2)</f>
        <v>#DIV/0!</v>
      </c>
      <c r="QRE55" s="194" t="e">
        <f>ROUND(QRE46/ABS('Change in reserves'!QRG59),2)</f>
        <v>#DIV/0!</v>
      </c>
      <c r="QRF55" s="194" t="e">
        <f>ROUND(QRF46/ABS('Change in reserves'!QRH59),2)</f>
        <v>#DIV/0!</v>
      </c>
      <c r="QRG55" s="194" t="e">
        <f>ROUND(QRG46/ABS('Change in reserves'!QRI59),2)</f>
        <v>#DIV/0!</v>
      </c>
      <c r="QRH55" s="194" t="e">
        <f>ROUND(QRH46/ABS('Change in reserves'!QRJ59),2)</f>
        <v>#DIV/0!</v>
      </c>
      <c r="QRI55" s="194" t="e">
        <f>ROUND(QRI46/ABS('Change in reserves'!QRK59),2)</f>
        <v>#DIV/0!</v>
      </c>
      <c r="QRJ55" s="194" t="e">
        <f>ROUND(QRJ46/ABS('Change in reserves'!QRL59),2)</f>
        <v>#DIV/0!</v>
      </c>
      <c r="QRK55" s="194" t="e">
        <f>ROUND(QRK46/ABS('Change in reserves'!QRM59),2)</f>
        <v>#DIV/0!</v>
      </c>
      <c r="QRL55" s="194" t="e">
        <f>ROUND(QRL46/ABS('Change in reserves'!QRN59),2)</f>
        <v>#DIV/0!</v>
      </c>
      <c r="QRM55" s="194" t="e">
        <f>ROUND(QRM46/ABS('Change in reserves'!QRO59),2)</f>
        <v>#DIV/0!</v>
      </c>
      <c r="QRN55" s="194" t="e">
        <f>ROUND(QRN46/ABS('Change in reserves'!QRP59),2)</f>
        <v>#DIV/0!</v>
      </c>
      <c r="QRO55" s="194" t="e">
        <f>ROUND(QRO46/ABS('Change in reserves'!QRQ59),2)</f>
        <v>#DIV/0!</v>
      </c>
      <c r="QRP55" s="194" t="e">
        <f>ROUND(QRP46/ABS('Change in reserves'!QRR59),2)</f>
        <v>#DIV/0!</v>
      </c>
      <c r="QRQ55" s="194" t="e">
        <f>ROUND(QRQ46/ABS('Change in reserves'!QRS59),2)</f>
        <v>#DIV/0!</v>
      </c>
      <c r="QRR55" s="194" t="e">
        <f>ROUND(QRR46/ABS('Change in reserves'!QRT59),2)</f>
        <v>#DIV/0!</v>
      </c>
      <c r="QRS55" s="194" t="e">
        <f>ROUND(QRS46/ABS('Change in reserves'!QRU59),2)</f>
        <v>#DIV/0!</v>
      </c>
      <c r="QRT55" s="194" t="e">
        <f>ROUND(QRT46/ABS('Change in reserves'!QRV59),2)</f>
        <v>#DIV/0!</v>
      </c>
      <c r="QRU55" s="194" t="e">
        <f>ROUND(QRU46/ABS('Change in reserves'!QRW59),2)</f>
        <v>#DIV/0!</v>
      </c>
      <c r="QRV55" s="194" t="e">
        <f>ROUND(QRV46/ABS('Change in reserves'!QRX59),2)</f>
        <v>#DIV/0!</v>
      </c>
      <c r="QRW55" s="194" t="e">
        <f>ROUND(QRW46/ABS('Change in reserves'!QRY59),2)</f>
        <v>#DIV/0!</v>
      </c>
      <c r="QRX55" s="194" t="e">
        <f>ROUND(QRX46/ABS('Change in reserves'!QRZ59),2)</f>
        <v>#DIV/0!</v>
      </c>
      <c r="QRY55" s="194" t="e">
        <f>ROUND(QRY46/ABS('Change in reserves'!QSA59),2)</f>
        <v>#DIV/0!</v>
      </c>
      <c r="QRZ55" s="194" t="e">
        <f>ROUND(QRZ46/ABS('Change in reserves'!QSB59),2)</f>
        <v>#DIV/0!</v>
      </c>
      <c r="QSA55" s="194" t="e">
        <f>ROUND(QSA46/ABS('Change in reserves'!QSC59),2)</f>
        <v>#DIV/0!</v>
      </c>
      <c r="QSB55" s="194" t="e">
        <f>ROUND(QSB46/ABS('Change in reserves'!QSD59),2)</f>
        <v>#DIV/0!</v>
      </c>
      <c r="QSC55" s="194" t="e">
        <f>ROUND(QSC46/ABS('Change in reserves'!QSE59),2)</f>
        <v>#DIV/0!</v>
      </c>
      <c r="QSD55" s="194" t="e">
        <f>ROUND(QSD46/ABS('Change in reserves'!QSF59),2)</f>
        <v>#DIV/0!</v>
      </c>
      <c r="QSE55" s="194" t="e">
        <f>ROUND(QSE46/ABS('Change in reserves'!QSG59),2)</f>
        <v>#DIV/0!</v>
      </c>
      <c r="QSF55" s="194" t="e">
        <f>ROUND(QSF46/ABS('Change in reserves'!QSH59),2)</f>
        <v>#DIV/0!</v>
      </c>
      <c r="QSG55" s="194" t="e">
        <f>ROUND(QSG46/ABS('Change in reserves'!QSI59),2)</f>
        <v>#DIV/0!</v>
      </c>
      <c r="QSH55" s="194" t="e">
        <f>ROUND(QSH46/ABS('Change in reserves'!QSJ59),2)</f>
        <v>#DIV/0!</v>
      </c>
      <c r="QSI55" s="194" t="e">
        <f>ROUND(QSI46/ABS('Change in reserves'!QSK59),2)</f>
        <v>#DIV/0!</v>
      </c>
      <c r="QSJ55" s="194" t="e">
        <f>ROUND(QSJ46/ABS('Change in reserves'!QSL59),2)</f>
        <v>#DIV/0!</v>
      </c>
      <c r="QSK55" s="194" t="e">
        <f>ROUND(QSK46/ABS('Change in reserves'!QSM59),2)</f>
        <v>#DIV/0!</v>
      </c>
      <c r="QSL55" s="194" t="e">
        <f>ROUND(QSL46/ABS('Change in reserves'!QSN59),2)</f>
        <v>#DIV/0!</v>
      </c>
      <c r="QSM55" s="194" t="e">
        <f>ROUND(QSM46/ABS('Change in reserves'!QSO59),2)</f>
        <v>#DIV/0!</v>
      </c>
      <c r="QSN55" s="194" t="e">
        <f>ROUND(QSN46/ABS('Change in reserves'!QSP59),2)</f>
        <v>#DIV/0!</v>
      </c>
      <c r="QSO55" s="194" t="e">
        <f>ROUND(QSO46/ABS('Change in reserves'!QSQ59),2)</f>
        <v>#DIV/0!</v>
      </c>
      <c r="QSP55" s="194" t="e">
        <f>ROUND(QSP46/ABS('Change in reserves'!QSR59),2)</f>
        <v>#DIV/0!</v>
      </c>
      <c r="QSQ55" s="194" t="e">
        <f>ROUND(QSQ46/ABS('Change in reserves'!QSS59),2)</f>
        <v>#DIV/0!</v>
      </c>
      <c r="QSR55" s="194" t="e">
        <f>ROUND(QSR46/ABS('Change in reserves'!QST59),2)</f>
        <v>#DIV/0!</v>
      </c>
      <c r="QSS55" s="194" t="e">
        <f>ROUND(QSS46/ABS('Change in reserves'!QSU59),2)</f>
        <v>#DIV/0!</v>
      </c>
      <c r="QST55" s="194" t="e">
        <f>ROUND(QST46/ABS('Change in reserves'!QSV59),2)</f>
        <v>#DIV/0!</v>
      </c>
      <c r="QSU55" s="194" t="e">
        <f>ROUND(QSU46/ABS('Change in reserves'!QSW59),2)</f>
        <v>#DIV/0!</v>
      </c>
      <c r="QSV55" s="194" t="e">
        <f>ROUND(QSV46/ABS('Change in reserves'!QSX59),2)</f>
        <v>#DIV/0!</v>
      </c>
      <c r="QSW55" s="194" t="e">
        <f>ROUND(QSW46/ABS('Change in reserves'!QSY59),2)</f>
        <v>#DIV/0!</v>
      </c>
      <c r="QSX55" s="194" t="e">
        <f>ROUND(QSX46/ABS('Change in reserves'!QSZ59),2)</f>
        <v>#DIV/0!</v>
      </c>
      <c r="QSY55" s="194" t="e">
        <f>ROUND(QSY46/ABS('Change in reserves'!QTA59),2)</f>
        <v>#DIV/0!</v>
      </c>
      <c r="QSZ55" s="194" t="e">
        <f>ROUND(QSZ46/ABS('Change in reserves'!QTB59),2)</f>
        <v>#DIV/0!</v>
      </c>
      <c r="QTA55" s="194" t="e">
        <f>ROUND(QTA46/ABS('Change in reserves'!QTC59),2)</f>
        <v>#DIV/0!</v>
      </c>
      <c r="QTB55" s="194" t="e">
        <f>ROUND(QTB46/ABS('Change in reserves'!QTD59),2)</f>
        <v>#DIV/0!</v>
      </c>
      <c r="QTC55" s="194" t="e">
        <f>ROUND(QTC46/ABS('Change in reserves'!QTE59),2)</f>
        <v>#DIV/0!</v>
      </c>
      <c r="QTD55" s="194" t="e">
        <f>ROUND(QTD46/ABS('Change in reserves'!QTF59),2)</f>
        <v>#DIV/0!</v>
      </c>
      <c r="QTE55" s="194" t="e">
        <f>ROUND(QTE46/ABS('Change in reserves'!QTG59),2)</f>
        <v>#DIV/0!</v>
      </c>
      <c r="QTF55" s="194" t="e">
        <f>ROUND(QTF46/ABS('Change in reserves'!QTH59),2)</f>
        <v>#DIV/0!</v>
      </c>
      <c r="QTG55" s="194" t="e">
        <f>ROUND(QTG46/ABS('Change in reserves'!QTI59),2)</f>
        <v>#DIV/0!</v>
      </c>
      <c r="QTH55" s="194" t="e">
        <f>ROUND(QTH46/ABS('Change in reserves'!QTJ59),2)</f>
        <v>#DIV/0!</v>
      </c>
      <c r="QTI55" s="194" t="e">
        <f>ROUND(QTI46/ABS('Change in reserves'!QTK59),2)</f>
        <v>#DIV/0!</v>
      </c>
      <c r="QTJ55" s="194" t="e">
        <f>ROUND(QTJ46/ABS('Change in reserves'!QTL59),2)</f>
        <v>#DIV/0!</v>
      </c>
      <c r="QTK55" s="194" t="e">
        <f>ROUND(QTK46/ABS('Change in reserves'!QTM59),2)</f>
        <v>#DIV/0!</v>
      </c>
      <c r="QTL55" s="194" t="e">
        <f>ROUND(QTL46/ABS('Change in reserves'!QTN59),2)</f>
        <v>#DIV/0!</v>
      </c>
      <c r="QTM55" s="194" t="e">
        <f>ROUND(QTM46/ABS('Change in reserves'!QTO59),2)</f>
        <v>#DIV/0!</v>
      </c>
      <c r="QTN55" s="194" t="e">
        <f>ROUND(QTN46/ABS('Change in reserves'!QTP59),2)</f>
        <v>#DIV/0!</v>
      </c>
      <c r="QTO55" s="194" t="e">
        <f>ROUND(QTO46/ABS('Change in reserves'!QTQ59),2)</f>
        <v>#DIV/0!</v>
      </c>
      <c r="QTP55" s="194" t="e">
        <f>ROUND(QTP46/ABS('Change in reserves'!QTR59),2)</f>
        <v>#DIV/0!</v>
      </c>
      <c r="QTQ55" s="194" t="e">
        <f>ROUND(QTQ46/ABS('Change in reserves'!QTS59),2)</f>
        <v>#DIV/0!</v>
      </c>
      <c r="QTR55" s="194" t="e">
        <f>ROUND(QTR46/ABS('Change in reserves'!QTT59),2)</f>
        <v>#DIV/0!</v>
      </c>
      <c r="QTS55" s="194" t="e">
        <f>ROUND(QTS46/ABS('Change in reserves'!QTU59),2)</f>
        <v>#DIV/0!</v>
      </c>
      <c r="QTT55" s="194" t="e">
        <f>ROUND(QTT46/ABS('Change in reserves'!QTV59),2)</f>
        <v>#DIV/0!</v>
      </c>
      <c r="QTU55" s="194" t="e">
        <f>ROUND(QTU46/ABS('Change in reserves'!QTW59),2)</f>
        <v>#DIV/0!</v>
      </c>
      <c r="QTV55" s="194" t="e">
        <f>ROUND(QTV46/ABS('Change in reserves'!QTX59),2)</f>
        <v>#DIV/0!</v>
      </c>
      <c r="QTW55" s="194" t="e">
        <f>ROUND(QTW46/ABS('Change in reserves'!QTY59),2)</f>
        <v>#DIV/0!</v>
      </c>
      <c r="QTX55" s="194" t="e">
        <f>ROUND(QTX46/ABS('Change in reserves'!QTZ59),2)</f>
        <v>#DIV/0!</v>
      </c>
      <c r="QTY55" s="194" t="e">
        <f>ROUND(QTY46/ABS('Change in reserves'!QUA59),2)</f>
        <v>#DIV/0!</v>
      </c>
      <c r="QTZ55" s="194" t="e">
        <f>ROUND(QTZ46/ABS('Change in reserves'!QUB59),2)</f>
        <v>#DIV/0!</v>
      </c>
      <c r="QUA55" s="194" t="e">
        <f>ROUND(QUA46/ABS('Change in reserves'!QUC59),2)</f>
        <v>#DIV/0!</v>
      </c>
      <c r="QUB55" s="194" t="e">
        <f>ROUND(QUB46/ABS('Change in reserves'!QUD59),2)</f>
        <v>#DIV/0!</v>
      </c>
      <c r="QUC55" s="194" t="e">
        <f>ROUND(QUC46/ABS('Change in reserves'!QUE59),2)</f>
        <v>#DIV/0!</v>
      </c>
      <c r="QUD55" s="194" t="e">
        <f>ROUND(QUD46/ABS('Change in reserves'!QUF59),2)</f>
        <v>#DIV/0!</v>
      </c>
      <c r="QUE55" s="194" t="e">
        <f>ROUND(QUE46/ABS('Change in reserves'!QUG59),2)</f>
        <v>#DIV/0!</v>
      </c>
      <c r="QUF55" s="194" t="e">
        <f>ROUND(QUF46/ABS('Change in reserves'!QUH59),2)</f>
        <v>#DIV/0!</v>
      </c>
      <c r="QUG55" s="194" t="e">
        <f>ROUND(QUG46/ABS('Change in reserves'!QUI59),2)</f>
        <v>#DIV/0!</v>
      </c>
      <c r="QUH55" s="194" t="e">
        <f>ROUND(QUH46/ABS('Change in reserves'!QUJ59),2)</f>
        <v>#DIV/0!</v>
      </c>
      <c r="QUI55" s="194" t="e">
        <f>ROUND(QUI46/ABS('Change in reserves'!QUK59),2)</f>
        <v>#DIV/0!</v>
      </c>
      <c r="QUJ55" s="194" t="e">
        <f>ROUND(QUJ46/ABS('Change in reserves'!QUL59),2)</f>
        <v>#DIV/0!</v>
      </c>
      <c r="QUK55" s="194" t="e">
        <f>ROUND(QUK46/ABS('Change in reserves'!QUM59),2)</f>
        <v>#DIV/0!</v>
      </c>
      <c r="QUL55" s="194" t="e">
        <f>ROUND(QUL46/ABS('Change in reserves'!QUN59),2)</f>
        <v>#DIV/0!</v>
      </c>
      <c r="QUM55" s="194" t="e">
        <f>ROUND(QUM46/ABS('Change in reserves'!QUO59),2)</f>
        <v>#DIV/0!</v>
      </c>
      <c r="QUN55" s="194" t="e">
        <f>ROUND(QUN46/ABS('Change in reserves'!QUP59),2)</f>
        <v>#DIV/0!</v>
      </c>
      <c r="QUO55" s="194" t="e">
        <f>ROUND(QUO46/ABS('Change in reserves'!QUQ59),2)</f>
        <v>#DIV/0!</v>
      </c>
      <c r="QUP55" s="194" t="e">
        <f>ROUND(QUP46/ABS('Change in reserves'!QUR59),2)</f>
        <v>#DIV/0!</v>
      </c>
      <c r="QUQ55" s="194" t="e">
        <f>ROUND(QUQ46/ABS('Change in reserves'!QUS59),2)</f>
        <v>#DIV/0!</v>
      </c>
      <c r="QUR55" s="194" t="e">
        <f>ROUND(QUR46/ABS('Change in reserves'!QUT59),2)</f>
        <v>#DIV/0!</v>
      </c>
      <c r="QUS55" s="194" t="e">
        <f>ROUND(QUS46/ABS('Change in reserves'!QUU59),2)</f>
        <v>#DIV/0!</v>
      </c>
      <c r="QUT55" s="194" t="e">
        <f>ROUND(QUT46/ABS('Change in reserves'!QUV59),2)</f>
        <v>#DIV/0!</v>
      </c>
      <c r="QUU55" s="194" t="e">
        <f>ROUND(QUU46/ABS('Change in reserves'!QUW59),2)</f>
        <v>#DIV/0!</v>
      </c>
      <c r="QUV55" s="194" t="e">
        <f>ROUND(QUV46/ABS('Change in reserves'!QUX59),2)</f>
        <v>#DIV/0!</v>
      </c>
      <c r="QUW55" s="194" t="e">
        <f>ROUND(QUW46/ABS('Change in reserves'!QUY59),2)</f>
        <v>#DIV/0!</v>
      </c>
      <c r="QUX55" s="194" t="e">
        <f>ROUND(QUX46/ABS('Change in reserves'!QUZ59),2)</f>
        <v>#DIV/0!</v>
      </c>
      <c r="QUY55" s="194" t="e">
        <f>ROUND(QUY46/ABS('Change in reserves'!QVA59),2)</f>
        <v>#DIV/0!</v>
      </c>
      <c r="QUZ55" s="194" t="e">
        <f>ROUND(QUZ46/ABS('Change in reserves'!QVB59),2)</f>
        <v>#DIV/0!</v>
      </c>
      <c r="QVA55" s="194" t="e">
        <f>ROUND(QVA46/ABS('Change in reserves'!QVC59),2)</f>
        <v>#DIV/0!</v>
      </c>
      <c r="QVB55" s="194" t="e">
        <f>ROUND(QVB46/ABS('Change in reserves'!QVD59),2)</f>
        <v>#DIV/0!</v>
      </c>
      <c r="QVC55" s="194" t="e">
        <f>ROUND(QVC46/ABS('Change in reserves'!QVE59),2)</f>
        <v>#DIV/0!</v>
      </c>
      <c r="QVD55" s="194" t="e">
        <f>ROUND(QVD46/ABS('Change in reserves'!QVF59),2)</f>
        <v>#DIV/0!</v>
      </c>
      <c r="QVE55" s="194" t="e">
        <f>ROUND(QVE46/ABS('Change in reserves'!QVG59),2)</f>
        <v>#DIV/0!</v>
      </c>
      <c r="QVF55" s="194" t="e">
        <f>ROUND(QVF46/ABS('Change in reserves'!QVH59),2)</f>
        <v>#DIV/0!</v>
      </c>
      <c r="QVG55" s="194" t="e">
        <f>ROUND(QVG46/ABS('Change in reserves'!QVI59),2)</f>
        <v>#DIV/0!</v>
      </c>
      <c r="QVH55" s="194" t="e">
        <f>ROUND(QVH46/ABS('Change in reserves'!QVJ59),2)</f>
        <v>#DIV/0!</v>
      </c>
      <c r="QVI55" s="194" t="e">
        <f>ROUND(QVI46/ABS('Change in reserves'!QVK59),2)</f>
        <v>#DIV/0!</v>
      </c>
      <c r="QVJ55" s="194" t="e">
        <f>ROUND(QVJ46/ABS('Change in reserves'!QVL59),2)</f>
        <v>#DIV/0!</v>
      </c>
      <c r="QVK55" s="194" t="e">
        <f>ROUND(QVK46/ABS('Change in reserves'!QVM59),2)</f>
        <v>#DIV/0!</v>
      </c>
      <c r="QVL55" s="194" t="e">
        <f>ROUND(QVL46/ABS('Change in reserves'!QVN59),2)</f>
        <v>#DIV/0!</v>
      </c>
      <c r="QVM55" s="194" t="e">
        <f>ROUND(QVM46/ABS('Change in reserves'!QVO59),2)</f>
        <v>#DIV/0!</v>
      </c>
      <c r="QVN55" s="194" t="e">
        <f>ROUND(QVN46/ABS('Change in reserves'!QVP59),2)</f>
        <v>#DIV/0!</v>
      </c>
      <c r="QVO55" s="194" t="e">
        <f>ROUND(QVO46/ABS('Change in reserves'!QVQ59),2)</f>
        <v>#DIV/0!</v>
      </c>
      <c r="QVP55" s="194" t="e">
        <f>ROUND(QVP46/ABS('Change in reserves'!QVR59),2)</f>
        <v>#DIV/0!</v>
      </c>
      <c r="QVQ55" s="194" t="e">
        <f>ROUND(QVQ46/ABS('Change in reserves'!QVS59),2)</f>
        <v>#DIV/0!</v>
      </c>
      <c r="QVR55" s="194" t="e">
        <f>ROUND(QVR46/ABS('Change in reserves'!QVT59),2)</f>
        <v>#DIV/0!</v>
      </c>
      <c r="QVS55" s="194" t="e">
        <f>ROUND(QVS46/ABS('Change in reserves'!QVU59),2)</f>
        <v>#DIV/0!</v>
      </c>
      <c r="QVT55" s="194" t="e">
        <f>ROUND(QVT46/ABS('Change in reserves'!QVV59),2)</f>
        <v>#DIV/0!</v>
      </c>
      <c r="QVU55" s="194" t="e">
        <f>ROUND(QVU46/ABS('Change in reserves'!QVW59),2)</f>
        <v>#DIV/0!</v>
      </c>
      <c r="QVV55" s="194" t="e">
        <f>ROUND(QVV46/ABS('Change in reserves'!QVX59),2)</f>
        <v>#DIV/0!</v>
      </c>
      <c r="QVW55" s="194" t="e">
        <f>ROUND(QVW46/ABS('Change in reserves'!QVY59),2)</f>
        <v>#DIV/0!</v>
      </c>
      <c r="QVX55" s="194" t="e">
        <f>ROUND(QVX46/ABS('Change in reserves'!QVZ59),2)</f>
        <v>#DIV/0!</v>
      </c>
      <c r="QVY55" s="194" t="e">
        <f>ROUND(QVY46/ABS('Change in reserves'!QWA59),2)</f>
        <v>#DIV/0!</v>
      </c>
      <c r="QVZ55" s="194" t="e">
        <f>ROUND(QVZ46/ABS('Change in reserves'!QWB59),2)</f>
        <v>#DIV/0!</v>
      </c>
      <c r="QWA55" s="194" t="e">
        <f>ROUND(QWA46/ABS('Change in reserves'!QWC59),2)</f>
        <v>#DIV/0!</v>
      </c>
      <c r="QWB55" s="194" t="e">
        <f>ROUND(QWB46/ABS('Change in reserves'!QWD59),2)</f>
        <v>#DIV/0!</v>
      </c>
      <c r="QWC55" s="194" t="e">
        <f>ROUND(QWC46/ABS('Change in reserves'!QWE59),2)</f>
        <v>#DIV/0!</v>
      </c>
      <c r="QWD55" s="194" t="e">
        <f>ROUND(QWD46/ABS('Change in reserves'!QWF59),2)</f>
        <v>#DIV/0!</v>
      </c>
      <c r="QWE55" s="194" t="e">
        <f>ROUND(QWE46/ABS('Change in reserves'!QWG59),2)</f>
        <v>#DIV/0!</v>
      </c>
      <c r="QWF55" s="194" t="e">
        <f>ROUND(QWF46/ABS('Change in reserves'!QWH59),2)</f>
        <v>#DIV/0!</v>
      </c>
      <c r="QWG55" s="194" t="e">
        <f>ROUND(QWG46/ABS('Change in reserves'!QWI59),2)</f>
        <v>#DIV/0!</v>
      </c>
      <c r="QWH55" s="194" t="e">
        <f>ROUND(QWH46/ABS('Change in reserves'!QWJ59),2)</f>
        <v>#DIV/0!</v>
      </c>
      <c r="QWI55" s="194" t="e">
        <f>ROUND(QWI46/ABS('Change in reserves'!QWK59),2)</f>
        <v>#DIV/0!</v>
      </c>
      <c r="QWJ55" s="194" t="e">
        <f>ROUND(QWJ46/ABS('Change in reserves'!QWL59),2)</f>
        <v>#DIV/0!</v>
      </c>
      <c r="QWK55" s="194" t="e">
        <f>ROUND(QWK46/ABS('Change in reserves'!QWM59),2)</f>
        <v>#DIV/0!</v>
      </c>
      <c r="QWL55" s="194" t="e">
        <f>ROUND(QWL46/ABS('Change in reserves'!QWN59),2)</f>
        <v>#DIV/0!</v>
      </c>
      <c r="QWM55" s="194" t="e">
        <f>ROUND(QWM46/ABS('Change in reserves'!QWO59),2)</f>
        <v>#DIV/0!</v>
      </c>
      <c r="QWN55" s="194" t="e">
        <f>ROUND(QWN46/ABS('Change in reserves'!QWP59),2)</f>
        <v>#DIV/0!</v>
      </c>
      <c r="QWO55" s="194" t="e">
        <f>ROUND(QWO46/ABS('Change in reserves'!QWQ59),2)</f>
        <v>#DIV/0!</v>
      </c>
      <c r="QWP55" s="194" t="e">
        <f>ROUND(QWP46/ABS('Change in reserves'!QWR59),2)</f>
        <v>#DIV/0!</v>
      </c>
      <c r="QWQ55" s="194" t="e">
        <f>ROUND(QWQ46/ABS('Change in reserves'!QWS59),2)</f>
        <v>#DIV/0!</v>
      </c>
      <c r="QWR55" s="194" t="e">
        <f>ROUND(QWR46/ABS('Change in reserves'!QWT59),2)</f>
        <v>#DIV/0!</v>
      </c>
      <c r="QWS55" s="194" t="e">
        <f>ROUND(QWS46/ABS('Change in reserves'!QWU59),2)</f>
        <v>#DIV/0!</v>
      </c>
      <c r="QWT55" s="194" t="e">
        <f>ROUND(QWT46/ABS('Change in reserves'!QWV59),2)</f>
        <v>#DIV/0!</v>
      </c>
      <c r="QWU55" s="194" t="e">
        <f>ROUND(QWU46/ABS('Change in reserves'!QWW59),2)</f>
        <v>#DIV/0!</v>
      </c>
      <c r="QWV55" s="194" t="e">
        <f>ROUND(QWV46/ABS('Change in reserves'!QWX59),2)</f>
        <v>#DIV/0!</v>
      </c>
      <c r="QWW55" s="194" t="e">
        <f>ROUND(QWW46/ABS('Change in reserves'!QWY59),2)</f>
        <v>#DIV/0!</v>
      </c>
      <c r="QWX55" s="194" t="e">
        <f>ROUND(QWX46/ABS('Change in reserves'!QWZ59),2)</f>
        <v>#DIV/0!</v>
      </c>
      <c r="QWY55" s="194" t="e">
        <f>ROUND(QWY46/ABS('Change in reserves'!QXA59),2)</f>
        <v>#DIV/0!</v>
      </c>
      <c r="QWZ55" s="194" t="e">
        <f>ROUND(QWZ46/ABS('Change in reserves'!QXB59),2)</f>
        <v>#DIV/0!</v>
      </c>
      <c r="QXA55" s="194" t="e">
        <f>ROUND(QXA46/ABS('Change in reserves'!QXC59),2)</f>
        <v>#DIV/0!</v>
      </c>
      <c r="QXB55" s="194" t="e">
        <f>ROUND(QXB46/ABS('Change in reserves'!QXD59),2)</f>
        <v>#DIV/0!</v>
      </c>
      <c r="QXC55" s="194" t="e">
        <f>ROUND(QXC46/ABS('Change in reserves'!QXE59),2)</f>
        <v>#DIV/0!</v>
      </c>
      <c r="QXD55" s="194" t="e">
        <f>ROUND(QXD46/ABS('Change in reserves'!QXF59),2)</f>
        <v>#DIV/0!</v>
      </c>
      <c r="QXE55" s="194" t="e">
        <f>ROUND(QXE46/ABS('Change in reserves'!QXG59),2)</f>
        <v>#DIV/0!</v>
      </c>
      <c r="QXF55" s="194" t="e">
        <f>ROUND(QXF46/ABS('Change in reserves'!QXH59),2)</f>
        <v>#DIV/0!</v>
      </c>
      <c r="QXG55" s="194" t="e">
        <f>ROUND(QXG46/ABS('Change in reserves'!QXI59),2)</f>
        <v>#DIV/0!</v>
      </c>
      <c r="QXH55" s="194" t="e">
        <f>ROUND(QXH46/ABS('Change in reserves'!QXJ59),2)</f>
        <v>#DIV/0!</v>
      </c>
      <c r="QXI55" s="194" t="e">
        <f>ROUND(QXI46/ABS('Change in reserves'!QXK59),2)</f>
        <v>#DIV/0!</v>
      </c>
      <c r="QXJ55" s="194" t="e">
        <f>ROUND(QXJ46/ABS('Change in reserves'!QXL59),2)</f>
        <v>#DIV/0!</v>
      </c>
      <c r="QXK55" s="194" t="e">
        <f>ROUND(QXK46/ABS('Change in reserves'!QXM59),2)</f>
        <v>#DIV/0!</v>
      </c>
      <c r="QXL55" s="194" t="e">
        <f>ROUND(QXL46/ABS('Change in reserves'!QXN59),2)</f>
        <v>#DIV/0!</v>
      </c>
      <c r="QXM55" s="194" t="e">
        <f>ROUND(QXM46/ABS('Change in reserves'!QXO59),2)</f>
        <v>#DIV/0!</v>
      </c>
      <c r="QXN55" s="194" t="e">
        <f>ROUND(QXN46/ABS('Change in reserves'!QXP59),2)</f>
        <v>#DIV/0!</v>
      </c>
      <c r="QXO55" s="194" t="e">
        <f>ROUND(QXO46/ABS('Change in reserves'!QXQ59),2)</f>
        <v>#DIV/0!</v>
      </c>
      <c r="QXP55" s="194" t="e">
        <f>ROUND(QXP46/ABS('Change in reserves'!QXR59),2)</f>
        <v>#DIV/0!</v>
      </c>
      <c r="QXQ55" s="194" t="e">
        <f>ROUND(QXQ46/ABS('Change in reserves'!QXS59),2)</f>
        <v>#DIV/0!</v>
      </c>
      <c r="QXR55" s="194" t="e">
        <f>ROUND(QXR46/ABS('Change in reserves'!QXT59),2)</f>
        <v>#DIV/0!</v>
      </c>
      <c r="QXS55" s="194" t="e">
        <f>ROUND(QXS46/ABS('Change in reserves'!QXU59),2)</f>
        <v>#DIV/0!</v>
      </c>
      <c r="QXT55" s="194" t="e">
        <f>ROUND(QXT46/ABS('Change in reserves'!QXV59),2)</f>
        <v>#DIV/0!</v>
      </c>
      <c r="QXU55" s="194" t="e">
        <f>ROUND(QXU46/ABS('Change in reserves'!QXW59),2)</f>
        <v>#DIV/0!</v>
      </c>
      <c r="QXV55" s="194" t="e">
        <f>ROUND(QXV46/ABS('Change in reserves'!QXX59),2)</f>
        <v>#DIV/0!</v>
      </c>
      <c r="QXW55" s="194" t="e">
        <f>ROUND(QXW46/ABS('Change in reserves'!QXY59),2)</f>
        <v>#DIV/0!</v>
      </c>
      <c r="QXX55" s="194" t="e">
        <f>ROUND(QXX46/ABS('Change in reserves'!QXZ59),2)</f>
        <v>#DIV/0!</v>
      </c>
      <c r="QXY55" s="194" t="e">
        <f>ROUND(QXY46/ABS('Change in reserves'!QYA59),2)</f>
        <v>#DIV/0!</v>
      </c>
      <c r="QXZ55" s="194" t="e">
        <f>ROUND(QXZ46/ABS('Change in reserves'!QYB59),2)</f>
        <v>#DIV/0!</v>
      </c>
      <c r="QYA55" s="194" t="e">
        <f>ROUND(QYA46/ABS('Change in reserves'!QYC59),2)</f>
        <v>#DIV/0!</v>
      </c>
      <c r="QYB55" s="194" t="e">
        <f>ROUND(QYB46/ABS('Change in reserves'!QYD59),2)</f>
        <v>#DIV/0!</v>
      </c>
      <c r="QYC55" s="194" t="e">
        <f>ROUND(QYC46/ABS('Change in reserves'!QYE59),2)</f>
        <v>#DIV/0!</v>
      </c>
      <c r="QYD55" s="194" t="e">
        <f>ROUND(QYD46/ABS('Change in reserves'!QYF59),2)</f>
        <v>#DIV/0!</v>
      </c>
      <c r="QYE55" s="194" t="e">
        <f>ROUND(QYE46/ABS('Change in reserves'!QYG59),2)</f>
        <v>#DIV/0!</v>
      </c>
      <c r="QYF55" s="194" t="e">
        <f>ROUND(QYF46/ABS('Change in reserves'!QYH59),2)</f>
        <v>#DIV/0!</v>
      </c>
      <c r="QYG55" s="194" t="e">
        <f>ROUND(QYG46/ABS('Change in reserves'!QYI59),2)</f>
        <v>#DIV/0!</v>
      </c>
      <c r="QYH55" s="194" t="e">
        <f>ROUND(QYH46/ABS('Change in reserves'!QYJ59),2)</f>
        <v>#DIV/0!</v>
      </c>
      <c r="QYI55" s="194" t="e">
        <f>ROUND(QYI46/ABS('Change in reserves'!QYK59),2)</f>
        <v>#DIV/0!</v>
      </c>
      <c r="QYJ55" s="194" t="e">
        <f>ROUND(QYJ46/ABS('Change in reserves'!QYL59),2)</f>
        <v>#DIV/0!</v>
      </c>
      <c r="QYK55" s="194" t="e">
        <f>ROUND(QYK46/ABS('Change in reserves'!QYM59),2)</f>
        <v>#DIV/0!</v>
      </c>
      <c r="QYL55" s="194" t="e">
        <f>ROUND(QYL46/ABS('Change in reserves'!QYN59),2)</f>
        <v>#DIV/0!</v>
      </c>
      <c r="QYM55" s="194" t="e">
        <f>ROUND(QYM46/ABS('Change in reserves'!QYO59),2)</f>
        <v>#DIV/0!</v>
      </c>
      <c r="QYN55" s="194" t="e">
        <f>ROUND(QYN46/ABS('Change in reserves'!QYP59),2)</f>
        <v>#DIV/0!</v>
      </c>
      <c r="QYO55" s="194" t="e">
        <f>ROUND(QYO46/ABS('Change in reserves'!QYQ59),2)</f>
        <v>#DIV/0!</v>
      </c>
      <c r="QYP55" s="194" t="e">
        <f>ROUND(QYP46/ABS('Change in reserves'!QYR59),2)</f>
        <v>#DIV/0!</v>
      </c>
      <c r="QYQ55" s="194" t="e">
        <f>ROUND(QYQ46/ABS('Change in reserves'!QYS59),2)</f>
        <v>#DIV/0!</v>
      </c>
      <c r="QYR55" s="194" t="e">
        <f>ROUND(QYR46/ABS('Change in reserves'!QYT59),2)</f>
        <v>#DIV/0!</v>
      </c>
      <c r="QYS55" s="194" t="e">
        <f>ROUND(QYS46/ABS('Change in reserves'!QYU59),2)</f>
        <v>#DIV/0!</v>
      </c>
      <c r="QYT55" s="194" t="e">
        <f>ROUND(QYT46/ABS('Change in reserves'!QYV59),2)</f>
        <v>#DIV/0!</v>
      </c>
      <c r="QYU55" s="194" t="e">
        <f>ROUND(QYU46/ABS('Change in reserves'!QYW59),2)</f>
        <v>#DIV/0!</v>
      </c>
      <c r="QYV55" s="194" t="e">
        <f>ROUND(QYV46/ABS('Change in reserves'!QYX59),2)</f>
        <v>#DIV/0!</v>
      </c>
      <c r="QYW55" s="194" t="e">
        <f>ROUND(QYW46/ABS('Change in reserves'!QYY59),2)</f>
        <v>#DIV/0!</v>
      </c>
      <c r="QYX55" s="194" t="e">
        <f>ROUND(QYX46/ABS('Change in reserves'!QYZ59),2)</f>
        <v>#DIV/0!</v>
      </c>
      <c r="QYY55" s="194" t="e">
        <f>ROUND(QYY46/ABS('Change in reserves'!QZA59),2)</f>
        <v>#DIV/0!</v>
      </c>
      <c r="QYZ55" s="194" t="e">
        <f>ROUND(QYZ46/ABS('Change in reserves'!QZB59),2)</f>
        <v>#DIV/0!</v>
      </c>
      <c r="QZA55" s="194" t="e">
        <f>ROUND(QZA46/ABS('Change in reserves'!QZC59),2)</f>
        <v>#DIV/0!</v>
      </c>
      <c r="QZB55" s="194" t="e">
        <f>ROUND(QZB46/ABS('Change in reserves'!QZD59),2)</f>
        <v>#DIV/0!</v>
      </c>
      <c r="QZC55" s="194" t="e">
        <f>ROUND(QZC46/ABS('Change in reserves'!QZE59),2)</f>
        <v>#DIV/0!</v>
      </c>
      <c r="QZD55" s="194" t="e">
        <f>ROUND(QZD46/ABS('Change in reserves'!QZF59),2)</f>
        <v>#DIV/0!</v>
      </c>
      <c r="QZE55" s="194" t="e">
        <f>ROUND(QZE46/ABS('Change in reserves'!QZG59),2)</f>
        <v>#DIV/0!</v>
      </c>
      <c r="QZF55" s="194" t="e">
        <f>ROUND(QZF46/ABS('Change in reserves'!QZH59),2)</f>
        <v>#DIV/0!</v>
      </c>
      <c r="QZG55" s="194" t="e">
        <f>ROUND(QZG46/ABS('Change in reserves'!QZI59),2)</f>
        <v>#DIV/0!</v>
      </c>
      <c r="QZH55" s="194" t="e">
        <f>ROUND(QZH46/ABS('Change in reserves'!QZJ59),2)</f>
        <v>#DIV/0!</v>
      </c>
      <c r="QZI55" s="194" t="e">
        <f>ROUND(QZI46/ABS('Change in reserves'!QZK59),2)</f>
        <v>#DIV/0!</v>
      </c>
      <c r="QZJ55" s="194" t="e">
        <f>ROUND(QZJ46/ABS('Change in reserves'!QZL59),2)</f>
        <v>#DIV/0!</v>
      </c>
      <c r="QZK55" s="194" t="e">
        <f>ROUND(QZK46/ABS('Change in reserves'!QZM59),2)</f>
        <v>#DIV/0!</v>
      </c>
      <c r="QZL55" s="194" t="e">
        <f>ROUND(QZL46/ABS('Change in reserves'!QZN59),2)</f>
        <v>#DIV/0!</v>
      </c>
      <c r="QZM55" s="194" t="e">
        <f>ROUND(QZM46/ABS('Change in reserves'!QZO59),2)</f>
        <v>#DIV/0!</v>
      </c>
      <c r="QZN55" s="194" t="e">
        <f>ROUND(QZN46/ABS('Change in reserves'!QZP59),2)</f>
        <v>#DIV/0!</v>
      </c>
      <c r="QZO55" s="194" t="e">
        <f>ROUND(QZO46/ABS('Change in reserves'!QZQ59),2)</f>
        <v>#DIV/0!</v>
      </c>
      <c r="QZP55" s="194" t="e">
        <f>ROUND(QZP46/ABS('Change in reserves'!QZR59),2)</f>
        <v>#DIV/0!</v>
      </c>
      <c r="QZQ55" s="194" t="e">
        <f>ROUND(QZQ46/ABS('Change in reserves'!QZS59),2)</f>
        <v>#DIV/0!</v>
      </c>
      <c r="QZR55" s="194" t="e">
        <f>ROUND(QZR46/ABS('Change in reserves'!QZT59),2)</f>
        <v>#DIV/0!</v>
      </c>
      <c r="QZS55" s="194" t="e">
        <f>ROUND(QZS46/ABS('Change in reserves'!QZU59),2)</f>
        <v>#DIV/0!</v>
      </c>
      <c r="QZT55" s="194" t="e">
        <f>ROUND(QZT46/ABS('Change in reserves'!QZV59),2)</f>
        <v>#DIV/0!</v>
      </c>
      <c r="QZU55" s="194" t="e">
        <f>ROUND(QZU46/ABS('Change in reserves'!QZW59),2)</f>
        <v>#DIV/0!</v>
      </c>
      <c r="QZV55" s="194" t="e">
        <f>ROUND(QZV46/ABS('Change in reserves'!QZX59),2)</f>
        <v>#DIV/0!</v>
      </c>
      <c r="QZW55" s="194" t="e">
        <f>ROUND(QZW46/ABS('Change in reserves'!QZY59),2)</f>
        <v>#DIV/0!</v>
      </c>
      <c r="QZX55" s="194" t="e">
        <f>ROUND(QZX46/ABS('Change in reserves'!QZZ59),2)</f>
        <v>#DIV/0!</v>
      </c>
      <c r="QZY55" s="194" t="e">
        <f>ROUND(QZY46/ABS('Change in reserves'!RAA59),2)</f>
        <v>#DIV/0!</v>
      </c>
      <c r="QZZ55" s="194" t="e">
        <f>ROUND(QZZ46/ABS('Change in reserves'!RAB59),2)</f>
        <v>#DIV/0!</v>
      </c>
      <c r="RAA55" s="194" t="e">
        <f>ROUND(RAA46/ABS('Change in reserves'!RAC59),2)</f>
        <v>#DIV/0!</v>
      </c>
      <c r="RAB55" s="194" t="e">
        <f>ROUND(RAB46/ABS('Change in reserves'!RAD59),2)</f>
        <v>#DIV/0!</v>
      </c>
      <c r="RAC55" s="194" t="e">
        <f>ROUND(RAC46/ABS('Change in reserves'!RAE59),2)</f>
        <v>#DIV/0!</v>
      </c>
      <c r="RAD55" s="194" t="e">
        <f>ROUND(RAD46/ABS('Change in reserves'!RAF59),2)</f>
        <v>#DIV/0!</v>
      </c>
      <c r="RAE55" s="194" t="e">
        <f>ROUND(RAE46/ABS('Change in reserves'!RAG59),2)</f>
        <v>#DIV/0!</v>
      </c>
      <c r="RAF55" s="194" t="e">
        <f>ROUND(RAF46/ABS('Change in reserves'!RAH59),2)</f>
        <v>#DIV/0!</v>
      </c>
      <c r="RAG55" s="194" t="e">
        <f>ROUND(RAG46/ABS('Change in reserves'!RAI59),2)</f>
        <v>#DIV/0!</v>
      </c>
      <c r="RAH55" s="194" t="e">
        <f>ROUND(RAH46/ABS('Change in reserves'!RAJ59),2)</f>
        <v>#DIV/0!</v>
      </c>
      <c r="RAI55" s="194" t="e">
        <f>ROUND(RAI46/ABS('Change in reserves'!RAK59),2)</f>
        <v>#DIV/0!</v>
      </c>
      <c r="RAJ55" s="194" t="e">
        <f>ROUND(RAJ46/ABS('Change in reserves'!RAL59),2)</f>
        <v>#DIV/0!</v>
      </c>
      <c r="RAK55" s="194" t="e">
        <f>ROUND(RAK46/ABS('Change in reserves'!RAM59),2)</f>
        <v>#DIV/0!</v>
      </c>
      <c r="RAL55" s="194" t="e">
        <f>ROUND(RAL46/ABS('Change in reserves'!RAN59),2)</f>
        <v>#DIV/0!</v>
      </c>
      <c r="RAM55" s="194" t="e">
        <f>ROUND(RAM46/ABS('Change in reserves'!RAO59),2)</f>
        <v>#DIV/0!</v>
      </c>
      <c r="RAN55" s="194" t="e">
        <f>ROUND(RAN46/ABS('Change in reserves'!RAP59),2)</f>
        <v>#DIV/0!</v>
      </c>
      <c r="RAO55" s="194" t="e">
        <f>ROUND(RAO46/ABS('Change in reserves'!RAQ59),2)</f>
        <v>#DIV/0!</v>
      </c>
      <c r="RAP55" s="194" t="e">
        <f>ROUND(RAP46/ABS('Change in reserves'!RAR59),2)</f>
        <v>#DIV/0!</v>
      </c>
      <c r="RAQ55" s="194" t="e">
        <f>ROUND(RAQ46/ABS('Change in reserves'!RAS59),2)</f>
        <v>#DIV/0!</v>
      </c>
      <c r="RAR55" s="194" t="e">
        <f>ROUND(RAR46/ABS('Change in reserves'!RAT59),2)</f>
        <v>#DIV/0!</v>
      </c>
      <c r="RAS55" s="194" t="e">
        <f>ROUND(RAS46/ABS('Change in reserves'!RAU59),2)</f>
        <v>#DIV/0!</v>
      </c>
      <c r="RAT55" s="194" t="e">
        <f>ROUND(RAT46/ABS('Change in reserves'!RAV59),2)</f>
        <v>#DIV/0!</v>
      </c>
      <c r="RAU55" s="194" t="e">
        <f>ROUND(RAU46/ABS('Change in reserves'!RAW59),2)</f>
        <v>#DIV/0!</v>
      </c>
      <c r="RAV55" s="194" t="e">
        <f>ROUND(RAV46/ABS('Change in reserves'!RAX59),2)</f>
        <v>#DIV/0!</v>
      </c>
      <c r="RAW55" s="194" t="e">
        <f>ROUND(RAW46/ABS('Change in reserves'!RAY59),2)</f>
        <v>#DIV/0!</v>
      </c>
      <c r="RAX55" s="194" t="e">
        <f>ROUND(RAX46/ABS('Change in reserves'!RAZ59),2)</f>
        <v>#DIV/0!</v>
      </c>
      <c r="RAY55" s="194" t="e">
        <f>ROUND(RAY46/ABS('Change in reserves'!RBA59),2)</f>
        <v>#DIV/0!</v>
      </c>
      <c r="RAZ55" s="194" t="e">
        <f>ROUND(RAZ46/ABS('Change in reserves'!RBB59),2)</f>
        <v>#DIV/0!</v>
      </c>
      <c r="RBA55" s="194" t="e">
        <f>ROUND(RBA46/ABS('Change in reserves'!RBC59),2)</f>
        <v>#DIV/0!</v>
      </c>
      <c r="RBB55" s="194" t="e">
        <f>ROUND(RBB46/ABS('Change in reserves'!RBD59),2)</f>
        <v>#DIV/0!</v>
      </c>
      <c r="RBC55" s="194" t="e">
        <f>ROUND(RBC46/ABS('Change in reserves'!RBE59),2)</f>
        <v>#DIV/0!</v>
      </c>
      <c r="RBD55" s="194" t="e">
        <f>ROUND(RBD46/ABS('Change in reserves'!RBF59),2)</f>
        <v>#DIV/0!</v>
      </c>
      <c r="RBE55" s="194" t="e">
        <f>ROUND(RBE46/ABS('Change in reserves'!RBG59),2)</f>
        <v>#DIV/0!</v>
      </c>
      <c r="RBF55" s="194" t="e">
        <f>ROUND(RBF46/ABS('Change in reserves'!RBH59),2)</f>
        <v>#DIV/0!</v>
      </c>
      <c r="RBG55" s="194" t="e">
        <f>ROUND(RBG46/ABS('Change in reserves'!RBI59),2)</f>
        <v>#DIV/0!</v>
      </c>
      <c r="RBH55" s="194" t="e">
        <f>ROUND(RBH46/ABS('Change in reserves'!RBJ59),2)</f>
        <v>#DIV/0!</v>
      </c>
      <c r="RBI55" s="194" t="e">
        <f>ROUND(RBI46/ABS('Change in reserves'!RBK59),2)</f>
        <v>#DIV/0!</v>
      </c>
      <c r="RBJ55" s="194" t="e">
        <f>ROUND(RBJ46/ABS('Change in reserves'!RBL59),2)</f>
        <v>#DIV/0!</v>
      </c>
      <c r="RBK55" s="194" t="e">
        <f>ROUND(RBK46/ABS('Change in reserves'!RBM59),2)</f>
        <v>#DIV/0!</v>
      </c>
      <c r="RBL55" s="194" t="e">
        <f>ROUND(RBL46/ABS('Change in reserves'!RBN59),2)</f>
        <v>#DIV/0!</v>
      </c>
      <c r="RBM55" s="194" t="e">
        <f>ROUND(RBM46/ABS('Change in reserves'!RBO59),2)</f>
        <v>#DIV/0!</v>
      </c>
      <c r="RBN55" s="194" t="e">
        <f>ROUND(RBN46/ABS('Change in reserves'!RBP59),2)</f>
        <v>#DIV/0!</v>
      </c>
      <c r="RBO55" s="194" t="e">
        <f>ROUND(RBO46/ABS('Change in reserves'!RBQ59),2)</f>
        <v>#DIV/0!</v>
      </c>
      <c r="RBP55" s="194" t="e">
        <f>ROUND(RBP46/ABS('Change in reserves'!RBR59),2)</f>
        <v>#DIV/0!</v>
      </c>
      <c r="RBQ55" s="194" t="e">
        <f>ROUND(RBQ46/ABS('Change in reserves'!RBS59),2)</f>
        <v>#DIV/0!</v>
      </c>
      <c r="RBR55" s="194" t="e">
        <f>ROUND(RBR46/ABS('Change in reserves'!RBT59),2)</f>
        <v>#DIV/0!</v>
      </c>
      <c r="RBS55" s="194" t="e">
        <f>ROUND(RBS46/ABS('Change in reserves'!RBU59),2)</f>
        <v>#DIV/0!</v>
      </c>
      <c r="RBT55" s="194" t="e">
        <f>ROUND(RBT46/ABS('Change in reserves'!RBV59),2)</f>
        <v>#DIV/0!</v>
      </c>
      <c r="RBU55" s="194" t="e">
        <f>ROUND(RBU46/ABS('Change in reserves'!RBW59),2)</f>
        <v>#DIV/0!</v>
      </c>
      <c r="RBV55" s="194" t="e">
        <f>ROUND(RBV46/ABS('Change in reserves'!RBX59),2)</f>
        <v>#DIV/0!</v>
      </c>
      <c r="RBW55" s="194" t="e">
        <f>ROUND(RBW46/ABS('Change in reserves'!RBY59),2)</f>
        <v>#DIV/0!</v>
      </c>
      <c r="RBX55" s="194" t="e">
        <f>ROUND(RBX46/ABS('Change in reserves'!RBZ59),2)</f>
        <v>#DIV/0!</v>
      </c>
      <c r="RBY55" s="194" t="e">
        <f>ROUND(RBY46/ABS('Change in reserves'!RCA59),2)</f>
        <v>#DIV/0!</v>
      </c>
      <c r="RBZ55" s="194" t="e">
        <f>ROUND(RBZ46/ABS('Change in reserves'!RCB59),2)</f>
        <v>#DIV/0!</v>
      </c>
      <c r="RCA55" s="194" t="e">
        <f>ROUND(RCA46/ABS('Change in reserves'!RCC59),2)</f>
        <v>#DIV/0!</v>
      </c>
      <c r="RCB55" s="194" t="e">
        <f>ROUND(RCB46/ABS('Change in reserves'!RCD59),2)</f>
        <v>#DIV/0!</v>
      </c>
      <c r="RCC55" s="194" t="e">
        <f>ROUND(RCC46/ABS('Change in reserves'!RCE59),2)</f>
        <v>#DIV/0!</v>
      </c>
      <c r="RCD55" s="194" t="e">
        <f>ROUND(RCD46/ABS('Change in reserves'!RCF59),2)</f>
        <v>#DIV/0!</v>
      </c>
      <c r="RCE55" s="194" t="e">
        <f>ROUND(RCE46/ABS('Change in reserves'!RCG59),2)</f>
        <v>#DIV/0!</v>
      </c>
      <c r="RCF55" s="194" t="e">
        <f>ROUND(RCF46/ABS('Change in reserves'!RCH59),2)</f>
        <v>#DIV/0!</v>
      </c>
      <c r="RCG55" s="194" t="e">
        <f>ROUND(RCG46/ABS('Change in reserves'!RCI59),2)</f>
        <v>#DIV/0!</v>
      </c>
      <c r="RCH55" s="194" t="e">
        <f>ROUND(RCH46/ABS('Change in reserves'!RCJ59),2)</f>
        <v>#DIV/0!</v>
      </c>
      <c r="RCI55" s="194" t="e">
        <f>ROUND(RCI46/ABS('Change in reserves'!RCK59),2)</f>
        <v>#DIV/0!</v>
      </c>
      <c r="RCJ55" s="194" t="e">
        <f>ROUND(RCJ46/ABS('Change in reserves'!RCL59),2)</f>
        <v>#DIV/0!</v>
      </c>
      <c r="RCK55" s="194" t="e">
        <f>ROUND(RCK46/ABS('Change in reserves'!RCM59),2)</f>
        <v>#DIV/0!</v>
      </c>
      <c r="RCL55" s="194" t="e">
        <f>ROUND(RCL46/ABS('Change in reserves'!RCN59),2)</f>
        <v>#DIV/0!</v>
      </c>
      <c r="RCM55" s="194" t="e">
        <f>ROUND(RCM46/ABS('Change in reserves'!RCO59),2)</f>
        <v>#DIV/0!</v>
      </c>
      <c r="RCN55" s="194" t="e">
        <f>ROUND(RCN46/ABS('Change in reserves'!RCP59),2)</f>
        <v>#DIV/0!</v>
      </c>
      <c r="RCO55" s="194" t="e">
        <f>ROUND(RCO46/ABS('Change in reserves'!RCQ59),2)</f>
        <v>#DIV/0!</v>
      </c>
      <c r="RCP55" s="194" t="e">
        <f>ROUND(RCP46/ABS('Change in reserves'!RCR59),2)</f>
        <v>#DIV/0!</v>
      </c>
      <c r="RCQ55" s="194" t="e">
        <f>ROUND(RCQ46/ABS('Change in reserves'!RCS59),2)</f>
        <v>#DIV/0!</v>
      </c>
      <c r="RCR55" s="194" t="e">
        <f>ROUND(RCR46/ABS('Change in reserves'!RCT59),2)</f>
        <v>#DIV/0!</v>
      </c>
      <c r="RCS55" s="194" t="e">
        <f>ROUND(RCS46/ABS('Change in reserves'!RCU59),2)</f>
        <v>#DIV/0!</v>
      </c>
      <c r="RCT55" s="194" t="e">
        <f>ROUND(RCT46/ABS('Change in reserves'!RCV59),2)</f>
        <v>#DIV/0!</v>
      </c>
      <c r="RCU55" s="194" t="e">
        <f>ROUND(RCU46/ABS('Change in reserves'!RCW59),2)</f>
        <v>#DIV/0!</v>
      </c>
      <c r="RCV55" s="194" t="e">
        <f>ROUND(RCV46/ABS('Change in reserves'!RCX59),2)</f>
        <v>#DIV/0!</v>
      </c>
      <c r="RCW55" s="194" t="e">
        <f>ROUND(RCW46/ABS('Change in reserves'!RCY59),2)</f>
        <v>#DIV/0!</v>
      </c>
      <c r="RCX55" s="194" t="e">
        <f>ROUND(RCX46/ABS('Change in reserves'!RCZ59),2)</f>
        <v>#DIV/0!</v>
      </c>
      <c r="RCY55" s="194" t="e">
        <f>ROUND(RCY46/ABS('Change in reserves'!RDA59),2)</f>
        <v>#DIV/0!</v>
      </c>
      <c r="RCZ55" s="194" t="e">
        <f>ROUND(RCZ46/ABS('Change in reserves'!RDB59),2)</f>
        <v>#DIV/0!</v>
      </c>
      <c r="RDA55" s="194" t="e">
        <f>ROUND(RDA46/ABS('Change in reserves'!RDC59),2)</f>
        <v>#DIV/0!</v>
      </c>
      <c r="RDB55" s="194" t="e">
        <f>ROUND(RDB46/ABS('Change in reserves'!RDD59),2)</f>
        <v>#DIV/0!</v>
      </c>
      <c r="RDC55" s="194" t="e">
        <f>ROUND(RDC46/ABS('Change in reserves'!RDE59),2)</f>
        <v>#DIV/0!</v>
      </c>
      <c r="RDD55" s="194" t="e">
        <f>ROUND(RDD46/ABS('Change in reserves'!RDF59),2)</f>
        <v>#DIV/0!</v>
      </c>
      <c r="RDE55" s="194" t="e">
        <f>ROUND(RDE46/ABS('Change in reserves'!RDG59),2)</f>
        <v>#DIV/0!</v>
      </c>
      <c r="RDF55" s="194" t="e">
        <f>ROUND(RDF46/ABS('Change in reserves'!RDH59),2)</f>
        <v>#DIV/0!</v>
      </c>
      <c r="RDG55" s="194" t="e">
        <f>ROUND(RDG46/ABS('Change in reserves'!RDI59),2)</f>
        <v>#DIV/0!</v>
      </c>
      <c r="RDH55" s="194" t="e">
        <f>ROUND(RDH46/ABS('Change in reserves'!RDJ59),2)</f>
        <v>#DIV/0!</v>
      </c>
      <c r="RDI55" s="194" t="e">
        <f>ROUND(RDI46/ABS('Change in reserves'!RDK59),2)</f>
        <v>#DIV/0!</v>
      </c>
      <c r="RDJ55" s="194" t="e">
        <f>ROUND(RDJ46/ABS('Change in reserves'!RDL59),2)</f>
        <v>#DIV/0!</v>
      </c>
      <c r="RDK55" s="194" t="e">
        <f>ROUND(RDK46/ABS('Change in reserves'!RDM59),2)</f>
        <v>#DIV/0!</v>
      </c>
      <c r="RDL55" s="194" t="e">
        <f>ROUND(RDL46/ABS('Change in reserves'!RDN59),2)</f>
        <v>#DIV/0!</v>
      </c>
      <c r="RDM55" s="194" t="e">
        <f>ROUND(RDM46/ABS('Change in reserves'!RDO59),2)</f>
        <v>#DIV/0!</v>
      </c>
      <c r="RDN55" s="194" t="e">
        <f>ROUND(RDN46/ABS('Change in reserves'!RDP59),2)</f>
        <v>#DIV/0!</v>
      </c>
      <c r="RDO55" s="194" t="e">
        <f>ROUND(RDO46/ABS('Change in reserves'!RDQ59),2)</f>
        <v>#DIV/0!</v>
      </c>
      <c r="RDP55" s="194" t="e">
        <f>ROUND(RDP46/ABS('Change in reserves'!RDR59),2)</f>
        <v>#DIV/0!</v>
      </c>
      <c r="RDQ55" s="194" t="e">
        <f>ROUND(RDQ46/ABS('Change in reserves'!RDS59),2)</f>
        <v>#DIV/0!</v>
      </c>
      <c r="RDR55" s="194" t="e">
        <f>ROUND(RDR46/ABS('Change in reserves'!RDT59),2)</f>
        <v>#DIV/0!</v>
      </c>
      <c r="RDS55" s="194" t="e">
        <f>ROUND(RDS46/ABS('Change in reserves'!RDU59),2)</f>
        <v>#DIV/0!</v>
      </c>
      <c r="RDT55" s="194" t="e">
        <f>ROUND(RDT46/ABS('Change in reserves'!RDV59),2)</f>
        <v>#DIV/0!</v>
      </c>
      <c r="RDU55" s="194" t="e">
        <f>ROUND(RDU46/ABS('Change in reserves'!RDW59),2)</f>
        <v>#DIV/0!</v>
      </c>
      <c r="RDV55" s="194" t="e">
        <f>ROUND(RDV46/ABS('Change in reserves'!RDX59),2)</f>
        <v>#DIV/0!</v>
      </c>
      <c r="RDW55" s="194" t="e">
        <f>ROUND(RDW46/ABS('Change in reserves'!RDY59),2)</f>
        <v>#DIV/0!</v>
      </c>
      <c r="RDX55" s="194" t="e">
        <f>ROUND(RDX46/ABS('Change in reserves'!RDZ59),2)</f>
        <v>#DIV/0!</v>
      </c>
      <c r="RDY55" s="194" t="e">
        <f>ROUND(RDY46/ABS('Change in reserves'!REA59),2)</f>
        <v>#DIV/0!</v>
      </c>
      <c r="RDZ55" s="194" t="e">
        <f>ROUND(RDZ46/ABS('Change in reserves'!REB59),2)</f>
        <v>#DIV/0!</v>
      </c>
      <c r="REA55" s="194" t="e">
        <f>ROUND(REA46/ABS('Change in reserves'!REC59),2)</f>
        <v>#DIV/0!</v>
      </c>
      <c r="REB55" s="194" t="e">
        <f>ROUND(REB46/ABS('Change in reserves'!RED59),2)</f>
        <v>#DIV/0!</v>
      </c>
      <c r="REC55" s="194" t="e">
        <f>ROUND(REC46/ABS('Change in reserves'!REE59),2)</f>
        <v>#DIV/0!</v>
      </c>
      <c r="RED55" s="194" t="e">
        <f>ROUND(RED46/ABS('Change in reserves'!REF59),2)</f>
        <v>#DIV/0!</v>
      </c>
      <c r="REE55" s="194" t="e">
        <f>ROUND(REE46/ABS('Change in reserves'!REG59),2)</f>
        <v>#DIV/0!</v>
      </c>
      <c r="REF55" s="194" t="e">
        <f>ROUND(REF46/ABS('Change in reserves'!REH59),2)</f>
        <v>#DIV/0!</v>
      </c>
      <c r="REG55" s="194" t="e">
        <f>ROUND(REG46/ABS('Change in reserves'!REI59),2)</f>
        <v>#DIV/0!</v>
      </c>
      <c r="REH55" s="194" t="e">
        <f>ROUND(REH46/ABS('Change in reserves'!REJ59),2)</f>
        <v>#DIV/0!</v>
      </c>
      <c r="REI55" s="194" t="e">
        <f>ROUND(REI46/ABS('Change in reserves'!REK59),2)</f>
        <v>#DIV/0!</v>
      </c>
      <c r="REJ55" s="194" t="e">
        <f>ROUND(REJ46/ABS('Change in reserves'!REL59),2)</f>
        <v>#DIV/0!</v>
      </c>
      <c r="REK55" s="194" t="e">
        <f>ROUND(REK46/ABS('Change in reserves'!REM59),2)</f>
        <v>#DIV/0!</v>
      </c>
      <c r="REL55" s="194" t="e">
        <f>ROUND(REL46/ABS('Change in reserves'!REN59),2)</f>
        <v>#DIV/0!</v>
      </c>
      <c r="REM55" s="194" t="e">
        <f>ROUND(REM46/ABS('Change in reserves'!REO59),2)</f>
        <v>#DIV/0!</v>
      </c>
      <c r="REN55" s="194" t="e">
        <f>ROUND(REN46/ABS('Change in reserves'!REP59),2)</f>
        <v>#DIV/0!</v>
      </c>
      <c r="REO55" s="194" t="e">
        <f>ROUND(REO46/ABS('Change in reserves'!REQ59),2)</f>
        <v>#DIV/0!</v>
      </c>
      <c r="REP55" s="194" t="e">
        <f>ROUND(REP46/ABS('Change in reserves'!RER59),2)</f>
        <v>#DIV/0!</v>
      </c>
      <c r="REQ55" s="194" t="e">
        <f>ROUND(REQ46/ABS('Change in reserves'!RES59),2)</f>
        <v>#DIV/0!</v>
      </c>
      <c r="RER55" s="194" t="e">
        <f>ROUND(RER46/ABS('Change in reserves'!RET59),2)</f>
        <v>#DIV/0!</v>
      </c>
      <c r="RES55" s="194" t="e">
        <f>ROUND(RES46/ABS('Change in reserves'!REU59),2)</f>
        <v>#DIV/0!</v>
      </c>
      <c r="RET55" s="194" t="e">
        <f>ROUND(RET46/ABS('Change in reserves'!REV59),2)</f>
        <v>#DIV/0!</v>
      </c>
      <c r="REU55" s="194" t="e">
        <f>ROUND(REU46/ABS('Change in reserves'!REW59),2)</f>
        <v>#DIV/0!</v>
      </c>
      <c r="REV55" s="194" t="e">
        <f>ROUND(REV46/ABS('Change in reserves'!REX59),2)</f>
        <v>#DIV/0!</v>
      </c>
      <c r="REW55" s="194" t="e">
        <f>ROUND(REW46/ABS('Change in reserves'!REY59),2)</f>
        <v>#DIV/0!</v>
      </c>
      <c r="REX55" s="194" t="e">
        <f>ROUND(REX46/ABS('Change in reserves'!REZ59),2)</f>
        <v>#DIV/0!</v>
      </c>
      <c r="REY55" s="194" t="e">
        <f>ROUND(REY46/ABS('Change in reserves'!RFA59),2)</f>
        <v>#DIV/0!</v>
      </c>
      <c r="REZ55" s="194" t="e">
        <f>ROUND(REZ46/ABS('Change in reserves'!RFB59),2)</f>
        <v>#DIV/0!</v>
      </c>
      <c r="RFA55" s="194" t="e">
        <f>ROUND(RFA46/ABS('Change in reserves'!RFC59),2)</f>
        <v>#DIV/0!</v>
      </c>
      <c r="RFB55" s="194" t="e">
        <f>ROUND(RFB46/ABS('Change in reserves'!RFD59),2)</f>
        <v>#DIV/0!</v>
      </c>
      <c r="RFC55" s="194" t="e">
        <f>ROUND(RFC46/ABS('Change in reserves'!RFE59),2)</f>
        <v>#DIV/0!</v>
      </c>
      <c r="RFD55" s="194" t="e">
        <f>ROUND(RFD46/ABS('Change in reserves'!RFF59),2)</f>
        <v>#DIV/0!</v>
      </c>
      <c r="RFE55" s="194" t="e">
        <f>ROUND(RFE46/ABS('Change in reserves'!RFG59),2)</f>
        <v>#DIV/0!</v>
      </c>
      <c r="RFF55" s="194" t="e">
        <f>ROUND(RFF46/ABS('Change in reserves'!RFH59),2)</f>
        <v>#DIV/0!</v>
      </c>
      <c r="RFG55" s="194" t="e">
        <f>ROUND(RFG46/ABS('Change in reserves'!RFI59),2)</f>
        <v>#DIV/0!</v>
      </c>
      <c r="RFH55" s="194" t="e">
        <f>ROUND(RFH46/ABS('Change in reserves'!RFJ59),2)</f>
        <v>#DIV/0!</v>
      </c>
      <c r="RFI55" s="194" t="e">
        <f>ROUND(RFI46/ABS('Change in reserves'!RFK59),2)</f>
        <v>#DIV/0!</v>
      </c>
      <c r="RFJ55" s="194" t="e">
        <f>ROUND(RFJ46/ABS('Change in reserves'!RFL59),2)</f>
        <v>#DIV/0!</v>
      </c>
      <c r="RFK55" s="194" t="e">
        <f>ROUND(RFK46/ABS('Change in reserves'!RFM59),2)</f>
        <v>#DIV/0!</v>
      </c>
      <c r="RFL55" s="194" t="e">
        <f>ROUND(RFL46/ABS('Change in reserves'!RFN59),2)</f>
        <v>#DIV/0!</v>
      </c>
      <c r="RFM55" s="194" t="e">
        <f>ROUND(RFM46/ABS('Change in reserves'!RFO59),2)</f>
        <v>#DIV/0!</v>
      </c>
      <c r="RFN55" s="194" t="e">
        <f>ROUND(RFN46/ABS('Change in reserves'!RFP59),2)</f>
        <v>#DIV/0!</v>
      </c>
      <c r="RFO55" s="194" t="e">
        <f>ROUND(RFO46/ABS('Change in reserves'!RFQ59),2)</f>
        <v>#DIV/0!</v>
      </c>
      <c r="RFP55" s="194" t="e">
        <f>ROUND(RFP46/ABS('Change in reserves'!RFR59),2)</f>
        <v>#DIV/0!</v>
      </c>
      <c r="RFQ55" s="194" t="e">
        <f>ROUND(RFQ46/ABS('Change in reserves'!RFS59),2)</f>
        <v>#DIV/0!</v>
      </c>
      <c r="RFR55" s="194" t="e">
        <f>ROUND(RFR46/ABS('Change in reserves'!RFT59),2)</f>
        <v>#DIV/0!</v>
      </c>
      <c r="RFS55" s="194" t="e">
        <f>ROUND(RFS46/ABS('Change in reserves'!RFU59),2)</f>
        <v>#DIV/0!</v>
      </c>
      <c r="RFT55" s="194" t="e">
        <f>ROUND(RFT46/ABS('Change in reserves'!RFV59),2)</f>
        <v>#DIV/0!</v>
      </c>
      <c r="RFU55" s="194" t="e">
        <f>ROUND(RFU46/ABS('Change in reserves'!RFW59),2)</f>
        <v>#DIV/0!</v>
      </c>
      <c r="RFV55" s="194" t="e">
        <f>ROUND(RFV46/ABS('Change in reserves'!RFX59),2)</f>
        <v>#DIV/0!</v>
      </c>
      <c r="RFW55" s="194" t="e">
        <f>ROUND(RFW46/ABS('Change in reserves'!RFY59),2)</f>
        <v>#DIV/0!</v>
      </c>
      <c r="RFX55" s="194" t="e">
        <f>ROUND(RFX46/ABS('Change in reserves'!RFZ59),2)</f>
        <v>#DIV/0!</v>
      </c>
      <c r="RFY55" s="194" t="e">
        <f>ROUND(RFY46/ABS('Change in reserves'!RGA59),2)</f>
        <v>#DIV/0!</v>
      </c>
      <c r="RFZ55" s="194" t="e">
        <f>ROUND(RFZ46/ABS('Change in reserves'!RGB59),2)</f>
        <v>#DIV/0!</v>
      </c>
      <c r="RGA55" s="194" t="e">
        <f>ROUND(RGA46/ABS('Change in reserves'!RGC59),2)</f>
        <v>#DIV/0!</v>
      </c>
      <c r="RGB55" s="194" t="e">
        <f>ROUND(RGB46/ABS('Change in reserves'!RGD59),2)</f>
        <v>#DIV/0!</v>
      </c>
      <c r="RGC55" s="194" t="e">
        <f>ROUND(RGC46/ABS('Change in reserves'!RGE59),2)</f>
        <v>#DIV/0!</v>
      </c>
      <c r="RGD55" s="194" t="e">
        <f>ROUND(RGD46/ABS('Change in reserves'!RGF59),2)</f>
        <v>#DIV/0!</v>
      </c>
      <c r="RGE55" s="194" t="e">
        <f>ROUND(RGE46/ABS('Change in reserves'!RGG59),2)</f>
        <v>#DIV/0!</v>
      </c>
      <c r="RGF55" s="194" t="e">
        <f>ROUND(RGF46/ABS('Change in reserves'!RGH59),2)</f>
        <v>#DIV/0!</v>
      </c>
      <c r="RGG55" s="194" t="e">
        <f>ROUND(RGG46/ABS('Change in reserves'!RGI59),2)</f>
        <v>#DIV/0!</v>
      </c>
      <c r="RGH55" s="194" t="e">
        <f>ROUND(RGH46/ABS('Change in reserves'!RGJ59),2)</f>
        <v>#DIV/0!</v>
      </c>
      <c r="RGI55" s="194" t="e">
        <f>ROUND(RGI46/ABS('Change in reserves'!RGK59),2)</f>
        <v>#DIV/0!</v>
      </c>
      <c r="RGJ55" s="194" t="e">
        <f>ROUND(RGJ46/ABS('Change in reserves'!RGL59),2)</f>
        <v>#DIV/0!</v>
      </c>
      <c r="RGK55" s="194" t="e">
        <f>ROUND(RGK46/ABS('Change in reserves'!RGM59),2)</f>
        <v>#DIV/0!</v>
      </c>
      <c r="RGL55" s="194" t="e">
        <f>ROUND(RGL46/ABS('Change in reserves'!RGN59),2)</f>
        <v>#DIV/0!</v>
      </c>
      <c r="RGM55" s="194" t="e">
        <f>ROUND(RGM46/ABS('Change in reserves'!RGO59),2)</f>
        <v>#DIV/0!</v>
      </c>
      <c r="RGN55" s="194" t="e">
        <f>ROUND(RGN46/ABS('Change in reserves'!RGP59),2)</f>
        <v>#DIV/0!</v>
      </c>
      <c r="RGO55" s="194" t="e">
        <f>ROUND(RGO46/ABS('Change in reserves'!RGQ59),2)</f>
        <v>#DIV/0!</v>
      </c>
      <c r="RGP55" s="194" t="e">
        <f>ROUND(RGP46/ABS('Change in reserves'!RGR59),2)</f>
        <v>#DIV/0!</v>
      </c>
      <c r="RGQ55" s="194" t="e">
        <f>ROUND(RGQ46/ABS('Change in reserves'!RGS59),2)</f>
        <v>#DIV/0!</v>
      </c>
      <c r="RGR55" s="194" t="e">
        <f>ROUND(RGR46/ABS('Change in reserves'!RGT59),2)</f>
        <v>#DIV/0!</v>
      </c>
      <c r="RGS55" s="194" t="e">
        <f>ROUND(RGS46/ABS('Change in reserves'!RGU59),2)</f>
        <v>#DIV/0!</v>
      </c>
      <c r="RGT55" s="194" t="e">
        <f>ROUND(RGT46/ABS('Change in reserves'!RGV59),2)</f>
        <v>#DIV/0!</v>
      </c>
      <c r="RGU55" s="194" t="e">
        <f>ROUND(RGU46/ABS('Change in reserves'!RGW59),2)</f>
        <v>#DIV/0!</v>
      </c>
      <c r="RGV55" s="194" t="e">
        <f>ROUND(RGV46/ABS('Change in reserves'!RGX59),2)</f>
        <v>#DIV/0!</v>
      </c>
      <c r="RGW55" s="194" t="e">
        <f>ROUND(RGW46/ABS('Change in reserves'!RGY59),2)</f>
        <v>#DIV/0!</v>
      </c>
      <c r="RGX55" s="194" t="e">
        <f>ROUND(RGX46/ABS('Change in reserves'!RGZ59),2)</f>
        <v>#DIV/0!</v>
      </c>
      <c r="RGY55" s="194" t="e">
        <f>ROUND(RGY46/ABS('Change in reserves'!RHA59),2)</f>
        <v>#DIV/0!</v>
      </c>
      <c r="RGZ55" s="194" t="e">
        <f>ROUND(RGZ46/ABS('Change in reserves'!RHB59),2)</f>
        <v>#DIV/0!</v>
      </c>
      <c r="RHA55" s="194" t="e">
        <f>ROUND(RHA46/ABS('Change in reserves'!RHC59),2)</f>
        <v>#DIV/0!</v>
      </c>
      <c r="RHB55" s="194" t="e">
        <f>ROUND(RHB46/ABS('Change in reserves'!RHD59),2)</f>
        <v>#DIV/0!</v>
      </c>
      <c r="RHC55" s="194" t="e">
        <f>ROUND(RHC46/ABS('Change in reserves'!RHE59),2)</f>
        <v>#DIV/0!</v>
      </c>
      <c r="RHD55" s="194" t="e">
        <f>ROUND(RHD46/ABS('Change in reserves'!RHF59),2)</f>
        <v>#DIV/0!</v>
      </c>
      <c r="RHE55" s="194" t="e">
        <f>ROUND(RHE46/ABS('Change in reserves'!RHG59),2)</f>
        <v>#DIV/0!</v>
      </c>
      <c r="RHF55" s="194" t="e">
        <f>ROUND(RHF46/ABS('Change in reserves'!RHH59),2)</f>
        <v>#DIV/0!</v>
      </c>
      <c r="RHG55" s="194" t="e">
        <f>ROUND(RHG46/ABS('Change in reserves'!RHI59),2)</f>
        <v>#DIV/0!</v>
      </c>
      <c r="RHH55" s="194" t="e">
        <f>ROUND(RHH46/ABS('Change in reserves'!RHJ59),2)</f>
        <v>#DIV/0!</v>
      </c>
      <c r="RHI55" s="194" t="e">
        <f>ROUND(RHI46/ABS('Change in reserves'!RHK59),2)</f>
        <v>#DIV/0!</v>
      </c>
      <c r="RHJ55" s="194" t="e">
        <f>ROUND(RHJ46/ABS('Change in reserves'!RHL59),2)</f>
        <v>#DIV/0!</v>
      </c>
      <c r="RHK55" s="194" t="e">
        <f>ROUND(RHK46/ABS('Change in reserves'!RHM59),2)</f>
        <v>#DIV/0!</v>
      </c>
      <c r="RHL55" s="194" t="e">
        <f>ROUND(RHL46/ABS('Change in reserves'!RHN59),2)</f>
        <v>#DIV/0!</v>
      </c>
      <c r="RHM55" s="194" t="e">
        <f>ROUND(RHM46/ABS('Change in reserves'!RHO59),2)</f>
        <v>#DIV/0!</v>
      </c>
      <c r="RHN55" s="194" t="e">
        <f>ROUND(RHN46/ABS('Change in reserves'!RHP59),2)</f>
        <v>#DIV/0!</v>
      </c>
      <c r="RHO55" s="194" t="e">
        <f>ROUND(RHO46/ABS('Change in reserves'!RHQ59),2)</f>
        <v>#DIV/0!</v>
      </c>
      <c r="RHP55" s="194" t="e">
        <f>ROUND(RHP46/ABS('Change in reserves'!RHR59),2)</f>
        <v>#DIV/0!</v>
      </c>
      <c r="RHQ55" s="194" t="e">
        <f>ROUND(RHQ46/ABS('Change in reserves'!RHS59),2)</f>
        <v>#DIV/0!</v>
      </c>
      <c r="RHR55" s="194" t="e">
        <f>ROUND(RHR46/ABS('Change in reserves'!RHT59),2)</f>
        <v>#DIV/0!</v>
      </c>
      <c r="RHS55" s="194" t="e">
        <f>ROUND(RHS46/ABS('Change in reserves'!RHU59),2)</f>
        <v>#DIV/0!</v>
      </c>
      <c r="RHT55" s="194" t="e">
        <f>ROUND(RHT46/ABS('Change in reserves'!RHV59),2)</f>
        <v>#DIV/0!</v>
      </c>
      <c r="RHU55" s="194" t="e">
        <f>ROUND(RHU46/ABS('Change in reserves'!RHW59),2)</f>
        <v>#DIV/0!</v>
      </c>
      <c r="RHV55" s="194" t="e">
        <f>ROUND(RHV46/ABS('Change in reserves'!RHX59),2)</f>
        <v>#DIV/0!</v>
      </c>
      <c r="RHW55" s="194" t="e">
        <f>ROUND(RHW46/ABS('Change in reserves'!RHY59),2)</f>
        <v>#DIV/0!</v>
      </c>
      <c r="RHX55" s="194" t="e">
        <f>ROUND(RHX46/ABS('Change in reserves'!RHZ59),2)</f>
        <v>#DIV/0!</v>
      </c>
      <c r="RHY55" s="194" t="e">
        <f>ROUND(RHY46/ABS('Change in reserves'!RIA59),2)</f>
        <v>#DIV/0!</v>
      </c>
      <c r="RHZ55" s="194" t="e">
        <f>ROUND(RHZ46/ABS('Change in reserves'!RIB59),2)</f>
        <v>#DIV/0!</v>
      </c>
      <c r="RIA55" s="194" t="e">
        <f>ROUND(RIA46/ABS('Change in reserves'!RIC59),2)</f>
        <v>#DIV/0!</v>
      </c>
      <c r="RIB55" s="194" t="e">
        <f>ROUND(RIB46/ABS('Change in reserves'!RID59),2)</f>
        <v>#DIV/0!</v>
      </c>
      <c r="RIC55" s="194" t="e">
        <f>ROUND(RIC46/ABS('Change in reserves'!RIE59),2)</f>
        <v>#DIV/0!</v>
      </c>
      <c r="RID55" s="194" t="e">
        <f>ROUND(RID46/ABS('Change in reserves'!RIF59),2)</f>
        <v>#DIV/0!</v>
      </c>
      <c r="RIE55" s="194" t="e">
        <f>ROUND(RIE46/ABS('Change in reserves'!RIG59),2)</f>
        <v>#DIV/0!</v>
      </c>
      <c r="RIF55" s="194" t="e">
        <f>ROUND(RIF46/ABS('Change in reserves'!RIH59),2)</f>
        <v>#DIV/0!</v>
      </c>
      <c r="RIG55" s="194" t="e">
        <f>ROUND(RIG46/ABS('Change in reserves'!RII59),2)</f>
        <v>#DIV/0!</v>
      </c>
      <c r="RIH55" s="194" t="e">
        <f>ROUND(RIH46/ABS('Change in reserves'!RIJ59),2)</f>
        <v>#DIV/0!</v>
      </c>
      <c r="RII55" s="194" t="e">
        <f>ROUND(RII46/ABS('Change in reserves'!RIK59),2)</f>
        <v>#DIV/0!</v>
      </c>
      <c r="RIJ55" s="194" t="e">
        <f>ROUND(RIJ46/ABS('Change in reserves'!RIL59),2)</f>
        <v>#DIV/0!</v>
      </c>
      <c r="RIK55" s="194" t="e">
        <f>ROUND(RIK46/ABS('Change in reserves'!RIM59),2)</f>
        <v>#DIV/0!</v>
      </c>
      <c r="RIL55" s="194" t="e">
        <f>ROUND(RIL46/ABS('Change in reserves'!RIN59),2)</f>
        <v>#DIV/0!</v>
      </c>
      <c r="RIM55" s="194" t="e">
        <f>ROUND(RIM46/ABS('Change in reserves'!RIO59),2)</f>
        <v>#DIV/0!</v>
      </c>
      <c r="RIN55" s="194" t="e">
        <f>ROUND(RIN46/ABS('Change in reserves'!RIP59),2)</f>
        <v>#DIV/0!</v>
      </c>
      <c r="RIO55" s="194" t="e">
        <f>ROUND(RIO46/ABS('Change in reserves'!RIQ59),2)</f>
        <v>#DIV/0!</v>
      </c>
      <c r="RIP55" s="194" t="e">
        <f>ROUND(RIP46/ABS('Change in reserves'!RIR59),2)</f>
        <v>#DIV/0!</v>
      </c>
      <c r="RIQ55" s="194" t="e">
        <f>ROUND(RIQ46/ABS('Change in reserves'!RIS59),2)</f>
        <v>#DIV/0!</v>
      </c>
      <c r="RIR55" s="194" t="e">
        <f>ROUND(RIR46/ABS('Change in reserves'!RIT59),2)</f>
        <v>#DIV/0!</v>
      </c>
      <c r="RIS55" s="194" t="e">
        <f>ROUND(RIS46/ABS('Change in reserves'!RIU59),2)</f>
        <v>#DIV/0!</v>
      </c>
      <c r="RIT55" s="194" t="e">
        <f>ROUND(RIT46/ABS('Change in reserves'!RIV59),2)</f>
        <v>#DIV/0!</v>
      </c>
      <c r="RIU55" s="194" t="e">
        <f>ROUND(RIU46/ABS('Change in reserves'!RIW59),2)</f>
        <v>#DIV/0!</v>
      </c>
      <c r="RIV55" s="194" t="e">
        <f>ROUND(RIV46/ABS('Change in reserves'!RIX59),2)</f>
        <v>#DIV/0!</v>
      </c>
      <c r="RIW55" s="194" t="e">
        <f>ROUND(RIW46/ABS('Change in reserves'!RIY59),2)</f>
        <v>#DIV/0!</v>
      </c>
      <c r="RIX55" s="194" t="e">
        <f>ROUND(RIX46/ABS('Change in reserves'!RIZ59),2)</f>
        <v>#DIV/0!</v>
      </c>
      <c r="RIY55" s="194" t="e">
        <f>ROUND(RIY46/ABS('Change in reserves'!RJA59),2)</f>
        <v>#DIV/0!</v>
      </c>
      <c r="RIZ55" s="194" t="e">
        <f>ROUND(RIZ46/ABS('Change in reserves'!RJB59),2)</f>
        <v>#DIV/0!</v>
      </c>
      <c r="RJA55" s="194" t="e">
        <f>ROUND(RJA46/ABS('Change in reserves'!RJC59),2)</f>
        <v>#DIV/0!</v>
      </c>
      <c r="RJB55" s="194" t="e">
        <f>ROUND(RJB46/ABS('Change in reserves'!RJD59),2)</f>
        <v>#DIV/0!</v>
      </c>
      <c r="RJC55" s="194" t="e">
        <f>ROUND(RJC46/ABS('Change in reserves'!RJE59),2)</f>
        <v>#DIV/0!</v>
      </c>
      <c r="RJD55" s="194" t="e">
        <f>ROUND(RJD46/ABS('Change in reserves'!RJF59),2)</f>
        <v>#DIV/0!</v>
      </c>
      <c r="RJE55" s="194" t="e">
        <f>ROUND(RJE46/ABS('Change in reserves'!RJG59),2)</f>
        <v>#DIV/0!</v>
      </c>
      <c r="RJF55" s="194" t="e">
        <f>ROUND(RJF46/ABS('Change in reserves'!RJH59),2)</f>
        <v>#DIV/0!</v>
      </c>
      <c r="RJG55" s="194" t="e">
        <f>ROUND(RJG46/ABS('Change in reserves'!RJI59),2)</f>
        <v>#DIV/0!</v>
      </c>
      <c r="RJH55" s="194" t="e">
        <f>ROUND(RJH46/ABS('Change in reserves'!RJJ59),2)</f>
        <v>#DIV/0!</v>
      </c>
      <c r="RJI55" s="194" t="e">
        <f>ROUND(RJI46/ABS('Change in reserves'!RJK59),2)</f>
        <v>#DIV/0!</v>
      </c>
      <c r="RJJ55" s="194" t="e">
        <f>ROUND(RJJ46/ABS('Change in reserves'!RJL59),2)</f>
        <v>#DIV/0!</v>
      </c>
      <c r="RJK55" s="194" t="e">
        <f>ROUND(RJK46/ABS('Change in reserves'!RJM59),2)</f>
        <v>#DIV/0!</v>
      </c>
      <c r="RJL55" s="194" t="e">
        <f>ROUND(RJL46/ABS('Change in reserves'!RJN59),2)</f>
        <v>#DIV/0!</v>
      </c>
      <c r="RJM55" s="194" t="e">
        <f>ROUND(RJM46/ABS('Change in reserves'!RJO59),2)</f>
        <v>#DIV/0!</v>
      </c>
      <c r="RJN55" s="194" t="e">
        <f>ROUND(RJN46/ABS('Change in reserves'!RJP59),2)</f>
        <v>#DIV/0!</v>
      </c>
      <c r="RJO55" s="194" t="e">
        <f>ROUND(RJO46/ABS('Change in reserves'!RJQ59),2)</f>
        <v>#DIV/0!</v>
      </c>
      <c r="RJP55" s="194" t="e">
        <f>ROUND(RJP46/ABS('Change in reserves'!RJR59),2)</f>
        <v>#DIV/0!</v>
      </c>
      <c r="RJQ55" s="194" t="e">
        <f>ROUND(RJQ46/ABS('Change in reserves'!RJS59),2)</f>
        <v>#DIV/0!</v>
      </c>
      <c r="RJR55" s="194" t="e">
        <f>ROUND(RJR46/ABS('Change in reserves'!RJT59),2)</f>
        <v>#DIV/0!</v>
      </c>
      <c r="RJS55" s="194" t="e">
        <f>ROUND(RJS46/ABS('Change in reserves'!RJU59),2)</f>
        <v>#DIV/0!</v>
      </c>
      <c r="RJT55" s="194" t="e">
        <f>ROUND(RJT46/ABS('Change in reserves'!RJV59),2)</f>
        <v>#DIV/0!</v>
      </c>
      <c r="RJU55" s="194" t="e">
        <f>ROUND(RJU46/ABS('Change in reserves'!RJW59),2)</f>
        <v>#DIV/0!</v>
      </c>
      <c r="RJV55" s="194" t="e">
        <f>ROUND(RJV46/ABS('Change in reserves'!RJX59),2)</f>
        <v>#DIV/0!</v>
      </c>
      <c r="RJW55" s="194" t="e">
        <f>ROUND(RJW46/ABS('Change in reserves'!RJY59),2)</f>
        <v>#DIV/0!</v>
      </c>
      <c r="RJX55" s="194" t="e">
        <f>ROUND(RJX46/ABS('Change in reserves'!RJZ59),2)</f>
        <v>#DIV/0!</v>
      </c>
      <c r="RJY55" s="194" t="e">
        <f>ROUND(RJY46/ABS('Change in reserves'!RKA59),2)</f>
        <v>#DIV/0!</v>
      </c>
      <c r="RJZ55" s="194" t="e">
        <f>ROUND(RJZ46/ABS('Change in reserves'!RKB59),2)</f>
        <v>#DIV/0!</v>
      </c>
      <c r="RKA55" s="194" t="e">
        <f>ROUND(RKA46/ABS('Change in reserves'!RKC59),2)</f>
        <v>#DIV/0!</v>
      </c>
      <c r="RKB55" s="194" t="e">
        <f>ROUND(RKB46/ABS('Change in reserves'!RKD59),2)</f>
        <v>#DIV/0!</v>
      </c>
      <c r="RKC55" s="194" t="e">
        <f>ROUND(RKC46/ABS('Change in reserves'!RKE59),2)</f>
        <v>#DIV/0!</v>
      </c>
      <c r="RKD55" s="194" t="e">
        <f>ROUND(RKD46/ABS('Change in reserves'!RKF59),2)</f>
        <v>#DIV/0!</v>
      </c>
      <c r="RKE55" s="194" t="e">
        <f>ROUND(RKE46/ABS('Change in reserves'!RKG59),2)</f>
        <v>#DIV/0!</v>
      </c>
      <c r="RKF55" s="194" t="e">
        <f>ROUND(RKF46/ABS('Change in reserves'!RKH59),2)</f>
        <v>#DIV/0!</v>
      </c>
      <c r="RKG55" s="194" t="e">
        <f>ROUND(RKG46/ABS('Change in reserves'!RKI59),2)</f>
        <v>#DIV/0!</v>
      </c>
      <c r="RKH55" s="194" t="e">
        <f>ROUND(RKH46/ABS('Change in reserves'!RKJ59),2)</f>
        <v>#DIV/0!</v>
      </c>
      <c r="RKI55" s="194" t="e">
        <f>ROUND(RKI46/ABS('Change in reserves'!RKK59),2)</f>
        <v>#DIV/0!</v>
      </c>
      <c r="RKJ55" s="194" t="e">
        <f>ROUND(RKJ46/ABS('Change in reserves'!RKL59),2)</f>
        <v>#DIV/0!</v>
      </c>
      <c r="RKK55" s="194" t="e">
        <f>ROUND(RKK46/ABS('Change in reserves'!RKM59),2)</f>
        <v>#DIV/0!</v>
      </c>
      <c r="RKL55" s="194" t="e">
        <f>ROUND(RKL46/ABS('Change in reserves'!RKN59),2)</f>
        <v>#DIV/0!</v>
      </c>
      <c r="RKM55" s="194" t="e">
        <f>ROUND(RKM46/ABS('Change in reserves'!RKO59),2)</f>
        <v>#DIV/0!</v>
      </c>
      <c r="RKN55" s="194" t="e">
        <f>ROUND(RKN46/ABS('Change in reserves'!RKP59),2)</f>
        <v>#DIV/0!</v>
      </c>
      <c r="RKO55" s="194" t="e">
        <f>ROUND(RKO46/ABS('Change in reserves'!RKQ59),2)</f>
        <v>#DIV/0!</v>
      </c>
      <c r="RKP55" s="194" t="e">
        <f>ROUND(RKP46/ABS('Change in reserves'!RKR59),2)</f>
        <v>#DIV/0!</v>
      </c>
      <c r="RKQ55" s="194" t="e">
        <f>ROUND(RKQ46/ABS('Change in reserves'!RKS59),2)</f>
        <v>#DIV/0!</v>
      </c>
      <c r="RKR55" s="194" t="e">
        <f>ROUND(RKR46/ABS('Change in reserves'!RKT59),2)</f>
        <v>#DIV/0!</v>
      </c>
      <c r="RKS55" s="194" t="e">
        <f>ROUND(RKS46/ABS('Change in reserves'!RKU59),2)</f>
        <v>#DIV/0!</v>
      </c>
      <c r="RKT55" s="194" t="e">
        <f>ROUND(RKT46/ABS('Change in reserves'!RKV59),2)</f>
        <v>#DIV/0!</v>
      </c>
      <c r="RKU55" s="194" t="e">
        <f>ROUND(RKU46/ABS('Change in reserves'!RKW59),2)</f>
        <v>#DIV/0!</v>
      </c>
      <c r="RKV55" s="194" t="e">
        <f>ROUND(RKV46/ABS('Change in reserves'!RKX59),2)</f>
        <v>#DIV/0!</v>
      </c>
      <c r="RKW55" s="194" t="e">
        <f>ROUND(RKW46/ABS('Change in reserves'!RKY59),2)</f>
        <v>#DIV/0!</v>
      </c>
      <c r="RKX55" s="194" t="e">
        <f>ROUND(RKX46/ABS('Change in reserves'!RKZ59),2)</f>
        <v>#DIV/0!</v>
      </c>
      <c r="RKY55" s="194" t="e">
        <f>ROUND(RKY46/ABS('Change in reserves'!RLA59),2)</f>
        <v>#DIV/0!</v>
      </c>
      <c r="RKZ55" s="194" t="e">
        <f>ROUND(RKZ46/ABS('Change in reserves'!RLB59),2)</f>
        <v>#DIV/0!</v>
      </c>
      <c r="RLA55" s="194" t="e">
        <f>ROUND(RLA46/ABS('Change in reserves'!RLC59),2)</f>
        <v>#DIV/0!</v>
      </c>
      <c r="RLB55" s="194" t="e">
        <f>ROUND(RLB46/ABS('Change in reserves'!RLD59),2)</f>
        <v>#DIV/0!</v>
      </c>
      <c r="RLC55" s="194" t="e">
        <f>ROUND(RLC46/ABS('Change in reserves'!RLE59),2)</f>
        <v>#DIV/0!</v>
      </c>
      <c r="RLD55" s="194" t="e">
        <f>ROUND(RLD46/ABS('Change in reserves'!RLF59),2)</f>
        <v>#DIV/0!</v>
      </c>
      <c r="RLE55" s="194" t="e">
        <f>ROUND(RLE46/ABS('Change in reserves'!RLG59),2)</f>
        <v>#DIV/0!</v>
      </c>
      <c r="RLF55" s="194" t="e">
        <f>ROUND(RLF46/ABS('Change in reserves'!RLH59),2)</f>
        <v>#DIV/0!</v>
      </c>
      <c r="RLG55" s="194" t="e">
        <f>ROUND(RLG46/ABS('Change in reserves'!RLI59),2)</f>
        <v>#DIV/0!</v>
      </c>
      <c r="RLH55" s="194" t="e">
        <f>ROUND(RLH46/ABS('Change in reserves'!RLJ59),2)</f>
        <v>#DIV/0!</v>
      </c>
      <c r="RLI55" s="194" t="e">
        <f>ROUND(RLI46/ABS('Change in reserves'!RLK59),2)</f>
        <v>#DIV/0!</v>
      </c>
      <c r="RLJ55" s="194" t="e">
        <f>ROUND(RLJ46/ABS('Change in reserves'!RLL59),2)</f>
        <v>#DIV/0!</v>
      </c>
      <c r="RLK55" s="194" t="e">
        <f>ROUND(RLK46/ABS('Change in reserves'!RLM59),2)</f>
        <v>#DIV/0!</v>
      </c>
      <c r="RLL55" s="194" t="e">
        <f>ROUND(RLL46/ABS('Change in reserves'!RLN59),2)</f>
        <v>#DIV/0!</v>
      </c>
      <c r="RLM55" s="194" t="e">
        <f>ROUND(RLM46/ABS('Change in reserves'!RLO59),2)</f>
        <v>#DIV/0!</v>
      </c>
      <c r="RLN55" s="194" t="e">
        <f>ROUND(RLN46/ABS('Change in reserves'!RLP59),2)</f>
        <v>#DIV/0!</v>
      </c>
      <c r="RLO55" s="194" t="e">
        <f>ROUND(RLO46/ABS('Change in reserves'!RLQ59),2)</f>
        <v>#DIV/0!</v>
      </c>
      <c r="RLP55" s="194" t="e">
        <f>ROUND(RLP46/ABS('Change in reserves'!RLR59),2)</f>
        <v>#DIV/0!</v>
      </c>
      <c r="RLQ55" s="194" t="e">
        <f>ROUND(RLQ46/ABS('Change in reserves'!RLS59),2)</f>
        <v>#DIV/0!</v>
      </c>
      <c r="RLR55" s="194" t="e">
        <f>ROUND(RLR46/ABS('Change in reserves'!RLT59),2)</f>
        <v>#DIV/0!</v>
      </c>
      <c r="RLS55" s="194" t="e">
        <f>ROUND(RLS46/ABS('Change in reserves'!RLU59),2)</f>
        <v>#DIV/0!</v>
      </c>
      <c r="RLT55" s="194" t="e">
        <f>ROUND(RLT46/ABS('Change in reserves'!RLV59),2)</f>
        <v>#DIV/0!</v>
      </c>
      <c r="RLU55" s="194" t="e">
        <f>ROUND(RLU46/ABS('Change in reserves'!RLW59),2)</f>
        <v>#DIV/0!</v>
      </c>
      <c r="RLV55" s="194" t="e">
        <f>ROUND(RLV46/ABS('Change in reserves'!RLX59),2)</f>
        <v>#DIV/0!</v>
      </c>
      <c r="RLW55" s="194" t="e">
        <f>ROUND(RLW46/ABS('Change in reserves'!RLY59),2)</f>
        <v>#DIV/0!</v>
      </c>
      <c r="RLX55" s="194" t="e">
        <f>ROUND(RLX46/ABS('Change in reserves'!RLZ59),2)</f>
        <v>#DIV/0!</v>
      </c>
      <c r="RLY55" s="194" t="e">
        <f>ROUND(RLY46/ABS('Change in reserves'!RMA59),2)</f>
        <v>#DIV/0!</v>
      </c>
      <c r="RLZ55" s="194" t="e">
        <f>ROUND(RLZ46/ABS('Change in reserves'!RMB59),2)</f>
        <v>#DIV/0!</v>
      </c>
      <c r="RMA55" s="194" t="e">
        <f>ROUND(RMA46/ABS('Change in reserves'!RMC59),2)</f>
        <v>#DIV/0!</v>
      </c>
      <c r="RMB55" s="194" t="e">
        <f>ROUND(RMB46/ABS('Change in reserves'!RMD59),2)</f>
        <v>#DIV/0!</v>
      </c>
      <c r="RMC55" s="194" t="e">
        <f>ROUND(RMC46/ABS('Change in reserves'!RME59),2)</f>
        <v>#DIV/0!</v>
      </c>
      <c r="RMD55" s="194" t="e">
        <f>ROUND(RMD46/ABS('Change in reserves'!RMF59),2)</f>
        <v>#DIV/0!</v>
      </c>
      <c r="RME55" s="194" t="e">
        <f>ROUND(RME46/ABS('Change in reserves'!RMG59),2)</f>
        <v>#DIV/0!</v>
      </c>
      <c r="RMF55" s="194" t="e">
        <f>ROUND(RMF46/ABS('Change in reserves'!RMH59),2)</f>
        <v>#DIV/0!</v>
      </c>
      <c r="RMG55" s="194" t="e">
        <f>ROUND(RMG46/ABS('Change in reserves'!RMI59),2)</f>
        <v>#DIV/0!</v>
      </c>
      <c r="RMH55" s="194" t="e">
        <f>ROUND(RMH46/ABS('Change in reserves'!RMJ59),2)</f>
        <v>#DIV/0!</v>
      </c>
      <c r="RMI55" s="194" t="e">
        <f>ROUND(RMI46/ABS('Change in reserves'!RMK59),2)</f>
        <v>#DIV/0!</v>
      </c>
      <c r="RMJ55" s="194" t="e">
        <f>ROUND(RMJ46/ABS('Change in reserves'!RML59),2)</f>
        <v>#DIV/0!</v>
      </c>
      <c r="RMK55" s="194" t="e">
        <f>ROUND(RMK46/ABS('Change in reserves'!RMM59),2)</f>
        <v>#DIV/0!</v>
      </c>
      <c r="RML55" s="194" t="e">
        <f>ROUND(RML46/ABS('Change in reserves'!RMN59),2)</f>
        <v>#DIV/0!</v>
      </c>
      <c r="RMM55" s="194" t="e">
        <f>ROUND(RMM46/ABS('Change in reserves'!RMO59),2)</f>
        <v>#DIV/0!</v>
      </c>
      <c r="RMN55" s="194" t="e">
        <f>ROUND(RMN46/ABS('Change in reserves'!RMP59),2)</f>
        <v>#DIV/0!</v>
      </c>
      <c r="RMO55" s="194" t="e">
        <f>ROUND(RMO46/ABS('Change in reserves'!RMQ59),2)</f>
        <v>#DIV/0!</v>
      </c>
      <c r="RMP55" s="194" t="e">
        <f>ROUND(RMP46/ABS('Change in reserves'!RMR59),2)</f>
        <v>#DIV/0!</v>
      </c>
      <c r="RMQ55" s="194" t="e">
        <f>ROUND(RMQ46/ABS('Change in reserves'!RMS59),2)</f>
        <v>#DIV/0!</v>
      </c>
      <c r="RMR55" s="194" t="e">
        <f>ROUND(RMR46/ABS('Change in reserves'!RMT59),2)</f>
        <v>#DIV/0!</v>
      </c>
      <c r="RMS55" s="194" t="e">
        <f>ROUND(RMS46/ABS('Change in reserves'!RMU59),2)</f>
        <v>#DIV/0!</v>
      </c>
      <c r="RMT55" s="194" t="e">
        <f>ROUND(RMT46/ABS('Change in reserves'!RMV59),2)</f>
        <v>#DIV/0!</v>
      </c>
      <c r="RMU55" s="194" t="e">
        <f>ROUND(RMU46/ABS('Change in reserves'!RMW59),2)</f>
        <v>#DIV/0!</v>
      </c>
      <c r="RMV55" s="194" t="e">
        <f>ROUND(RMV46/ABS('Change in reserves'!RMX59),2)</f>
        <v>#DIV/0!</v>
      </c>
      <c r="RMW55" s="194" t="e">
        <f>ROUND(RMW46/ABS('Change in reserves'!RMY59),2)</f>
        <v>#DIV/0!</v>
      </c>
      <c r="RMX55" s="194" t="e">
        <f>ROUND(RMX46/ABS('Change in reserves'!RMZ59),2)</f>
        <v>#DIV/0!</v>
      </c>
      <c r="RMY55" s="194" t="e">
        <f>ROUND(RMY46/ABS('Change in reserves'!RNA59),2)</f>
        <v>#DIV/0!</v>
      </c>
      <c r="RMZ55" s="194" t="e">
        <f>ROUND(RMZ46/ABS('Change in reserves'!RNB59),2)</f>
        <v>#DIV/0!</v>
      </c>
      <c r="RNA55" s="194" t="e">
        <f>ROUND(RNA46/ABS('Change in reserves'!RNC59),2)</f>
        <v>#DIV/0!</v>
      </c>
      <c r="RNB55" s="194" t="e">
        <f>ROUND(RNB46/ABS('Change in reserves'!RND59),2)</f>
        <v>#DIV/0!</v>
      </c>
      <c r="RNC55" s="194" t="e">
        <f>ROUND(RNC46/ABS('Change in reserves'!RNE59),2)</f>
        <v>#DIV/0!</v>
      </c>
      <c r="RND55" s="194" t="e">
        <f>ROUND(RND46/ABS('Change in reserves'!RNF59),2)</f>
        <v>#DIV/0!</v>
      </c>
      <c r="RNE55" s="194" t="e">
        <f>ROUND(RNE46/ABS('Change in reserves'!RNG59),2)</f>
        <v>#DIV/0!</v>
      </c>
      <c r="RNF55" s="194" t="e">
        <f>ROUND(RNF46/ABS('Change in reserves'!RNH59),2)</f>
        <v>#DIV/0!</v>
      </c>
      <c r="RNG55" s="194" t="e">
        <f>ROUND(RNG46/ABS('Change in reserves'!RNI59),2)</f>
        <v>#DIV/0!</v>
      </c>
      <c r="RNH55" s="194" t="e">
        <f>ROUND(RNH46/ABS('Change in reserves'!RNJ59),2)</f>
        <v>#DIV/0!</v>
      </c>
      <c r="RNI55" s="194" t="e">
        <f>ROUND(RNI46/ABS('Change in reserves'!RNK59),2)</f>
        <v>#DIV/0!</v>
      </c>
      <c r="RNJ55" s="194" t="e">
        <f>ROUND(RNJ46/ABS('Change in reserves'!RNL59),2)</f>
        <v>#DIV/0!</v>
      </c>
      <c r="RNK55" s="194" t="e">
        <f>ROUND(RNK46/ABS('Change in reserves'!RNM59),2)</f>
        <v>#DIV/0!</v>
      </c>
      <c r="RNL55" s="194" t="e">
        <f>ROUND(RNL46/ABS('Change in reserves'!RNN59),2)</f>
        <v>#DIV/0!</v>
      </c>
      <c r="RNM55" s="194" t="e">
        <f>ROUND(RNM46/ABS('Change in reserves'!RNO59),2)</f>
        <v>#DIV/0!</v>
      </c>
      <c r="RNN55" s="194" t="e">
        <f>ROUND(RNN46/ABS('Change in reserves'!RNP59),2)</f>
        <v>#DIV/0!</v>
      </c>
      <c r="RNO55" s="194" t="e">
        <f>ROUND(RNO46/ABS('Change in reserves'!RNQ59),2)</f>
        <v>#DIV/0!</v>
      </c>
      <c r="RNP55" s="194" t="e">
        <f>ROUND(RNP46/ABS('Change in reserves'!RNR59),2)</f>
        <v>#DIV/0!</v>
      </c>
      <c r="RNQ55" s="194" t="e">
        <f>ROUND(RNQ46/ABS('Change in reserves'!RNS59),2)</f>
        <v>#DIV/0!</v>
      </c>
      <c r="RNR55" s="194" t="e">
        <f>ROUND(RNR46/ABS('Change in reserves'!RNT59),2)</f>
        <v>#DIV/0!</v>
      </c>
      <c r="RNS55" s="194" t="e">
        <f>ROUND(RNS46/ABS('Change in reserves'!RNU59),2)</f>
        <v>#DIV/0!</v>
      </c>
      <c r="RNT55" s="194" t="e">
        <f>ROUND(RNT46/ABS('Change in reserves'!RNV59),2)</f>
        <v>#DIV/0!</v>
      </c>
      <c r="RNU55" s="194" t="e">
        <f>ROUND(RNU46/ABS('Change in reserves'!RNW59),2)</f>
        <v>#DIV/0!</v>
      </c>
      <c r="RNV55" s="194" t="e">
        <f>ROUND(RNV46/ABS('Change in reserves'!RNX59),2)</f>
        <v>#DIV/0!</v>
      </c>
      <c r="RNW55" s="194" t="e">
        <f>ROUND(RNW46/ABS('Change in reserves'!RNY59),2)</f>
        <v>#DIV/0!</v>
      </c>
      <c r="RNX55" s="194" t="e">
        <f>ROUND(RNX46/ABS('Change in reserves'!RNZ59),2)</f>
        <v>#DIV/0!</v>
      </c>
      <c r="RNY55" s="194" t="e">
        <f>ROUND(RNY46/ABS('Change in reserves'!ROA59),2)</f>
        <v>#DIV/0!</v>
      </c>
      <c r="RNZ55" s="194" t="e">
        <f>ROUND(RNZ46/ABS('Change in reserves'!ROB59),2)</f>
        <v>#DIV/0!</v>
      </c>
      <c r="ROA55" s="194" t="e">
        <f>ROUND(ROA46/ABS('Change in reserves'!ROC59),2)</f>
        <v>#DIV/0!</v>
      </c>
      <c r="ROB55" s="194" t="e">
        <f>ROUND(ROB46/ABS('Change in reserves'!ROD59),2)</f>
        <v>#DIV/0!</v>
      </c>
      <c r="ROC55" s="194" t="e">
        <f>ROUND(ROC46/ABS('Change in reserves'!ROE59),2)</f>
        <v>#DIV/0!</v>
      </c>
      <c r="ROD55" s="194" t="e">
        <f>ROUND(ROD46/ABS('Change in reserves'!ROF59),2)</f>
        <v>#DIV/0!</v>
      </c>
      <c r="ROE55" s="194" t="e">
        <f>ROUND(ROE46/ABS('Change in reserves'!ROG59),2)</f>
        <v>#DIV/0!</v>
      </c>
      <c r="ROF55" s="194" t="e">
        <f>ROUND(ROF46/ABS('Change in reserves'!ROH59),2)</f>
        <v>#DIV/0!</v>
      </c>
      <c r="ROG55" s="194" t="e">
        <f>ROUND(ROG46/ABS('Change in reserves'!ROI59),2)</f>
        <v>#DIV/0!</v>
      </c>
      <c r="ROH55" s="194" t="e">
        <f>ROUND(ROH46/ABS('Change in reserves'!ROJ59),2)</f>
        <v>#DIV/0!</v>
      </c>
      <c r="ROI55" s="194" t="e">
        <f>ROUND(ROI46/ABS('Change in reserves'!ROK59),2)</f>
        <v>#DIV/0!</v>
      </c>
      <c r="ROJ55" s="194" t="e">
        <f>ROUND(ROJ46/ABS('Change in reserves'!ROL59),2)</f>
        <v>#DIV/0!</v>
      </c>
      <c r="ROK55" s="194" t="e">
        <f>ROUND(ROK46/ABS('Change in reserves'!ROM59),2)</f>
        <v>#DIV/0!</v>
      </c>
      <c r="ROL55" s="194" t="e">
        <f>ROUND(ROL46/ABS('Change in reserves'!RON59),2)</f>
        <v>#DIV/0!</v>
      </c>
      <c r="ROM55" s="194" t="e">
        <f>ROUND(ROM46/ABS('Change in reserves'!ROO59),2)</f>
        <v>#DIV/0!</v>
      </c>
      <c r="RON55" s="194" t="e">
        <f>ROUND(RON46/ABS('Change in reserves'!ROP59),2)</f>
        <v>#DIV/0!</v>
      </c>
      <c r="ROO55" s="194" t="e">
        <f>ROUND(ROO46/ABS('Change in reserves'!ROQ59),2)</f>
        <v>#DIV/0!</v>
      </c>
      <c r="ROP55" s="194" t="e">
        <f>ROUND(ROP46/ABS('Change in reserves'!ROR59),2)</f>
        <v>#DIV/0!</v>
      </c>
      <c r="ROQ55" s="194" t="e">
        <f>ROUND(ROQ46/ABS('Change in reserves'!ROS59),2)</f>
        <v>#DIV/0!</v>
      </c>
      <c r="ROR55" s="194" t="e">
        <f>ROUND(ROR46/ABS('Change in reserves'!ROT59),2)</f>
        <v>#DIV/0!</v>
      </c>
      <c r="ROS55" s="194" t="e">
        <f>ROUND(ROS46/ABS('Change in reserves'!ROU59),2)</f>
        <v>#DIV/0!</v>
      </c>
      <c r="ROT55" s="194" t="e">
        <f>ROUND(ROT46/ABS('Change in reserves'!ROV59),2)</f>
        <v>#DIV/0!</v>
      </c>
      <c r="ROU55" s="194" t="e">
        <f>ROUND(ROU46/ABS('Change in reserves'!ROW59),2)</f>
        <v>#DIV/0!</v>
      </c>
      <c r="ROV55" s="194" t="e">
        <f>ROUND(ROV46/ABS('Change in reserves'!ROX59),2)</f>
        <v>#DIV/0!</v>
      </c>
      <c r="ROW55" s="194" t="e">
        <f>ROUND(ROW46/ABS('Change in reserves'!ROY59),2)</f>
        <v>#DIV/0!</v>
      </c>
      <c r="ROX55" s="194" t="e">
        <f>ROUND(ROX46/ABS('Change in reserves'!ROZ59),2)</f>
        <v>#DIV/0!</v>
      </c>
      <c r="ROY55" s="194" t="e">
        <f>ROUND(ROY46/ABS('Change in reserves'!RPA59),2)</f>
        <v>#DIV/0!</v>
      </c>
      <c r="ROZ55" s="194" t="e">
        <f>ROUND(ROZ46/ABS('Change in reserves'!RPB59),2)</f>
        <v>#DIV/0!</v>
      </c>
      <c r="RPA55" s="194" t="e">
        <f>ROUND(RPA46/ABS('Change in reserves'!RPC59),2)</f>
        <v>#DIV/0!</v>
      </c>
      <c r="RPB55" s="194" t="e">
        <f>ROUND(RPB46/ABS('Change in reserves'!RPD59),2)</f>
        <v>#DIV/0!</v>
      </c>
      <c r="RPC55" s="194" t="e">
        <f>ROUND(RPC46/ABS('Change in reserves'!RPE59),2)</f>
        <v>#DIV/0!</v>
      </c>
      <c r="RPD55" s="194" t="e">
        <f>ROUND(RPD46/ABS('Change in reserves'!RPF59),2)</f>
        <v>#DIV/0!</v>
      </c>
      <c r="RPE55" s="194" t="e">
        <f>ROUND(RPE46/ABS('Change in reserves'!RPG59),2)</f>
        <v>#DIV/0!</v>
      </c>
      <c r="RPF55" s="194" t="e">
        <f>ROUND(RPF46/ABS('Change in reserves'!RPH59),2)</f>
        <v>#DIV/0!</v>
      </c>
      <c r="RPG55" s="194" t="e">
        <f>ROUND(RPG46/ABS('Change in reserves'!RPI59),2)</f>
        <v>#DIV/0!</v>
      </c>
      <c r="RPH55" s="194" t="e">
        <f>ROUND(RPH46/ABS('Change in reserves'!RPJ59),2)</f>
        <v>#DIV/0!</v>
      </c>
      <c r="RPI55" s="194" t="e">
        <f>ROUND(RPI46/ABS('Change in reserves'!RPK59),2)</f>
        <v>#DIV/0!</v>
      </c>
      <c r="RPJ55" s="194" t="e">
        <f>ROUND(RPJ46/ABS('Change in reserves'!RPL59),2)</f>
        <v>#DIV/0!</v>
      </c>
      <c r="RPK55" s="194" t="e">
        <f>ROUND(RPK46/ABS('Change in reserves'!RPM59),2)</f>
        <v>#DIV/0!</v>
      </c>
      <c r="RPL55" s="194" t="e">
        <f>ROUND(RPL46/ABS('Change in reserves'!RPN59),2)</f>
        <v>#DIV/0!</v>
      </c>
      <c r="RPM55" s="194" t="e">
        <f>ROUND(RPM46/ABS('Change in reserves'!RPO59),2)</f>
        <v>#DIV/0!</v>
      </c>
      <c r="RPN55" s="194" t="e">
        <f>ROUND(RPN46/ABS('Change in reserves'!RPP59),2)</f>
        <v>#DIV/0!</v>
      </c>
      <c r="RPO55" s="194" t="e">
        <f>ROUND(RPO46/ABS('Change in reserves'!RPQ59),2)</f>
        <v>#DIV/0!</v>
      </c>
      <c r="RPP55" s="194" t="e">
        <f>ROUND(RPP46/ABS('Change in reserves'!RPR59),2)</f>
        <v>#DIV/0!</v>
      </c>
      <c r="RPQ55" s="194" t="e">
        <f>ROUND(RPQ46/ABS('Change in reserves'!RPS59),2)</f>
        <v>#DIV/0!</v>
      </c>
      <c r="RPR55" s="194" t="e">
        <f>ROUND(RPR46/ABS('Change in reserves'!RPT59),2)</f>
        <v>#DIV/0!</v>
      </c>
      <c r="RPS55" s="194" t="e">
        <f>ROUND(RPS46/ABS('Change in reserves'!RPU59),2)</f>
        <v>#DIV/0!</v>
      </c>
      <c r="RPT55" s="194" t="e">
        <f>ROUND(RPT46/ABS('Change in reserves'!RPV59),2)</f>
        <v>#DIV/0!</v>
      </c>
      <c r="RPU55" s="194" t="e">
        <f>ROUND(RPU46/ABS('Change in reserves'!RPW59),2)</f>
        <v>#DIV/0!</v>
      </c>
      <c r="RPV55" s="194" t="e">
        <f>ROUND(RPV46/ABS('Change in reserves'!RPX59),2)</f>
        <v>#DIV/0!</v>
      </c>
      <c r="RPW55" s="194" t="e">
        <f>ROUND(RPW46/ABS('Change in reserves'!RPY59),2)</f>
        <v>#DIV/0!</v>
      </c>
      <c r="RPX55" s="194" t="e">
        <f>ROUND(RPX46/ABS('Change in reserves'!RPZ59),2)</f>
        <v>#DIV/0!</v>
      </c>
      <c r="RPY55" s="194" t="e">
        <f>ROUND(RPY46/ABS('Change in reserves'!RQA59),2)</f>
        <v>#DIV/0!</v>
      </c>
      <c r="RPZ55" s="194" t="e">
        <f>ROUND(RPZ46/ABS('Change in reserves'!RQB59),2)</f>
        <v>#DIV/0!</v>
      </c>
      <c r="RQA55" s="194" t="e">
        <f>ROUND(RQA46/ABS('Change in reserves'!RQC59),2)</f>
        <v>#DIV/0!</v>
      </c>
      <c r="RQB55" s="194" t="e">
        <f>ROUND(RQB46/ABS('Change in reserves'!RQD59),2)</f>
        <v>#DIV/0!</v>
      </c>
      <c r="RQC55" s="194" t="e">
        <f>ROUND(RQC46/ABS('Change in reserves'!RQE59),2)</f>
        <v>#DIV/0!</v>
      </c>
      <c r="RQD55" s="194" t="e">
        <f>ROUND(RQD46/ABS('Change in reserves'!RQF59),2)</f>
        <v>#DIV/0!</v>
      </c>
      <c r="RQE55" s="194" t="e">
        <f>ROUND(RQE46/ABS('Change in reserves'!RQG59),2)</f>
        <v>#DIV/0!</v>
      </c>
      <c r="RQF55" s="194" t="e">
        <f>ROUND(RQF46/ABS('Change in reserves'!RQH59),2)</f>
        <v>#DIV/0!</v>
      </c>
      <c r="RQG55" s="194" t="e">
        <f>ROUND(RQG46/ABS('Change in reserves'!RQI59),2)</f>
        <v>#DIV/0!</v>
      </c>
      <c r="RQH55" s="194" t="e">
        <f>ROUND(RQH46/ABS('Change in reserves'!RQJ59),2)</f>
        <v>#DIV/0!</v>
      </c>
      <c r="RQI55" s="194" t="e">
        <f>ROUND(RQI46/ABS('Change in reserves'!RQK59),2)</f>
        <v>#DIV/0!</v>
      </c>
      <c r="RQJ55" s="194" t="e">
        <f>ROUND(RQJ46/ABS('Change in reserves'!RQL59),2)</f>
        <v>#DIV/0!</v>
      </c>
      <c r="RQK55" s="194" t="e">
        <f>ROUND(RQK46/ABS('Change in reserves'!RQM59),2)</f>
        <v>#DIV/0!</v>
      </c>
      <c r="RQL55" s="194" t="e">
        <f>ROUND(RQL46/ABS('Change in reserves'!RQN59),2)</f>
        <v>#DIV/0!</v>
      </c>
      <c r="RQM55" s="194" t="e">
        <f>ROUND(RQM46/ABS('Change in reserves'!RQO59),2)</f>
        <v>#DIV/0!</v>
      </c>
      <c r="RQN55" s="194" t="e">
        <f>ROUND(RQN46/ABS('Change in reserves'!RQP59),2)</f>
        <v>#DIV/0!</v>
      </c>
      <c r="RQO55" s="194" t="e">
        <f>ROUND(RQO46/ABS('Change in reserves'!RQQ59),2)</f>
        <v>#DIV/0!</v>
      </c>
      <c r="RQP55" s="194" t="e">
        <f>ROUND(RQP46/ABS('Change in reserves'!RQR59),2)</f>
        <v>#DIV/0!</v>
      </c>
      <c r="RQQ55" s="194" t="e">
        <f>ROUND(RQQ46/ABS('Change in reserves'!RQS59),2)</f>
        <v>#DIV/0!</v>
      </c>
      <c r="RQR55" s="194" t="e">
        <f>ROUND(RQR46/ABS('Change in reserves'!RQT59),2)</f>
        <v>#DIV/0!</v>
      </c>
      <c r="RQS55" s="194" t="e">
        <f>ROUND(RQS46/ABS('Change in reserves'!RQU59),2)</f>
        <v>#DIV/0!</v>
      </c>
      <c r="RQT55" s="194" t="e">
        <f>ROUND(RQT46/ABS('Change in reserves'!RQV59),2)</f>
        <v>#DIV/0!</v>
      </c>
      <c r="RQU55" s="194" t="e">
        <f>ROUND(RQU46/ABS('Change in reserves'!RQW59),2)</f>
        <v>#DIV/0!</v>
      </c>
      <c r="RQV55" s="194" t="e">
        <f>ROUND(RQV46/ABS('Change in reserves'!RQX59),2)</f>
        <v>#DIV/0!</v>
      </c>
      <c r="RQW55" s="194" t="e">
        <f>ROUND(RQW46/ABS('Change in reserves'!RQY59),2)</f>
        <v>#DIV/0!</v>
      </c>
      <c r="RQX55" s="194" t="e">
        <f>ROUND(RQX46/ABS('Change in reserves'!RQZ59),2)</f>
        <v>#DIV/0!</v>
      </c>
      <c r="RQY55" s="194" t="e">
        <f>ROUND(RQY46/ABS('Change in reserves'!RRA59),2)</f>
        <v>#DIV/0!</v>
      </c>
      <c r="RQZ55" s="194" t="e">
        <f>ROUND(RQZ46/ABS('Change in reserves'!RRB59),2)</f>
        <v>#DIV/0!</v>
      </c>
      <c r="RRA55" s="194" t="e">
        <f>ROUND(RRA46/ABS('Change in reserves'!RRC59),2)</f>
        <v>#DIV/0!</v>
      </c>
      <c r="RRB55" s="194" t="e">
        <f>ROUND(RRB46/ABS('Change in reserves'!RRD59),2)</f>
        <v>#DIV/0!</v>
      </c>
      <c r="RRC55" s="194" t="e">
        <f>ROUND(RRC46/ABS('Change in reserves'!RRE59),2)</f>
        <v>#DIV/0!</v>
      </c>
      <c r="RRD55" s="194" t="e">
        <f>ROUND(RRD46/ABS('Change in reserves'!RRF59),2)</f>
        <v>#DIV/0!</v>
      </c>
      <c r="RRE55" s="194" t="e">
        <f>ROUND(RRE46/ABS('Change in reserves'!RRG59),2)</f>
        <v>#DIV/0!</v>
      </c>
      <c r="RRF55" s="194" t="e">
        <f>ROUND(RRF46/ABS('Change in reserves'!RRH59),2)</f>
        <v>#DIV/0!</v>
      </c>
      <c r="RRG55" s="194" t="e">
        <f>ROUND(RRG46/ABS('Change in reserves'!RRI59),2)</f>
        <v>#DIV/0!</v>
      </c>
      <c r="RRH55" s="194" t="e">
        <f>ROUND(RRH46/ABS('Change in reserves'!RRJ59),2)</f>
        <v>#DIV/0!</v>
      </c>
      <c r="RRI55" s="194" t="e">
        <f>ROUND(RRI46/ABS('Change in reserves'!RRK59),2)</f>
        <v>#DIV/0!</v>
      </c>
      <c r="RRJ55" s="194" t="e">
        <f>ROUND(RRJ46/ABS('Change in reserves'!RRL59),2)</f>
        <v>#DIV/0!</v>
      </c>
      <c r="RRK55" s="194" t="e">
        <f>ROUND(RRK46/ABS('Change in reserves'!RRM59),2)</f>
        <v>#DIV/0!</v>
      </c>
      <c r="RRL55" s="194" t="e">
        <f>ROUND(RRL46/ABS('Change in reserves'!RRN59),2)</f>
        <v>#DIV/0!</v>
      </c>
      <c r="RRM55" s="194" t="e">
        <f>ROUND(RRM46/ABS('Change in reserves'!RRO59),2)</f>
        <v>#DIV/0!</v>
      </c>
      <c r="RRN55" s="194" t="e">
        <f>ROUND(RRN46/ABS('Change in reserves'!RRP59),2)</f>
        <v>#DIV/0!</v>
      </c>
      <c r="RRO55" s="194" t="e">
        <f>ROUND(RRO46/ABS('Change in reserves'!RRQ59),2)</f>
        <v>#DIV/0!</v>
      </c>
      <c r="RRP55" s="194" t="e">
        <f>ROUND(RRP46/ABS('Change in reserves'!RRR59),2)</f>
        <v>#DIV/0!</v>
      </c>
      <c r="RRQ55" s="194" t="e">
        <f>ROUND(RRQ46/ABS('Change in reserves'!RRS59),2)</f>
        <v>#DIV/0!</v>
      </c>
      <c r="RRR55" s="194" t="e">
        <f>ROUND(RRR46/ABS('Change in reserves'!RRT59),2)</f>
        <v>#DIV/0!</v>
      </c>
      <c r="RRS55" s="194" t="e">
        <f>ROUND(RRS46/ABS('Change in reserves'!RRU59),2)</f>
        <v>#DIV/0!</v>
      </c>
      <c r="RRT55" s="194" t="e">
        <f>ROUND(RRT46/ABS('Change in reserves'!RRV59),2)</f>
        <v>#DIV/0!</v>
      </c>
      <c r="RRU55" s="194" t="e">
        <f>ROUND(RRU46/ABS('Change in reserves'!RRW59),2)</f>
        <v>#DIV/0!</v>
      </c>
      <c r="RRV55" s="194" t="e">
        <f>ROUND(RRV46/ABS('Change in reserves'!RRX59),2)</f>
        <v>#DIV/0!</v>
      </c>
      <c r="RRW55" s="194" t="e">
        <f>ROUND(RRW46/ABS('Change in reserves'!RRY59),2)</f>
        <v>#DIV/0!</v>
      </c>
      <c r="RRX55" s="194" t="e">
        <f>ROUND(RRX46/ABS('Change in reserves'!RRZ59),2)</f>
        <v>#DIV/0!</v>
      </c>
      <c r="RRY55" s="194" t="e">
        <f>ROUND(RRY46/ABS('Change in reserves'!RSA59),2)</f>
        <v>#DIV/0!</v>
      </c>
      <c r="RRZ55" s="194" t="e">
        <f>ROUND(RRZ46/ABS('Change in reserves'!RSB59),2)</f>
        <v>#DIV/0!</v>
      </c>
      <c r="RSA55" s="194" t="e">
        <f>ROUND(RSA46/ABS('Change in reserves'!RSC59),2)</f>
        <v>#DIV/0!</v>
      </c>
      <c r="RSB55" s="194" t="e">
        <f>ROUND(RSB46/ABS('Change in reserves'!RSD59),2)</f>
        <v>#DIV/0!</v>
      </c>
      <c r="RSC55" s="194" t="e">
        <f>ROUND(RSC46/ABS('Change in reserves'!RSE59),2)</f>
        <v>#DIV/0!</v>
      </c>
      <c r="RSD55" s="194" t="e">
        <f>ROUND(RSD46/ABS('Change in reserves'!RSF59),2)</f>
        <v>#DIV/0!</v>
      </c>
      <c r="RSE55" s="194" t="e">
        <f>ROUND(RSE46/ABS('Change in reserves'!RSG59),2)</f>
        <v>#DIV/0!</v>
      </c>
      <c r="RSF55" s="194" t="e">
        <f>ROUND(RSF46/ABS('Change in reserves'!RSH59),2)</f>
        <v>#DIV/0!</v>
      </c>
      <c r="RSG55" s="194" t="e">
        <f>ROUND(RSG46/ABS('Change in reserves'!RSI59),2)</f>
        <v>#DIV/0!</v>
      </c>
      <c r="RSH55" s="194" t="e">
        <f>ROUND(RSH46/ABS('Change in reserves'!RSJ59),2)</f>
        <v>#DIV/0!</v>
      </c>
      <c r="RSI55" s="194" t="e">
        <f>ROUND(RSI46/ABS('Change in reserves'!RSK59),2)</f>
        <v>#DIV/0!</v>
      </c>
      <c r="RSJ55" s="194" t="e">
        <f>ROUND(RSJ46/ABS('Change in reserves'!RSL59),2)</f>
        <v>#DIV/0!</v>
      </c>
      <c r="RSK55" s="194" t="e">
        <f>ROUND(RSK46/ABS('Change in reserves'!RSM59),2)</f>
        <v>#DIV/0!</v>
      </c>
      <c r="RSL55" s="194" t="e">
        <f>ROUND(RSL46/ABS('Change in reserves'!RSN59),2)</f>
        <v>#DIV/0!</v>
      </c>
      <c r="RSM55" s="194" t="e">
        <f>ROUND(RSM46/ABS('Change in reserves'!RSO59),2)</f>
        <v>#DIV/0!</v>
      </c>
      <c r="RSN55" s="194" t="e">
        <f>ROUND(RSN46/ABS('Change in reserves'!RSP59),2)</f>
        <v>#DIV/0!</v>
      </c>
      <c r="RSO55" s="194" t="e">
        <f>ROUND(RSO46/ABS('Change in reserves'!RSQ59),2)</f>
        <v>#DIV/0!</v>
      </c>
      <c r="RSP55" s="194" t="e">
        <f>ROUND(RSP46/ABS('Change in reserves'!RSR59),2)</f>
        <v>#DIV/0!</v>
      </c>
      <c r="RSQ55" s="194" t="e">
        <f>ROUND(RSQ46/ABS('Change in reserves'!RSS59),2)</f>
        <v>#DIV/0!</v>
      </c>
      <c r="RSR55" s="194" t="e">
        <f>ROUND(RSR46/ABS('Change in reserves'!RST59),2)</f>
        <v>#DIV/0!</v>
      </c>
      <c r="RSS55" s="194" t="e">
        <f>ROUND(RSS46/ABS('Change in reserves'!RSU59),2)</f>
        <v>#DIV/0!</v>
      </c>
      <c r="RST55" s="194" t="e">
        <f>ROUND(RST46/ABS('Change in reserves'!RSV59),2)</f>
        <v>#DIV/0!</v>
      </c>
      <c r="RSU55" s="194" t="e">
        <f>ROUND(RSU46/ABS('Change in reserves'!RSW59),2)</f>
        <v>#DIV/0!</v>
      </c>
      <c r="RSV55" s="194" t="e">
        <f>ROUND(RSV46/ABS('Change in reserves'!RSX59),2)</f>
        <v>#DIV/0!</v>
      </c>
      <c r="RSW55" s="194" t="e">
        <f>ROUND(RSW46/ABS('Change in reserves'!RSY59),2)</f>
        <v>#DIV/0!</v>
      </c>
      <c r="RSX55" s="194" t="e">
        <f>ROUND(RSX46/ABS('Change in reserves'!RSZ59),2)</f>
        <v>#DIV/0!</v>
      </c>
      <c r="RSY55" s="194" t="e">
        <f>ROUND(RSY46/ABS('Change in reserves'!RTA59),2)</f>
        <v>#DIV/0!</v>
      </c>
      <c r="RSZ55" s="194" t="e">
        <f>ROUND(RSZ46/ABS('Change in reserves'!RTB59),2)</f>
        <v>#DIV/0!</v>
      </c>
      <c r="RTA55" s="194" t="e">
        <f>ROUND(RTA46/ABS('Change in reserves'!RTC59),2)</f>
        <v>#DIV/0!</v>
      </c>
      <c r="RTB55" s="194" t="e">
        <f>ROUND(RTB46/ABS('Change in reserves'!RTD59),2)</f>
        <v>#DIV/0!</v>
      </c>
      <c r="RTC55" s="194" t="e">
        <f>ROUND(RTC46/ABS('Change in reserves'!RTE59),2)</f>
        <v>#DIV/0!</v>
      </c>
      <c r="RTD55" s="194" t="e">
        <f>ROUND(RTD46/ABS('Change in reserves'!RTF59),2)</f>
        <v>#DIV/0!</v>
      </c>
      <c r="RTE55" s="194" t="e">
        <f>ROUND(RTE46/ABS('Change in reserves'!RTG59),2)</f>
        <v>#DIV/0!</v>
      </c>
      <c r="RTF55" s="194" t="e">
        <f>ROUND(RTF46/ABS('Change in reserves'!RTH59),2)</f>
        <v>#DIV/0!</v>
      </c>
      <c r="RTG55" s="194" t="e">
        <f>ROUND(RTG46/ABS('Change in reserves'!RTI59),2)</f>
        <v>#DIV/0!</v>
      </c>
      <c r="RTH55" s="194" t="e">
        <f>ROUND(RTH46/ABS('Change in reserves'!RTJ59),2)</f>
        <v>#DIV/0!</v>
      </c>
      <c r="RTI55" s="194" t="e">
        <f>ROUND(RTI46/ABS('Change in reserves'!RTK59),2)</f>
        <v>#DIV/0!</v>
      </c>
      <c r="RTJ55" s="194" t="e">
        <f>ROUND(RTJ46/ABS('Change in reserves'!RTL59),2)</f>
        <v>#DIV/0!</v>
      </c>
      <c r="RTK55" s="194" t="e">
        <f>ROUND(RTK46/ABS('Change in reserves'!RTM59),2)</f>
        <v>#DIV/0!</v>
      </c>
      <c r="RTL55" s="194" t="e">
        <f>ROUND(RTL46/ABS('Change in reserves'!RTN59),2)</f>
        <v>#DIV/0!</v>
      </c>
      <c r="RTM55" s="194" t="e">
        <f>ROUND(RTM46/ABS('Change in reserves'!RTO59),2)</f>
        <v>#DIV/0!</v>
      </c>
      <c r="RTN55" s="194" t="e">
        <f>ROUND(RTN46/ABS('Change in reserves'!RTP59),2)</f>
        <v>#DIV/0!</v>
      </c>
      <c r="RTO55" s="194" t="e">
        <f>ROUND(RTO46/ABS('Change in reserves'!RTQ59),2)</f>
        <v>#DIV/0!</v>
      </c>
      <c r="RTP55" s="194" t="e">
        <f>ROUND(RTP46/ABS('Change in reserves'!RTR59),2)</f>
        <v>#DIV/0!</v>
      </c>
      <c r="RTQ55" s="194" t="e">
        <f>ROUND(RTQ46/ABS('Change in reserves'!RTS59),2)</f>
        <v>#DIV/0!</v>
      </c>
      <c r="RTR55" s="194" t="e">
        <f>ROUND(RTR46/ABS('Change in reserves'!RTT59),2)</f>
        <v>#DIV/0!</v>
      </c>
      <c r="RTS55" s="194" t="e">
        <f>ROUND(RTS46/ABS('Change in reserves'!RTU59),2)</f>
        <v>#DIV/0!</v>
      </c>
      <c r="RTT55" s="194" t="e">
        <f>ROUND(RTT46/ABS('Change in reserves'!RTV59),2)</f>
        <v>#DIV/0!</v>
      </c>
      <c r="RTU55" s="194" t="e">
        <f>ROUND(RTU46/ABS('Change in reserves'!RTW59),2)</f>
        <v>#DIV/0!</v>
      </c>
      <c r="RTV55" s="194" t="e">
        <f>ROUND(RTV46/ABS('Change in reserves'!RTX59),2)</f>
        <v>#DIV/0!</v>
      </c>
      <c r="RTW55" s="194" t="e">
        <f>ROUND(RTW46/ABS('Change in reserves'!RTY59),2)</f>
        <v>#DIV/0!</v>
      </c>
      <c r="RTX55" s="194" t="e">
        <f>ROUND(RTX46/ABS('Change in reserves'!RTZ59),2)</f>
        <v>#DIV/0!</v>
      </c>
      <c r="RTY55" s="194" t="e">
        <f>ROUND(RTY46/ABS('Change in reserves'!RUA59),2)</f>
        <v>#DIV/0!</v>
      </c>
      <c r="RTZ55" s="194" t="e">
        <f>ROUND(RTZ46/ABS('Change in reserves'!RUB59),2)</f>
        <v>#DIV/0!</v>
      </c>
      <c r="RUA55" s="194" t="e">
        <f>ROUND(RUA46/ABS('Change in reserves'!RUC59),2)</f>
        <v>#DIV/0!</v>
      </c>
      <c r="RUB55" s="194" t="e">
        <f>ROUND(RUB46/ABS('Change in reserves'!RUD59),2)</f>
        <v>#DIV/0!</v>
      </c>
      <c r="RUC55" s="194" t="e">
        <f>ROUND(RUC46/ABS('Change in reserves'!RUE59),2)</f>
        <v>#DIV/0!</v>
      </c>
      <c r="RUD55" s="194" t="e">
        <f>ROUND(RUD46/ABS('Change in reserves'!RUF59),2)</f>
        <v>#DIV/0!</v>
      </c>
      <c r="RUE55" s="194" t="e">
        <f>ROUND(RUE46/ABS('Change in reserves'!RUG59),2)</f>
        <v>#DIV/0!</v>
      </c>
      <c r="RUF55" s="194" t="e">
        <f>ROUND(RUF46/ABS('Change in reserves'!RUH59),2)</f>
        <v>#DIV/0!</v>
      </c>
      <c r="RUG55" s="194" t="e">
        <f>ROUND(RUG46/ABS('Change in reserves'!RUI59),2)</f>
        <v>#DIV/0!</v>
      </c>
      <c r="RUH55" s="194" t="e">
        <f>ROUND(RUH46/ABS('Change in reserves'!RUJ59),2)</f>
        <v>#DIV/0!</v>
      </c>
      <c r="RUI55" s="194" t="e">
        <f>ROUND(RUI46/ABS('Change in reserves'!RUK59),2)</f>
        <v>#DIV/0!</v>
      </c>
      <c r="RUJ55" s="194" t="e">
        <f>ROUND(RUJ46/ABS('Change in reserves'!RUL59),2)</f>
        <v>#DIV/0!</v>
      </c>
      <c r="RUK55" s="194" t="e">
        <f>ROUND(RUK46/ABS('Change in reserves'!RUM59),2)</f>
        <v>#DIV/0!</v>
      </c>
      <c r="RUL55" s="194" t="e">
        <f>ROUND(RUL46/ABS('Change in reserves'!RUN59),2)</f>
        <v>#DIV/0!</v>
      </c>
      <c r="RUM55" s="194" t="e">
        <f>ROUND(RUM46/ABS('Change in reserves'!RUO59),2)</f>
        <v>#DIV/0!</v>
      </c>
      <c r="RUN55" s="194" t="e">
        <f>ROUND(RUN46/ABS('Change in reserves'!RUP59),2)</f>
        <v>#DIV/0!</v>
      </c>
      <c r="RUO55" s="194" t="e">
        <f>ROUND(RUO46/ABS('Change in reserves'!RUQ59),2)</f>
        <v>#DIV/0!</v>
      </c>
      <c r="RUP55" s="194" t="e">
        <f>ROUND(RUP46/ABS('Change in reserves'!RUR59),2)</f>
        <v>#DIV/0!</v>
      </c>
      <c r="RUQ55" s="194" t="e">
        <f>ROUND(RUQ46/ABS('Change in reserves'!RUS59),2)</f>
        <v>#DIV/0!</v>
      </c>
      <c r="RUR55" s="194" t="e">
        <f>ROUND(RUR46/ABS('Change in reserves'!RUT59),2)</f>
        <v>#DIV/0!</v>
      </c>
      <c r="RUS55" s="194" t="e">
        <f>ROUND(RUS46/ABS('Change in reserves'!RUU59),2)</f>
        <v>#DIV/0!</v>
      </c>
      <c r="RUT55" s="194" t="e">
        <f>ROUND(RUT46/ABS('Change in reserves'!RUV59),2)</f>
        <v>#DIV/0!</v>
      </c>
      <c r="RUU55" s="194" t="e">
        <f>ROUND(RUU46/ABS('Change in reserves'!RUW59),2)</f>
        <v>#DIV/0!</v>
      </c>
      <c r="RUV55" s="194" t="e">
        <f>ROUND(RUV46/ABS('Change in reserves'!RUX59),2)</f>
        <v>#DIV/0!</v>
      </c>
      <c r="RUW55" s="194" t="e">
        <f>ROUND(RUW46/ABS('Change in reserves'!RUY59),2)</f>
        <v>#DIV/0!</v>
      </c>
      <c r="RUX55" s="194" t="e">
        <f>ROUND(RUX46/ABS('Change in reserves'!RUZ59),2)</f>
        <v>#DIV/0!</v>
      </c>
      <c r="RUY55" s="194" t="e">
        <f>ROUND(RUY46/ABS('Change in reserves'!RVA59),2)</f>
        <v>#DIV/0!</v>
      </c>
      <c r="RUZ55" s="194" t="e">
        <f>ROUND(RUZ46/ABS('Change in reserves'!RVB59),2)</f>
        <v>#DIV/0!</v>
      </c>
      <c r="RVA55" s="194" t="e">
        <f>ROUND(RVA46/ABS('Change in reserves'!RVC59),2)</f>
        <v>#DIV/0!</v>
      </c>
      <c r="RVB55" s="194" t="e">
        <f>ROUND(RVB46/ABS('Change in reserves'!RVD59),2)</f>
        <v>#DIV/0!</v>
      </c>
      <c r="RVC55" s="194" t="e">
        <f>ROUND(RVC46/ABS('Change in reserves'!RVE59),2)</f>
        <v>#DIV/0!</v>
      </c>
      <c r="RVD55" s="194" t="e">
        <f>ROUND(RVD46/ABS('Change in reserves'!RVF59),2)</f>
        <v>#DIV/0!</v>
      </c>
      <c r="RVE55" s="194" t="e">
        <f>ROUND(RVE46/ABS('Change in reserves'!RVG59),2)</f>
        <v>#DIV/0!</v>
      </c>
      <c r="RVF55" s="194" t="e">
        <f>ROUND(RVF46/ABS('Change in reserves'!RVH59),2)</f>
        <v>#DIV/0!</v>
      </c>
      <c r="RVG55" s="194" t="e">
        <f>ROUND(RVG46/ABS('Change in reserves'!RVI59),2)</f>
        <v>#DIV/0!</v>
      </c>
      <c r="RVH55" s="194" t="e">
        <f>ROUND(RVH46/ABS('Change in reserves'!RVJ59),2)</f>
        <v>#DIV/0!</v>
      </c>
      <c r="RVI55" s="194" t="e">
        <f>ROUND(RVI46/ABS('Change in reserves'!RVK59),2)</f>
        <v>#DIV/0!</v>
      </c>
      <c r="RVJ55" s="194" t="e">
        <f>ROUND(RVJ46/ABS('Change in reserves'!RVL59),2)</f>
        <v>#DIV/0!</v>
      </c>
      <c r="RVK55" s="194" t="e">
        <f>ROUND(RVK46/ABS('Change in reserves'!RVM59),2)</f>
        <v>#DIV/0!</v>
      </c>
      <c r="RVL55" s="194" t="e">
        <f>ROUND(RVL46/ABS('Change in reserves'!RVN59),2)</f>
        <v>#DIV/0!</v>
      </c>
      <c r="RVM55" s="194" t="e">
        <f>ROUND(RVM46/ABS('Change in reserves'!RVO59),2)</f>
        <v>#DIV/0!</v>
      </c>
      <c r="RVN55" s="194" t="e">
        <f>ROUND(RVN46/ABS('Change in reserves'!RVP59),2)</f>
        <v>#DIV/0!</v>
      </c>
      <c r="RVO55" s="194" t="e">
        <f>ROUND(RVO46/ABS('Change in reserves'!RVQ59),2)</f>
        <v>#DIV/0!</v>
      </c>
      <c r="RVP55" s="194" t="e">
        <f>ROUND(RVP46/ABS('Change in reserves'!RVR59),2)</f>
        <v>#DIV/0!</v>
      </c>
      <c r="RVQ55" s="194" t="e">
        <f>ROUND(RVQ46/ABS('Change in reserves'!RVS59),2)</f>
        <v>#DIV/0!</v>
      </c>
      <c r="RVR55" s="194" t="e">
        <f>ROUND(RVR46/ABS('Change in reserves'!RVT59),2)</f>
        <v>#DIV/0!</v>
      </c>
      <c r="RVS55" s="194" t="e">
        <f>ROUND(RVS46/ABS('Change in reserves'!RVU59),2)</f>
        <v>#DIV/0!</v>
      </c>
      <c r="RVT55" s="194" t="e">
        <f>ROUND(RVT46/ABS('Change in reserves'!RVV59),2)</f>
        <v>#DIV/0!</v>
      </c>
      <c r="RVU55" s="194" t="e">
        <f>ROUND(RVU46/ABS('Change in reserves'!RVW59),2)</f>
        <v>#DIV/0!</v>
      </c>
      <c r="RVV55" s="194" t="e">
        <f>ROUND(RVV46/ABS('Change in reserves'!RVX59),2)</f>
        <v>#DIV/0!</v>
      </c>
      <c r="RVW55" s="194" t="e">
        <f>ROUND(RVW46/ABS('Change in reserves'!RVY59),2)</f>
        <v>#DIV/0!</v>
      </c>
      <c r="RVX55" s="194" t="e">
        <f>ROUND(RVX46/ABS('Change in reserves'!RVZ59),2)</f>
        <v>#DIV/0!</v>
      </c>
      <c r="RVY55" s="194" t="e">
        <f>ROUND(RVY46/ABS('Change in reserves'!RWA59),2)</f>
        <v>#DIV/0!</v>
      </c>
      <c r="RVZ55" s="194" t="e">
        <f>ROUND(RVZ46/ABS('Change in reserves'!RWB59),2)</f>
        <v>#DIV/0!</v>
      </c>
      <c r="RWA55" s="194" t="e">
        <f>ROUND(RWA46/ABS('Change in reserves'!RWC59),2)</f>
        <v>#DIV/0!</v>
      </c>
      <c r="RWB55" s="194" t="e">
        <f>ROUND(RWB46/ABS('Change in reserves'!RWD59),2)</f>
        <v>#DIV/0!</v>
      </c>
      <c r="RWC55" s="194" t="e">
        <f>ROUND(RWC46/ABS('Change in reserves'!RWE59),2)</f>
        <v>#DIV/0!</v>
      </c>
      <c r="RWD55" s="194" t="e">
        <f>ROUND(RWD46/ABS('Change in reserves'!RWF59),2)</f>
        <v>#DIV/0!</v>
      </c>
      <c r="RWE55" s="194" t="e">
        <f>ROUND(RWE46/ABS('Change in reserves'!RWG59),2)</f>
        <v>#DIV/0!</v>
      </c>
      <c r="RWF55" s="194" t="e">
        <f>ROUND(RWF46/ABS('Change in reserves'!RWH59),2)</f>
        <v>#DIV/0!</v>
      </c>
      <c r="RWG55" s="194" t="e">
        <f>ROUND(RWG46/ABS('Change in reserves'!RWI59),2)</f>
        <v>#DIV/0!</v>
      </c>
      <c r="RWH55" s="194" t="e">
        <f>ROUND(RWH46/ABS('Change in reserves'!RWJ59),2)</f>
        <v>#DIV/0!</v>
      </c>
      <c r="RWI55" s="194" t="e">
        <f>ROUND(RWI46/ABS('Change in reserves'!RWK59),2)</f>
        <v>#DIV/0!</v>
      </c>
      <c r="RWJ55" s="194" t="e">
        <f>ROUND(RWJ46/ABS('Change in reserves'!RWL59),2)</f>
        <v>#DIV/0!</v>
      </c>
      <c r="RWK55" s="194" t="e">
        <f>ROUND(RWK46/ABS('Change in reserves'!RWM59),2)</f>
        <v>#DIV/0!</v>
      </c>
      <c r="RWL55" s="194" t="e">
        <f>ROUND(RWL46/ABS('Change in reserves'!RWN59),2)</f>
        <v>#DIV/0!</v>
      </c>
      <c r="RWM55" s="194" t="e">
        <f>ROUND(RWM46/ABS('Change in reserves'!RWO59),2)</f>
        <v>#DIV/0!</v>
      </c>
      <c r="RWN55" s="194" t="e">
        <f>ROUND(RWN46/ABS('Change in reserves'!RWP59),2)</f>
        <v>#DIV/0!</v>
      </c>
      <c r="RWO55" s="194" t="e">
        <f>ROUND(RWO46/ABS('Change in reserves'!RWQ59),2)</f>
        <v>#DIV/0!</v>
      </c>
      <c r="RWP55" s="194" t="e">
        <f>ROUND(RWP46/ABS('Change in reserves'!RWR59),2)</f>
        <v>#DIV/0!</v>
      </c>
      <c r="RWQ55" s="194" t="e">
        <f>ROUND(RWQ46/ABS('Change in reserves'!RWS59),2)</f>
        <v>#DIV/0!</v>
      </c>
      <c r="RWR55" s="194" t="e">
        <f>ROUND(RWR46/ABS('Change in reserves'!RWT59),2)</f>
        <v>#DIV/0!</v>
      </c>
      <c r="RWS55" s="194" t="e">
        <f>ROUND(RWS46/ABS('Change in reserves'!RWU59),2)</f>
        <v>#DIV/0!</v>
      </c>
      <c r="RWT55" s="194" t="e">
        <f>ROUND(RWT46/ABS('Change in reserves'!RWV59),2)</f>
        <v>#DIV/0!</v>
      </c>
      <c r="RWU55" s="194" t="e">
        <f>ROUND(RWU46/ABS('Change in reserves'!RWW59),2)</f>
        <v>#DIV/0!</v>
      </c>
      <c r="RWV55" s="194" t="e">
        <f>ROUND(RWV46/ABS('Change in reserves'!RWX59),2)</f>
        <v>#DIV/0!</v>
      </c>
      <c r="RWW55" s="194" t="e">
        <f>ROUND(RWW46/ABS('Change in reserves'!RWY59),2)</f>
        <v>#DIV/0!</v>
      </c>
      <c r="RWX55" s="194" t="e">
        <f>ROUND(RWX46/ABS('Change in reserves'!RWZ59),2)</f>
        <v>#DIV/0!</v>
      </c>
      <c r="RWY55" s="194" t="e">
        <f>ROUND(RWY46/ABS('Change in reserves'!RXA59),2)</f>
        <v>#DIV/0!</v>
      </c>
      <c r="RWZ55" s="194" t="e">
        <f>ROUND(RWZ46/ABS('Change in reserves'!RXB59),2)</f>
        <v>#DIV/0!</v>
      </c>
      <c r="RXA55" s="194" t="e">
        <f>ROUND(RXA46/ABS('Change in reserves'!RXC59),2)</f>
        <v>#DIV/0!</v>
      </c>
      <c r="RXB55" s="194" t="e">
        <f>ROUND(RXB46/ABS('Change in reserves'!RXD59),2)</f>
        <v>#DIV/0!</v>
      </c>
      <c r="RXC55" s="194" t="e">
        <f>ROUND(RXC46/ABS('Change in reserves'!RXE59),2)</f>
        <v>#DIV/0!</v>
      </c>
      <c r="RXD55" s="194" t="e">
        <f>ROUND(RXD46/ABS('Change in reserves'!RXF59),2)</f>
        <v>#DIV/0!</v>
      </c>
      <c r="RXE55" s="194" t="e">
        <f>ROUND(RXE46/ABS('Change in reserves'!RXG59),2)</f>
        <v>#DIV/0!</v>
      </c>
      <c r="RXF55" s="194" t="e">
        <f>ROUND(RXF46/ABS('Change in reserves'!RXH59),2)</f>
        <v>#DIV/0!</v>
      </c>
      <c r="RXG55" s="194" t="e">
        <f>ROUND(RXG46/ABS('Change in reserves'!RXI59),2)</f>
        <v>#DIV/0!</v>
      </c>
      <c r="RXH55" s="194" t="e">
        <f>ROUND(RXH46/ABS('Change in reserves'!RXJ59),2)</f>
        <v>#DIV/0!</v>
      </c>
      <c r="RXI55" s="194" t="e">
        <f>ROUND(RXI46/ABS('Change in reserves'!RXK59),2)</f>
        <v>#DIV/0!</v>
      </c>
      <c r="RXJ55" s="194" t="e">
        <f>ROUND(RXJ46/ABS('Change in reserves'!RXL59),2)</f>
        <v>#DIV/0!</v>
      </c>
      <c r="RXK55" s="194" t="e">
        <f>ROUND(RXK46/ABS('Change in reserves'!RXM59),2)</f>
        <v>#DIV/0!</v>
      </c>
      <c r="RXL55" s="194" t="e">
        <f>ROUND(RXL46/ABS('Change in reserves'!RXN59),2)</f>
        <v>#DIV/0!</v>
      </c>
      <c r="RXM55" s="194" t="e">
        <f>ROUND(RXM46/ABS('Change in reserves'!RXO59),2)</f>
        <v>#DIV/0!</v>
      </c>
      <c r="RXN55" s="194" t="e">
        <f>ROUND(RXN46/ABS('Change in reserves'!RXP59),2)</f>
        <v>#DIV/0!</v>
      </c>
      <c r="RXO55" s="194" t="e">
        <f>ROUND(RXO46/ABS('Change in reserves'!RXQ59),2)</f>
        <v>#DIV/0!</v>
      </c>
      <c r="RXP55" s="194" t="e">
        <f>ROUND(RXP46/ABS('Change in reserves'!RXR59),2)</f>
        <v>#DIV/0!</v>
      </c>
      <c r="RXQ55" s="194" t="e">
        <f>ROUND(RXQ46/ABS('Change in reserves'!RXS59),2)</f>
        <v>#DIV/0!</v>
      </c>
      <c r="RXR55" s="194" t="e">
        <f>ROUND(RXR46/ABS('Change in reserves'!RXT59),2)</f>
        <v>#DIV/0!</v>
      </c>
      <c r="RXS55" s="194" t="e">
        <f>ROUND(RXS46/ABS('Change in reserves'!RXU59),2)</f>
        <v>#DIV/0!</v>
      </c>
      <c r="RXT55" s="194" t="e">
        <f>ROUND(RXT46/ABS('Change in reserves'!RXV59),2)</f>
        <v>#DIV/0!</v>
      </c>
      <c r="RXU55" s="194" t="e">
        <f>ROUND(RXU46/ABS('Change in reserves'!RXW59),2)</f>
        <v>#DIV/0!</v>
      </c>
      <c r="RXV55" s="194" t="e">
        <f>ROUND(RXV46/ABS('Change in reserves'!RXX59),2)</f>
        <v>#DIV/0!</v>
      </c>
      <c r="RXW55" s="194" t="e">
        <f>ROUND(RXW46/ABS('Change in reserves'!RXY59),2)</f>
        <v>#DIV/0!</v>
      </c>
      <c r="RXX55" s="194" t="e">
        <f>ROUND(RXX46/ABS('Change in reserves'!RXZ59),2)</f>
        <v>#DIV/0!</v>
      </c>
      <c r="RXY55" s="194" t="e">
        <f>ROUND(RXY46/ABS('Change in reserves'!RYA59),2)</f>
        <v>#DIV/0!</v>
      </c>
      <c r="RXZ55" s="194" t="e">
        <f>ROUND(RXZ46/ABS('Change in reserves'!RYB59),2)</f>
        <v>#DIV/0!</v>
      </c>
      <c r="RYA55" s="194" t="e">
        <f>ROUND(RYA46/ABS('Change in reserves'!RYC59),2)</f>
        <v>#DIV/0!</v>
      </c>
      <c r="RYB55" s="194" t="e">
        <f>ROUND(RYB46/ABS('Change in reserves'!RYD59),2)</f>
        <v>#DIV/0!</v>
      </c>
      <c r="RYC55" s="194" t="e">
        <f>ROUND(RYC46/ABS('Change in reserves'!RYE59),2)</f>
        <v>#DIV/0!</v>
      </c>
      <c r="RYD55" s="194" t="e">
        <f>ROUND(RYD46/ABS('Change in reserves'!RYF59),2)</f>
        <v>#DIV/0!</v>
      </c>
      <c r="RYE55" s="194" t="e">
        <f>ROUND(RYE46/ABS('Change in reserves'!RYG59),2)</f>
        <v>#DIV/0!</v>
      </c>
      <c r="RYF55" s="194" t="e">
        <f>ROUND(RYF46/ABS('Change in reserves'!RYH59),2)</f>
        <v>#DIV/0!</v>
      </c>
      <c r="RYG55" s="194" t="e">
        <f>ROUND(RYG46/ABS('Change in reserves'!RYI59),2)</f>
        <v>#DIV/0!</v>
      </c>
      <c r="RYH55" s="194" t="e">
        <f>ROUND(RYH46/ABS('Change in reserves'!RYJ59),2)</f>
        <v>#DIV/0!</v>
      </c>
      <c r="RYI55" s="194" t="e">
        <f>ROUND(RYI46/ABS('Change in reserves'!RYK59),2)</f>
        <v>#DIV/0!</v>
      </c>
      <c r="RYJ55" s="194" t="e">
        <f>ROUND(RYJ46/ABS('Change in reserves'!RYL59),2)</f>
        <v>#DIV/0!</v>
      </c>
      <c r="RYK55" s="194" t="e">
        <f>ROUND(RYK46/ABS('Change in reserves'!RYM59),2)</f>
        <v>#DIV/0!</v>
      </c>
      <c r="RYL55" s="194" t="e">
        <f>ROUND(RYL46/ABS('Change in reserves'!RYN59),2)</f>
        <v>#DIV/0!</v>
      </c>
      <c r="RYM55" s="194" t="e">
        <f>ROUND(RYM46/ABS('Change in reserves'!RYO59),2)</f>
        <v>#DIV/0!</v>
      </c>
      <c r="RYN55" s="194" t="e">
        <f>ROUND(RYN46/ABS('Change in reserves'!RYP59),2)</f>
        <v>#DIV/0!</v>
      </c>
      <c r="RYO55" s="194" t="e">
        <f>ROUND(RYO46/ABS('Change in reserves'!RYQ59),2)</f>
        <v>#DIV/0!</v>
      </c>
      <c r="RYP55" s="194" t="e">
        <f>ROUND(RYP46/ABS('Change in reserves'!RYR59),2)</f>
        <v>#DIV/0!</v>
      </c>
      <c r="RYQ55" s="194" t="e">
        <f>ROUND(RYQ46/ABS('Change in reserves'!RYS59),2)</f>
        <v>#DIV/0!</v>
      </c>
      <c r="RYR55" s="194" t="e">
        <f>ROUND(RYR46/ABS('Change in reserves'!RYT59),2)</f>
        <v>#DIV/0!</v>
      </c>
      <c r="RYS55" s="194" t="e">
        <f>ROUND(RYS46/ABS('Change in reserves'!RYU59),2)</f>
        <v>#DIV/0!</v>
      </c>
      <c r="RYT55" s="194" t="e">
        <f>ROUND(RYT46/ABS('Change in reserves'!RYV59),2)</f>
        <v>#DIV/0!</v>
      </c>
      <c r="RYU55" s="194" t="e">
        <f>ROUND(RYU46/ABS('Change in reserves'!RYW59),2)</f>
        <v>#DIV/0!</v>
      </c>
      <c r="RYV55" s="194" t="e">
        <f>ROUND(RYV46/ABS('Change in reserves'!RYX59),2)</f>
        <v>#DIV/0!</v>
      </c>
      <c r="RYW55" s="194" t="e">
        <f>ROUND(RYW46/ABS('Change in reserves'!RYY59),2)</f>
        <v>#DIV/0!</v>
      </c>
      <c r="RYX55" s="194" t="e">
        <f>ROUND(RYX46/ABS('Change in reserves'!RYZ59),2)</f>
        <v>#DIV/0!</v>
      </c>
      <c r="RYY55" s="194" t="e">
        <f>ROUND(RYY46/ABS('Change in reserves'!RZA59),2)</f>
        <v>#DIV/0!</v>
      </c>
      <c r="RYZ55" s="194" t="e">
        <f>ROUND(RYZ46/ABS('Change in reserves'!RZB59),2)</f>
        <v>#DIV/0!</v>
      </c>
      <c r="RZA55" s="194" t="e">
        <f>ROUND(RZA46/ABS('Change in reserves'!RZC59),2)</f>
        <v>#DIV/0!</v>
      </c>
      <c r="RZB55" s="194" t="e">
        <f>ROUND(RZB46/ABS('Change in reserves'!RZD59),2)</f>
        <v>#DIV/0!</v>
      </c>
      <c r="RZC55" s="194" t="e">
        <f>ROUND(RZC46/ABS('Change in reserves'!RZE59),2)</f>
        <v>#DIV/0!</v>
      </c>
      <c r="RZD55" s="194" t="e">
        <f>ROUND(RZD46/ABS('Change in reserves'!RZF59),2)</f>
        <v>#DIV/0!</v>
      </c>
      <c r="RZE55" s="194" t="e">
        <f>ROUND(RZE46/ABS('Change in reserves'!RZG59),2)</f>
        <v>#DIV/0!</v>
      </c>
      <c r="RZF55" s="194" t="e">
        <f>ROUND(RZF46/ABS('Change in reserves'!RZH59),2)</f>
        <v>#DIV/0!</v>
      </c>
      <c r="RZG55" s="194" t="e">
        <f>ROUND(RZG46/ABS('Change in reserves'!RZI59),2)</f>
        <v>#DIV/0!</v>
      </c>
      <c r="RZH55" s="194" t="e">
        <f>ROUND(RZH46/ABS('Change in reserves'!RZJ59),2)</f>
        <v>#DIV/0!</v>
      </c>
      <c r="RZI55" s="194" t="e">
        <f>ROUND(RZI46/ABS('Change in reserves'!RZK59),2)</f>
        <v>#DIV/0!</v>
      </c>
      <c r="RZJ55" s="194" t="e">
        <f>ROUND(RZJ46/ABS('Change in reserves'!RZL59),2)</f>
        <v>#DIV/0!</v>
      </c>
      <c r="RZK55" s="194" t="e">
        <f>ROUND(RZK46/ABS('Change in reserves'!RZM59),2)</f>
        <v>#DIV/0!</v>
      </c>
      <c r="RZL55" s="194" t="e">
        <f>ROUND(RZL46/ABS('Change in reserves'!RZN59),2)</f>
        <v>#DIV/0!</v>
      </c>
      <c r="RZM55" s="194" t="e">
        <f>ROUND(RZM46/ABS('Change in reserves'!RZO59),2)</f>
        <v>#DIV/0!</v>
      </c>
      <c r="RZN55" s="194" t="e">
        <f>ROUND(RZN46/ABS('Change in reserves'!RZP59),2)</f>
        <v>#DIV/0!</v>
      </c>
      <c r="RZO55" s="194" t="e">
        <f>ROUND(RZO46/ABS('Change in reserves'!RZQ59),2)</f>
        <v>#DIV/0!</v>
      </c>
      <c r="RZP55" s="194" t="e">
        <f>ROUND(RZP46/ABS('Change in reserves'!RZR59),2)</f>
        <v>#DIV/0!</v>
      </c>
      <c r="RZQ55" s="194" t="e">
        <f>ROUND(RZQ46/ABS('Change in reserves'!RZS59),2)</f>
        <v>#DIV/0!</v>
      </c>
      <c r="RZR55" s="194" t="e">
        <f>ROUND(RZR46/ABS('Change in reserves'!RZT59),2)</f>
        <v>#DIV/0!</v>
      </c>
      <c r="RZS55" s="194" t="e">
        <f>ROUND(RZS46/ABS('Change in reserves'!RZU59),2)</f>
        <v>#DIV/0!</v>
      </c>
      <c r="RZT55" s="194" t="e">
        <f>ROUND(RZT46/ABS('Change in reserves'!RZV59),2)</f>
        <v>#DIV/0!</v>
      </c>
      <c r="RZU55" s="194" t="e">
        <f>ROUND(RZU46/ABS('Change in reserves'!RZW59),2)</f>
        <v>#DIV/0!</v>
      </c>
      <c r="RZV55" s="194" t="e">
        <f>ROUND(RZV46/ABS('Change in reserves'!RZX59),2)</f>
        <v>#DIV/0!</v>
      </c>
      <c r="RZW55" s="194" t="e">
        <f>ROUND(RZW46/ABS('Change in reserves'!RZY59),2)</f>
        <v>#DIV/0!</v>
      </c>
      <c r="RZX55" s="194" t="e">
        <f>ROUND(RZX46/ABS('Change in reserves'!RZZ59),2)</f>
        <v>#DIV/0!</v>
      </c>
      <c r="RZY55" s="194" t="e">
        <f>ROUND(RZY46/ABS('Change in reserves'!SAA59),2)</f>
        <v>#DIV/0!</v>
      </c>
      <c r="RZZ55" s="194" t="e">
        <f>ROUND(RZZ46/ABS('Change in reserves'!SAB59),2)</f>
        <v>#DIV/0!</v>
      </c>
      <c r="SAA55" s="194" t="e">
        <f>ROUND(SAA46/ABS('Change in reserves'!SAC59),2)</f>
        <v>#DIV/0!</v>
      </c>
      <c r="SAB55" s="194" t="e">
        <f>ROUND(SAB46/ABS('Change in reserves'!SAD59),2)</f>
        <v>#DIV/0!</v>
      </c>
      <c r="SAC55" s="194" t="e">
        <f>ROUND(SAC46/ABS('Change in reserves'!SAE59),2)</f>
        <v>#DIV/0!</v>
      </c>
      <c r="SAD55" s="194" t="e">
        <f>ROUND(SAD46/ABS('Change in reserves'!SAF59),2)</f>
        <v>#DIV/0!</v>
      </c>
      <c r="SAE55" s="194" t="e">
        <f>ROUND(SAE46/ABS('Change in reserves'!SAG59),2)</f>
        <v>#DIV/0!</v>
      </c>
      <c r="SAF55" s="194" t="e">
        <f>ROUND(SAF46/ABS('Change in reserves'!SAH59),2)</f>
        <v>#DIV/0!</v>
      </c>
      <c r="SAG55" s="194" t="e">
        <f>ROUND(SAG46/ABS('Change in reserves'!SAI59),2)</f>
        <v>#DIV/0!</v>
      </c>
      <c r="SAH55" s="194" t="e">
        <f>ROUND(SAH46/ABS('Change in reserves'!SAJ59),2)</f>
        <v>#DIV/0!</v>
      </c>
      <c r="SAI55" s="194" t="e">
        <f>ROUND(SAI46/ABS('Change in reserves'!SAK59),2)</f>
        <v>#DIV/0!</v>
      </c>
      <c r="SAJ55" s="194" t="e">
        <f>ROUND(SAJ46/ABS('Change in reserves'!SAL59),2)</f>
        <v>#DIV/0!</v>
      </c>
      <c r="SAK55" s="194" t="e">
        <f>ROUND(SAK46/ABS('Change in reserves'!SAM59),2)</f>
        <v>#DIV/0!</v>
      </c>
      <c r="SAL55" s="194" t="e">
        <f>ROUND(SAL46/ABS('Change in reserves'!SAN59),2)</f>
        <v>#DIV/0!</v>
      </c>
      <c r="SAM55" s="194" t="e">
        <f>ROUND(SAM46/ABS('Change in reserves'!SAO59),2)</f>
        <v>#DIV/0!</v>
      </c>
      <c r="SAN55" s="194" t="e">
        <f>ROUND(SAN46/ABS('Change in reserves'!SAP59),2)</f>
        <v>#DIV/0!</v>
      </c>
      <c r="SAO55" s="194" t="e">
        <f>ROUND(SAO46/ABS('Change in reserves'!SAQ59),2)</f>
        <v>#DIV/0!</v>
      </c>
      <c r="SAP55" s="194" t="e">
        <f>ROUND(SAP46/ABS('Change in reserves'!SAR59),2)</f>
        <v>#DIV/0!</v>
      </c>
      <c r="SAQ55" s="194" t="e">
        <f>ROUND(SAQ46/ABS('Change in reserves'!SAS59),2)</f>
        <v>#DIV/0!</v>
      </c>
      <c r="SAR55" s="194" t="e">
        <f>ROUND(SAR46/ABS('Change in reserves'!SAT59),2)</f>
        <v>#DIV/0!</v>
      </c>
      <c r="SAS55" s="194" t="e">
        <f>ROUND(SAS46/ABS('Change in reserves'!SAU59),2)</f>
        <v>#DIV/0!</v>
      </c>
      <c r="SAT55" s="194" t="e">
        <f>ROUND(SAT46/ABS('Change in reserves'!SAV59),2)</f>
        <v>#DIV/0!</v>
      </c>
      <c r="SAU55" s="194" t="e">
        <f>ROUND(SAU46/ABS('Change in reserves'!SAW59),2)</f>
        <v>#DIV/0!</v>
      </c>
      <c r="SAV55" s="194" t="e">
        <f>ROUND(SAV46/ABS('Change in reserves'!SAX59),2)</f>
        <v>#DIV/0!</v>
      </c>
      <c r="SAW55" s="194" t="e">
        <f>ROUND(SAW46/ABS('Change in reserves'!SAY59),2)</f>
        <v>#DIV/0!</v>
      </c>
      <c r="SAX55" s="194" t="e">
        <f>ROUND(SAX46/ABS('Change in reserves'!SAZ59),2)</f>
        <v>#DIV/0!</v>
      </c>
      <c r="SAY55" s="194" t="e">
        <f>ROUND(SAY46/ABS('Change in reserves'!SBA59),2)</f>
        <v>#DIV/0!</v>
      </c>
      <c r="SAZ55" s="194" t="e">
        <f>ROUND(SAZ46/ABS('Change in reserves'!SBB59),2)</f>
        <v>#DIV/0!</v>
      </c>
      <c r="SBA55" s="194" t="e">
        <f>ROUND(SBA46/ABS('Change in reserves'!SBC59),2)</f>
        <v>#DIV/0!</v>
      </c>
      <c r="SBB55" s="194" t="e">
        <f>ROUND(SBB46/ABS('Change in reserves'!SBD59),2)</f>
        <v>#DIV/0!</v>
      </c>
      <c r="SBC55" s="194" t="e">
        <f>ROUND(SBC46/ABS('Change in reserves'!SBE59),2)</f>
        <v>#DIV/0!</v>
      </c>
      <c r="SBD55" s="194" t="e">
        <f>ROUND(SBD46/ABS('Change in reserves'!SBF59),2)</f>
        <v>#DIV/0!</v>
      </c>
      <c r="SBE55" s="194" t="e">
        <f>ROUND(SBE46/ABS('Change in reserves'!SBG59),2)</f>
        <v>#DIV/0!</v>
      </c>
      <c r="SBF55" s="194" t="e">
        <f>ROUND(SBF46/ABS('Change in reserves'!SBH59),2)</f>
        <v>#DIV/0!</v>
      </c>
      <c r="SBG55" s="194" t="e">
        <f>ROUND(SBG46/ABS('Change in reserves'!SBI59),2)</f>
        <v>#DIV/0!</v>
      </c>
      <c r="SBH55" s="194" t="e">
        <f>ROUND(SBH46/ABS('Change in reserves'!SBJ59),2)</f>
        <v>#DIV/0!</v>
      </c>
      <c r="SBI55" s="194" t="e">
        <f>ROUND(SBI46/ABS('Change in reserves'!SBK59),2)</f>
        <v>#DIV/0!</v>
      </c>
      <c r="SBJ55" s="194" t="e">
        <f>ROUND(SBJ46/ABS('Change in reserves'!SBL59),2)</f>
        <v>#DIV/0!</v>
      </c>
      <c r="SBK55" s="194" t="e">
        <f>ROUND(SBK46/ABS('Change in reserves'!SBM59),2)</f>
        <v>#DIV/0!</v>
      </c>
      <c r="SBL55" s="194" t="e">
        <f>ROUND(SBL46/ABS('Change in reserves'!SBN59),2)</f>
        <v>#DIV/0!</v>
      </c>
      <c r="SBM55" s="194" t="e">
        <f>ROUND(SBM46/ABS('Change in reserves'!SBO59),2)</f>
        <v>#DIV/0!</v>
      </c>
      <c r="SBN55" s="194" t="e">
        <f>ROUND(SBN46/ABS('Change in reserves'!SBP59),2)</f>
        <v>#DIV/0!</v>
      </c>
      <c r="SBO55" s="194" t="e">
        <f>ROUND(SBO46/ABS('Change in reserves'!SBQ59),2)</f>
        <v>#DIV/0!</v>
      </c>
      <c r="SBP55" s="194" t="e">
        <f>ROUND(SBP46/ABS('Change in reserves'!SBR59),2)</f>
        <v>#DIV/0!</v>
      </c>
      <c r="SBQ55" s="194" t="e">
        <f>ROUND(SBQ46/ABS('Change in reserves'!SBS59),2)</f>
        <v>#DIV/0!</v>
      </c>
      <c r="SBR55" s="194" t="e">
        <f>ROUND(SBR46/ABS('Change in reserves'!SBT59),2)</f>
        <v>#DIV/0!</v>
      </c>
      <c r="SBS55" s="194" t="e">
        <f>ROUND(SBS46/ABS('Change in reserves'!SBU59),2)</f>
        <v>#DIV/0!</v>
      </c>
      <c r="SBT55" s="194" t="e">
        <f>ROUND(SBT46/ABS('Change in reserves'!SBV59),2)</f>
        <v>#DIV/0!</v>
      </c>
      <c r="SBU55" s="194" t="e">
        <f>ROUND(SBU46/ABS('Change in reserves'!SBW59),2)</f>
        <v>#DIV/0!</v>
      </c>
      <c r="SBV55" s="194" t="e">
        <f>ROUND(SBV46/ABS('Change in reserves'!SBX59),2)</f>
        <v>#DIV/0!</v>
      </c>
      <c r="SBW55" s="194" t="e">
        <f>ROUND(SBW46/ABS('Change in reserves'!SBY59),2)</f>
        <v>#DIV/0!</v>
      </c>
      <c r="SBX55" s="194" t="e">
        <f>ROUND(SBX46/ABS('Change in reserves'!SBZ59),2)</f>
        <v>#DIV/0!</v>
      </c>
      <c r="SBY55" s="194" t="e">
        <f>ROUND(SBY46/ABS('Change in reserves'!SCA59),2)</f>
        <v>#DIV/0!</v>
      </c>
      <c r="SBZ55" s="194" t="e">
        <f>ROUND(SBZ46/ABS('Change in reserves'!SCB59),2)</f>
        <v>#DIV/0!</v>
      </c>
      <c r="SCA55" s="194" t="e">
        <f>ROUND(SCA46/ABS('Change in reserves'!SCC59),2)</f>
        <v>#DIV/0!</v>
      </c>
      <c r="SCB55" s="194" t="e">
        <f>ROUND(SCB46/ABS('Change in reserves'!SCD59),2)</f>
        <v>#DIV/0!</v>
      </c>
      <c r="SCC55" s="194" t="e">
        <f>ROUND(SCC46/ABS('Change in reserves'!SCE59),2)</f>
        <v>#DIV/0!</v>
      </c>
      <c r="SCD55" s="194" t="e">
        <f>ROUND(SCD46/ABS('Change in reserves'!SCF59),2)</f>
        <v>#DIV/0!</v>
      </c>
      <c r="SCE55" s="194" t="e">
        <f>ROUND(SCE46/ABS('Change in reserves'!SCG59),2)</f>
        <v>#DIV/0!</v>
      </c>
      <c r="SCF55" s="194" t="e">
        <f>ROUND(SCF46/ABS('Change in reserves'!SCH59),2)</f>
        <v>#DIV/0!</v>
      </c>
      <c r="SCG55" s="194" t="e">
        <f>ROUND(SCG46/ABS('Change in reserves'!SCI59),2)</f>
        <v>#DIV/0!</v>
      </c>
      <c r="SCH55" s="194" t="e">
        <f>ROUND(SCH46/ABS('Change in reserves'!SCJ59),2)</f>
        <v>#DIV/0!</v>
      </c>
      <c r="SCI55" s="194" t="e">
        <f>ROUND(SCI46/ABS('Change in reserves'!SCK59),2)</f>
        <v>#DIV/0!</v>
      </c>
      <c r="SCJ55" s="194" t="e">
        <f>ROUND(SCJ46/ABS('Change in reserves'!SCL59),2)</f>
        <v>#DIV/0!</v>
      </c>
      <c r="SCK55" s="194" t="e">
        <f>ROUND(SCK46/ABS('Change in reserves'!SCM59),2)</f>
        <v>#DIV/0!</v>
      </c>
      <c r="SCL55" s="194" t="e">
        <f>ROUND(SCL46/ABS('Change in reserves'!SCN59),2)</f>
        <v>#DIV/0!</v>
      </c>
      <c r="SCM55" s="194" t="e">
        <f>ROUND(SCM46/ABS('Change in reserves'!SCO59),2)</f>
        <v>#DIV/0!</v>
      </c>
      <c r="SCN55" s="194" t="e">
        <f>ROUND(SCN46/ABS('Change in reserves'!SCP59),2)</f>
        <v>#DIV/0!</v>
      </c>
      <c r="SCO55" s="194" t="e">
        <f>ROUND(SCO46/ABS('Change in reserves'!SCQ59),2)</f>
        <v>#DIV/0!</v>
      </c>
      <c r="SCP55" s="194" t="e">
        <f>ROUND(SCP46/ABS('Change in reserves'!SCR59),2)</f>
        <v>#DIV/0!</v>
      </c>
      <c r="SCQ55" s="194" t="e">
        <f>ROUND(SCQ46/ABS('Change in reserves'!SCS59),2)</f>
        <v>#DIV/0!</v>
      </c>
      <c r="SCR55" s="194" t="e">
        <f>ROUND(SCR46/ABS('Change in reserves'!SCT59),2)</f>
        <v>#DIV/0!</v>
      </c>
      <c r="SCS55" s="194" t="e">
        <f>ROUND(SCS46/ABS('Change in reserves'!SCU59),2)</f>
        <v>#DIV/0!</v>
      </c>
      <c r="SCT55" s="194" t="e">
        <f>ROUND(SCT46/ABS('Change in reserves'!SCV59),2)</f>
        <v>#DIV/0!</v>
      </c>
      <c r="SCU55" s="194" t="e">
        <f>ROUND(SCU46/ABS('Change in reserves'!SCW59),2)</f>
        <v>#DIV/0!</v>
      </c>
      <c r="SCV55" s="194" t="e">
        <f>ROUND(SCV46/ABS('Change in reserves'!SCX59),2)</f>
        <v>#DIV/0!</v>
      </c>
      <c r="SCW55" s="194" t="e">
        <f>ROUND(SCW46/ABS('Change in reserves'!SCY59),2)</f>
        <v>#DIV/0!</v>
      </c>
      <c r="SCX55" s="194" t="e">
        <f>ROUND(SCX46/ABS('Change in reserves'!SCZ59),2)</f>
        <v>#DIV/0!</v>
      </c>
      <c r="SCY55" s="194" t="e">
        <f>ROUND(SCY46/ABS('Change in reserves'!SDA59),2)</f>
        <v>#DIV/0!</v>
      </c>
      <c r="SCZ55" s="194" t="e">
        <f>ROUND(SCZ46/ABS('Change in reserves'!SDB59),2)</f>
        <v>#DIV/0!</v>
      </c>
      <c r="SDA55" s="194" t="e">
        <f>ROUND(SDA46/ABS('Change in reserves'!SDC59),2)</f>
        <v>#DIV/0!</v>
      </c>
      <c r="SDB55" s="194" t="e">
        <f>ROUND(SDB46/ABS('Change in reserves'!SDD59),2)</f>
        <v>#DIV/0!</v>
      </c>
      <c r="SDC55" s="194" t="e">
        <f>ROUND(SDC46/ABS('Change in reserves'!SDE59),2)</f>
        <v>#DIV/0!</v>
      </c>
      <c r="SDD55" s="194" t="e">
        <f>ROUND(SDD46/ABS('Change in reserves'!SDF59),2)</f>
        <v>#DIV/0!</v>
      </c>
      <c r="SDE55" s="194" t="e">
        <f>ROUND(SDE46/ABS('Change in reserves'!SDG59),2)</f>
        <v>#DIV/0!</v>
      </c>
      <c r="SDF55" s="194" t="e">
        <f>ROUND(SDF46/ABS('Change in reserves'!SDH59),2)</f>
        <v>#DIV/0!</v>
      </c>
      <c r="SDG55" s="194" t="e">
        <f>ROUND(SDG46/ABS('Change in reserves'!SDI59),2)</f>
        <v>#DIV/0!</v>
      </c>
      <c r="SDH55" s="194" t="e">
        <f>ROUND(SDH46/ABS('Change in reserves'!SDJ59),2)</f>
        <v>#DIV/0!</v>
      </c>
      <c r="SDI55" s="194" t="e">
        <f>ROUND(SDI46/ABS('Change in reserves'!SDK59),2)</f>
        <v>#DIV/0!</v>
      </c>
      <c r="SDJ55" s="194" t="e">
        <f>ROUND(SDJ46/ABS('Change in reserves'!SDL59),2)</f>
        <v>#DIV/0!</v>
      </c>
      <c r="SDK55" s="194" t="e">
        <f>ROUND(SDK46/ABS('Change in reserves'!SDM59),2)</f>
        <v>#DIV/0!</v>
      </c>
      <c r="SDL55" s="194" t="e">
        <f>ROUND(SDL46/ABS('Change in reserves'!SDN59),2)</f>
        <v>#DIV/0!</v>
      </c>
      <c r="SDM55" s="194" t="e">
        <f>ROUND(SDM46/ABS('Change in reserves'!SDO59),2)</f>
        <v>#DIV/0!</v>
      </c>
      <c r="SDN55" s="194" t="e">
        <f>ROUND(SDN46/ABS('Change in reserves'!SDP59),2)</f>
        <v>#DIV/0!</v>
      </c>
      <c r="SDO55" s="194" t="e">
        <f>ROUND(SDO46/ABS('Change in reserves'!SDQ59),2)</f>
        <v>#DIV/0!</v>
      </c>
      <c r="SDP55" s="194" t="e">
        <f>ROUND(SDP46/ABS('Change in reserves'!SDR59),2)</f>
        <v>#DIV/0!</v>
      </c>
      <c r="SDQ55" s="194" t="e">
        <f>ROUND(SDQ46/ABS('Change in reserves'!SDS59),2)</f>
        <v>#DIV/0!</v>
      </c>
      <c r="SDR55" s="194" t="e">
        <f>ROUND(SDR46/ABS('Change in reserves'!SDT59),2)</f>
        <v>#DIV/0!</v>
      </c>
      <c r="SDS55" s="194" t="e">
        <f>ROUND(SDS46/ABS('Change in reserves'!SDU59),2)</f>
        <v>#DIV/0!</v>
      </c>
      <c r="SDT55" s="194" t="e">
        <f>ROUND(SDT46/ABS('Change in reserves'!SDV59),2)</f>
        <v>#DIV/0!</v>
      </c>
      <c r="SDU55" s="194" t="e">
        <f>ROUND(SDU46/ABS('Change in reserves'!SDW59),2)</f>
        <v>#DIV/0!</v>
      </c>
      <c r="SDV55" s="194" t="e">
        <f>ROUND(SDV46/ABS('Change in reserves'!SDX59),2)</f>
        <v>#DIV/0!</v>
      </c>
      <c r="SDW55" s="194" t="e">
        <f>ROUND(SDW46/ABS('Change in reserves'!SDY59),2)</f>
        <v>#DIV/0!</v>
      </c>
      <c r="SDX55" s="194" t="e">
        <f>ROUND(SDX46/ABS('Change in reserves'!SDZ59),2)</f>
        <v>#DIV/0!</v>
      </c>
      <c r="SDY55" s="194" t="e">
        <f>ROUND(SDY46/ABS('Change in reserves'!SEA59),2)</f>
        <v>#DIV/0!</v>
      </c>
      <c r="SDZ55" s="194" t="e">
        <f>ROUND(SDZ46/ABS('Change in reserves'!SEB59),2)</f>
        <v>#DIV/0!</v>
      </c>
      <c r="SEA55" s="194" t="e">
        <f>ROUND(SEA46/ABS('Change in reserves'!SEC59),2)</f>
        <v>#DIV/0!</v>
      </c>
      <c r="SEB55" s="194" t="e">
        <f>ROUND(SEB46/ABS('Change in reserves'!SED59),2)</f>
        <v>#DIV/0!</v>
      </c>
      <c r="SEC55" s="194" t="e">
        <f>ROUND(SEC46/ABS('Change in reserves'!SEE59),2)</f>
        <v>#DIV/0!</v>
      </c>
      <c r="SED55" s="194" t="e">
        <f>ROUND(SED46/ABS('Change in reserves'!SEF59),2)</f>
        <v>#DIV/0!</v>
      </c>
      <c r="SEE55" s="194" t="e">
        <f>ROUND(SEE46/ABS('Change in reserves'!SEG59),2)</f>
        <v>#DIV/0!</v>
      </c>
      <c r="SEF55" s="194" t="e">
        <f>ROUND(SEF46/ABS('Change in reserves'!SEH59),2)</f>
        <v>#DIV/0!</v>
      </c>
      <c r="SEG55" s="194" t="e">
        <f>ROUND(SEG46/ABS('Change in reserves'!SEI59),2)</f>
        <v>#DIV/0!</v>
      </c>
      <c r="SEH55" s="194" t="e">
        <f>ROUND(SEH46/ABS('Change in reserves'!SEJ59),2)</f>
        <v>#DIV/0!</v>
      </c>
      <c r="SEI55" s="194" t="e">
        <f>ROUND(SEI46/ABS('Change in reserves'!SEK59),2)</f>
        <v>#DIV/0!</v>
      </c>
      <c r="SEJ55" s="194" t="e">
        <f>ROUND(SEJ46/ABS('Change in reserves'!SEL59),2)</f>
        <v>#DIV/0!</v>
      </c>
      <c r="SEK55" s="194" t="e">
        <f>ROUND(SEK46/ABS('Change in reserves'!SEM59),2)</f>
        <v>#DIV/0!</v>
      </c>
      <c r="SEL55" s="194" t="e">
        <f>ROUND(SEL46/ABS('Change in reserves'!SEN59),2)</f>
        <v>#DIV/0!</v>
      </c>
      <c r="SEM55" s="194" t="e">
        <f>ROUND(SEM46/ABS('Change in reserves'!SEO59),2)</f>
        <v>#DIV/0!</v>
      </c>
      <c r="SEN55" s="194" t="e">
        <f>ROUND(SEN46/ABS('Change in reserves'!SEP59),2)</f>
        <v>#DIV/0!</v>
      </c>
      <c r="SEO55" s="194" t="e">
        <f>ROUND(SEO46/ABS('Change in reserves'!SEQ59),2)</f>
        <v>#DIV/0!</v>
      </c>
      <c r="SEP55" s="194" t="e">
        <f>ROUND(SEP46/ABS('Change in reserves'!SER59),2)</f>
        <v>#DIV/0!</v>
      </c>
      <c r="SEQ55" s="194" t="e">
        <f>ROUND(SEQ46/ABS('Change in reserves'!SES59),2)</f>
        <v>#DIV/0!</v>
      </c>
      <c r="SER55" s="194" t="e">
        <f>ROUND(SER46/ABS('Change in reserves'!SET59),2)</f>
        <v>#DIV/0!</v>
      </c>
      <c r="SES55" s="194" t="e">
        <f>ROUND(SES46/ABS('Change in reserves'!SEU59),2)</f>
        <v>#DIV/0!</v>
      </c>
      <c r="SET55" s="194" t="e">
        <f>ROUND(SET46/ABS('Change in reserves'!SEV59),2)</f>
        <v>#DIV/0!</v>
      </c>
      <c r="SEU55" s="194" t="e">
        <f>ROUND(SEU46/ABS('Change in reserves'!SEW59),2)</f>
        <v>#DIV/0!</v>
      </c>
      <c r="SEV55" s="194" t="e">
        <f>ROUND(SEV46/ABS('Change in reserves'!SEX59),2)</f>
        <v>#DIV/0!</v>
      </c>
      <c r="SEW55" s="194" t="e">
        <f>ROUND(SEW46/ABS('Change in reserves'!SEY59),2)</f>
        <v>#DIV/0!</v>
      </c>
      <c r="SEX55" s="194" t="e">
        <f>ROUND(SEX46/ABS('Change in reserves'!SEZ59),2)</f>
        <v>#DIV/0!</v>
      </c>
      <c r="SEY55" s="194" t="e">
        <f>ROUND(SEY46/ABS('Change in reserves'!SFA59),2)</f>
        <v>#DIV/0!</v>
      </c>
      <c r="SEZ55" s="194" t="e">
        <f>ROUND(SEZ46/ABS('Change in reserves'!SFB59),2)</f>
        <v>#DIV/0!</v>
      </c>
      <c r="SFA55" s="194" t="e">
        <f>ROUND(SFA46/ABS('Change in reserves'!SFC59),2)</f>
        <v>#DIV/0!</v>
      </c>
      <c r="SFB55" s="194" t="e">
        <f>ROUND(SFB46/ABS('Change in reserves'!SFD59),2)</f>
        <v>#DIV/0!</v>
      </c>
      <c r="SFC55" s="194" t="e">
        <f>ROUND(SFC46/ABS('Change in reserves'!SFE59),2)</f>
        <v>#DIV/0!</v>
      </c>
      <c r="SFD55" s="194" t="e">
        <f>ROUND(SFD46/ABS('Change in reserves'!SFF59),2)</f>
        <v>#DIV/0!</v>
      </c>
      <c r="SFE55" s="194" t="e">
        <f>ROUND(SFE46/ABS('Change in reserves'!SFG59),2)</f>
        <v>#DIV/0!</v>
      </c>
      <c r="SFF55" s="194" t="e">
        <f>ROUND(SFF46/ABS('Change in reserves'!SFH59),2)</f>
        <v>#DIV/0!</v>
      </c>
      <c r="SFG55" s="194" t="e">
        <f>ROUND(SFG46/ABS('Change in reserves'!SFI59),2)</f>
        <v>#DIV/0!</v>
      </c>
      <c r="SFH55" s="194" t="e">
        <f>ROUND(SFH46/ABS('Change in reserves'!SFJ59),2)</f>
        <v>#DIV/0!</v>
      </c>
      <c r="SFI55" s="194" t="e">
        <f>ROUND(SFI46/ABS('Change in reserves'!SFK59),2)</f>
        <v>#DIV/0!</v>
      </c>
      <c r="SFJ55" s="194" t="e">
        <f>ROUND(SFJ46/ABS('Change in reserves'!SFL59),2)</f>
        <v>#DIV/0!</v>
      </c>
      <c r="SFK55" s="194" t="e">
        <f>ROUND(SFK46/ABS('Change in reserves'!SFM59),2)</f>
        <v>#DIV/0!</v>
      </c>
      <c r="SFL55" s="194" t="e">
        <f>ROUND(SFL46/ABS('Change in reserves'!SFN59),2)</f>
        <v>#DIV/0!</v>
      </c>
      <c r="SFM55" s="194" t="e">
        <f>ROUND(SFM46/ABS('Change in reserves'!SFO59),2)</f>
        <v>#DIV/0!</v>
      </c>
      <c r="SFN55" s="194" t="e">
        <f>ROUND(SFN46/ABS('Change in reserves'!SFP59),2)</f>
        <v>#DIV/0!</v>
      </c>
      <c r="SFO55" s="194" t="e">
        <f>ROUND(SFO46/ABS('Change in reserves'!SFQ59),2)</f>
        <v>#DIV/0!</v>
      </c>
      <c r="SFP55" s="194" t="e">
        <f>ROUND(SFP46/ABS('Change in reserves'!SFR59),2)</f>
        <v>#DIV/0!</v>
      </c>
      <c r="SFQ55" s="194" t="e">
        <f>ROUND(SFQ46/ABS('Change in reserves'!SFS59),2)</f>
        <v>#DIV/0!</v>
      </c>
      <c r="SFR55" s="194" t="e">
        <f>ROUND(SFR46/ABS('Change in reserves'!SFT59),2)</f>
        <v>#DIV/0!</v>
      </c>
      <c r="SFS55" s="194" t="e">
        <f>ROUND(SFS46/ABS('Change in reserves'!SFU59),2)</f>
        <v>#DIV/0!</v>
      </c>
      <c r="SFT55" s="194" t="e">
        <f>ROUND(SFT46/ABS('Change in reserves'!SFV59),2)</f>
        <v>#DIV/0!</v>
      </c>
      <c r="SFU55" s="194" t="e">
        <f>ROUND(SFU46/ABS('Change in reserves'!SFW59),2)</f>
        <v>#DIV/0!</v>
      </c>
      <c r="SFV55" s="194" t="e">
        <f>ROUND(SFV46/ABS('Change in reserves'!SFX59),2)</f>
        <v>#DIV/0!</v>
      </c>
      <c r="SFW55" s="194" t="e">
        <f>ROUND(SFW46/ABS('Change in reserves'!SFY59),2)</f>
        <v>#DIV/0!</v>
      </c>
      <c r="SFX55" s="194" t="e">
        <f>ROUND(SFX46/ABS('Change in reserves'!SFZ59),2)</f>
        <v>#DIV/0!</v>
      </c>
      <c r="SFY55" s="194" t="e">
        <f>ROUND(SFY46/ABS('Change in reserves'!SGA59),2)</f>
        <v>#DIV/0!</v>
      </c>
      <c r="SFZ55" s="194" t="e">
        <f>ROUND(SFZ46/ABS('Change in reserves'!SGB59),2)</f>
        <v>#DIV/0!</v>
      </c>
      <c r="SGA55" s="194" t="e">
        <f>ROUND(SGA46/ABS('Change in reserves'!SGC59),2)</f>
        <v>#DIV/0!</v>
      </c>
      <c r="SGB55" s="194" t="e">
        <f>ROUND(SGB46/ABS('Change in reserves'!SGD59),2)</f>
        <v>#DIV/0!</v>
      </c>
      <c r="SGC55" s="194" t="e">
        <f>ROUND(SGC46/ABS('Change in reserves'!SGE59),2)</f>
        <v>#DIV/0!</v>
      </c>
      <c r="SGD55" s="194" t="e">
        <f>ROUND(SGD46/ABS('Change in reserves'!SGF59),2)</f>
        <v>#DIV/0!</v>
      </c>
      <c r="SGE55" s="194" t="e">
        <f>ROUND(SGE46/ABS('Change in reserves'!SGG59),2)</f>
        <v>#DIV/0!</v>
      </c>
      <c r="SGF55" s="194" t="e">
        <f>ROUND(SGF46/ABS('Change in reserves'!SGH59),2)</f>
        <v>#DIV/0!</v>
      </c>
      <c r="SGG55" s="194" t="e">
        <f>ROUND(SGG46/ABS('Change in reserves'!SGI59),2)</f>
        <v>#DIV/0!</v>
      </c>
      <c r="SGH55" s="194" t="e">
        <f>ROUND(SGH46/ABS('Change in reserves'!SGJ59),2)</f>
        <v>#DIV/0!</v>
      </c>
      <c r="SGI55" s="194" t="e">
        <f>ROUND(SGI46/ABS('Change in reserves'!SGK59),2)</f>
        <v>#DIV/0!</v>
      </c>
      <c r="SGJ55" s="194" t="e">
        <f>ROUND(SGJ46/ABS('Change in reserves'!SGL59),2)</f>
        <v>#DIV/0!</v>
      </c>
      <c r="SGK55" s="194" t="e">
        <f>ROUND(SGK46/ABS('Change in reserves'!SGM59),2)</f>
        <v>#DIV/0!</v>
      </c>
      <c r="SGL55" s="194" t="e">
        <f>ROUND(SGL46/ABS('Change in reserves'!SGN59),2)</f>
        <v>#DIV/0!</v>
      </c>
      <c r="SGM55" s="194" t="e">
        <f>ROUND(SGM46/ABS('Change in reserves'!SGO59),2)</f>
        <v>#DIV/0!</v>
      </c>
      <c r="SGN55" s="194" t="e">
        <f>ROUND(SGN46/ABS('Change in reserves'!SGP59),2)</f>
        <v>#DIV/0!</v>
      </c>
      <c r="SGO55" s="194" t="e">
        <f>ROUND(SGO46/ABS('Change in reserves'!SGQ59),2)</f>
        <v>#DIV/0!</v>
      </c>
      <c r="SGP55" s="194" t="e">
        <f>ROUND(SGP46/ABS('Change in reserves'!SGR59),2)</f>
        <v>#DIV/0!</v>
      </c>
      <c r="SGQ55" s="194" t="e">
        <f>ROUND(SGQ46/ABS('Change in reserves'!SGS59),2)</f>
        <v>#DIV/0!</v>
      </c>
      <c r="SGR55" s="194" t="e">
        <f>ROUND(SGR46/ABS('Change in reserves'!SGT59),2)</f>
        <v>#DIV/0!</v>
      </c>
      <c r="SGS55" s="194" t="e">
        <f>ROUND(SGS46/ABS('Change in reserves'!SGU59),2)</f>
        <v>#DIV/0!</v>
      </c>
      <c r="SGT55" s="194" t="e">
        <f>ROUND(SGT46/ABS('Change in reserves'!SGV59),2)</f>
        <v>#DIV/0!</v>
      </c>
      <c r="SGU55" s="194" t="e">
        <f>ROUND(SGU46/ABS('Change in reserves'!SGW59),2)</f>
        <v>#DIV/0!</v>
      </c>
      <c r="SGV55" s="194" t="e">
        <f>ROUND(SGV46/ABS('Change in reserves'!SGX59),2)</f>
        <v>#DIV/0!</v>
      </c>
      <c r="SGW55" s="194" t="e">
        <f>ROUND(SGW46/ABS('Change in reserves'!SGY59),2)</f>
        <v>#DIV/0!</v>
      </c>
      <c r="SGX55" s="194" t="e">
        <f>ROUND(SGX46/ABS('Change in reserves'!SGZ59),2)</f>
        <v>#DIV/0!</v>
      </c>
      <c r="SGY55" s="194" t="e">
        <f>ROUND(SGY46/ABS('Change in reserves'!SHA59),2)</f>
        <v>#DIV/0!</v>
      </c>
      <c r="SGZ55" s="194" t="e">
        <f>ROUND(SGZ46/ABS('Change in reserves'!SHB59),2)</f>
        <v>#DIV/0!</v>
      </c>
      <c r="SHA55" s="194" t="e">
        <f>ROUND(SHA46/ABS('Change in reserves'!SHC59),2)</f>
        <v>#DIV/0!</v>
      </c>
      <c r="SHB55" s="194" t="e">
        <f>ROUND(SHB46/ABS('Change in reserves'!SHD59),2)</f>
        <v>#DIV/0!</v>
      </c>
      <c r="SHC55" s="194" t="e">
        <f>ROUND(SHC46/ABS('Change in reserves'!SHE59),2)</f>
        <v>#DIV/0!</v>
      </c>
      <c r="SHD55" s="194" t="e">
        <f>ROUND(SHD46/ABS('Change in reserves'!SHF59),2)</f>
        <v>#DIV/0!</v>
      </c>
      <c r="SHE55" s="194" t="e">
        <f>ROUND(SHE46/ABS('Change in reserves'!SHG59),2)</f>
        <v>#DIV/0!</v>
      </c>
      <c r="SHF55" s="194" t="e">
        <f>ROUND(SHF46/ABS('Change in reserves'!SHH59),2)</f>
        <v>#DIV/0!</v>
      </c>
      <c r="SHG55" s="194" t="e">
        <f>ROUND(SHG46/ABS('Change in reserves'!SHI59),2)</f>
        <v>#DIV/0!</v>
      </c>
      <c r="SHH55" s="194" t="e">
        <f>ROUND(SHH46/ABS('Change in reserves'!SHJ59),2)</f>
        <v>#DIV/0!</v>
      </c>
      <c r="SHI55" s="194" t="e">
        <f>ROUND(SHI46/ABS('Change in reserves'!SHK59),2)</f>
        <v>#DIV/0!</v>
      </c>
      <c r="SHJ55" s="194" t="e">
        <f>ROUND(SHJ46/ABS('Change in reserves'!SHL59),2)</f>
        <v>#DIV/0!</v>
      </c>
      <c r="SHK55" s="194" t="e">
        <f>ROUND(SHK46/ABS('Change in reserves'!SHM59),2)</f>
        <v>#DIV/0!</v>
      </c>
      <c r="SHL55" s="194" t="e">
        <f>ROUND(SHL46/ABS('Change in reserves'!SHN59),2)</f>
        <v>#DIV/0!</v>
      </c>
      <c r="SHM55" s="194" t="e">
        <f>ROUND(SHM46/ABS('Change in reserves'!SHO59),2)</f>
        <v>#DIV/0!</v>
      </c>
      <c r="SHN55" s="194" t="e">
        <f>ROUND(SHN46/ABS('Change in reserves'!SHP59),2)</f>
        <v>#DIV/0!</v>
      </c>
      <c r="SHO55" s="194" t="e">
        <f>ROUND(SHO46/ABS('Change in reserves'!SHQ59),2)</f>
        <v>#DIV/0!</v>
      </c>
      <c r="SHP55" s="194" t="e">
        <f>ROUND(SHP46/ABS('Change in reserves'!SHR59),2)</f>
        <v>#DIV/0!</v>
      </c>
      <c r="SHQ55" s="194" t="e">
        <f>ROUND(SHQ46/ABS('Change in reserves'!SHS59),2)</f>
        <v>#DIV/0!</v>
      </c>
      <c r="SHR55" s="194" t="e">
        <f>ROUND(SHR46/ABS('Change in reserves'!SHT59),2)</f>
        <v>#DIV/0!</v>
      </c>
      <c r="SHS55" s="194" t="e">
        <f>ROUND(SHS46/ABS('Change in reserves'!SHU59),2)</f>
        <v>#DIV/0!</v>
      </c>
      <c r="SHT55" s="194" t="e">
        <f>ROUND(SHT46/ABS('Change in reserves'!SHV59),2)</f>
        <v>#DIV/0!</v>
      </c>
      <c r="SHU55" s="194" t="e">
        <f>ROUND(SHU46/ABS('Change in reserves'!SHW59),2)</f>
        <v>#DIV/0!</v>
      </c>
      <c r="SHV55" s="194" t="e">
        <f>ROUND(SHV46/ABS('Change in reserves'!SHX59),2)</f>
        <v>#DIV/0!</v>
      </c>
      <c r="SHW55" s="194" t="e">
        <f>ROUND(SHW46/ABS('Change in reserves'!SHY59),2)</f>
        <v>#DIV/0!</v>
      </c>
      <c r="SHX55" s="194" t="e">
        <f>ROUND(SHX46/ABS('Change in reserves'!SHZ59),2)</f>
        <v>#DIV/0!</v>
      </c>
      <c r="SHY55" s="194" t="e">
        <f>ROUND(SHY46/ABS('Change in reserves'!SIA59),2)</f>
        <v>#DIV/0!</v>
      </c>
      <c r="SHZ55" s="194" t="e">
        <f>ROUND(SHZ46/ABS('Change in reserves'!SIB59),2)</f>
        <v>#DIV/0!</v>
      </c>
      <c r="SIA55" s="194" t="e">
        <f>ROUND(SIA46/ABS('Change in reserves'!SIC59),2)</f>
        <v>#DIV/0!</v>
      </c>
      <c r="SIB55" s="194" t="e">
        <f>ROUND(SIB46/ABS('Change in reserves'!SID59),2)</f>
        <v>#DIV/0!</v>
      </c>
      <c r="SIC55" s="194" t="e">
        <f>ROUND(SIC46/ABS('Change in reserves'!SIE59),2)</f>
        <v>#DIV/0!</v>
      </c>
      <c r="SID55" s="194" t="e">
        <f>ROUND(SID46/ABS('Change in reserves'!SIF59),2)</f>
        <v>#DIV/0!</v>
      </c>
      <c r="SIE55" s="194" t="e">
        <f>ROUND(SIE46/ABS('Change in reserves'!SIG59),2)</f>
        <v>#DIV/0!</v>
      </c>
      <c r="SIF55" s="194" t="e">
        <f>ROUND(SIF46/ABS('Change in reserves'!SIH59),2)</f>
        <v>#DIV/0!</v>
      </c>
      <c r="SIG55" s="194" t="e">
        <f>ROUND(SIG46/ABS('Change in reserves'!SII59),2)</f>
        <v>#DIV/0!</v>
      </c>
      <c r="SIH55" s="194" t="e">
        <f>ROUND(SIH46/ABS('Change in reserves'!SIJ59),2)</f>
        <v>#DIV/0!</v>
      </c>
      <c r="SII55" s="194" t="e">
        <f>ROUND(SII46/ABS('Change in reserves'!SIK59),2)</f>
        <v>#DIV/0!</v>
      </c>
      <c r="SIJ55" s="194" t="e">
        <f>ROUND(SIJ46/ABS('Change in reserves'!SIL59),2)</f>
        <v>#DIV/0!</v>
      </c>
      <c r="SIK55" s="194" t="e">
        <f>ROUND(SIK46/ABS('Change in reserves'!SIM59),2)</f>
        <v>#DIV/0!</v>
      </c>
      <c r="SIL55" s="194" t="e">
        <f>ROUND(SIL46/ABS('Change in reserves'!SIN59),2)</f>
        <v>#DIV/0!</v>
      </c>
      <c r="SIM55" s="194" t="e">
        <f>ROUND(SIM46/ABS('Change in reserves'!SIO59),2)</f>
        <v>#DIV/0!</v>
      </c>
      <c r="SIN55" s="194" t="e">
        <f>ROUND(SIN46/ABS('Change in reserves'!SIP59),2)</f>
        <v>#DIV/0!</v>
      </c>
      <c r="SIO55" s="194" t="e">
        <f>ROUND(SIO46/ABS('Change in reserves'!SIQ59),2)</f>
        <v>#DIV/0!</v>
      </c>
      <c r="SIP55" s="194" t="e">
        <f>ROUND(SIP46/ABS('Change in reserves'!SIR59),2)</f>
        <v>#DIV/0!</v>
      </c>
      <c r="SIQ55" s="194" t="e">
        <f>ROUND(SIQ46/ABS('Change in reserves'!SIS59),2)</f>
        <v>#DIV/0!</v>
      </c>
      <c r="SIR55" s="194" t="e">
        <f>ROUND(SIR46/ABS('Change in reserves'!SIT59),2)</f>
        <v>#DIV/0!</v>
      </c>
      <c r="SIS55" s="194" t="e">
        <f>ROUND(SIS46/ABS('Change in reserves'!SIU59),2)</f>
        <v>#DIV/0!</v>
      </c>
      <c r="SIT55" s="194" t="e">
        <f>ROUND(SIT46/ABS('Change in reserves'!SIV59),2)</f>
        <v>#DIV/0!</v>
      </c>
      <c r="SIU55" s="194" t="e">
        <f>ROUND(SIU46/ABS('Change in reserves'!SIW59),2)</f>
        <v>#DIV/0!</v>
      </c>
      <c r="SIV55" s="194" t="e">
        <f>ROUND(SIV46/ABS('Change in reserves'!SIX59),2)</f>
        <v>#DIV/0!</v>
      </c>
      <c r="SIW55" s="194" t="e">
        <f>ROUND(SIW46/ABS('Change in reserves'!SIY59),2)</f>
        <v>#DIV/0!</v>
      </c>
      <c r="SIX55" s="194" t="e">
        <f>ROUND(SIX46/ABS('Change in reserves'!SIZ59),2)</f>
        <v>#DIV/0!</v>
      </c>
      <c r="SIY55" s="194" t="e">
        <f>ROUND(SIY46/ABS('Change in reserves'!SJA59),2)</f>
        <v>#DIV/0!</v>
      </c>
      <c r="SIZ55" s="194" t="e">
        <f>ROUND(SIZ46/ABS('Change in reserves'!SJB59),2)</f>
        <v>#DIV/0!</v>
      </c>
      <c r="SJA55" s="194" t="e">
        <f>ROUND(SJA46/ABS('Change in reserves'!SJC59),2)</f>
        <v>#DIV/0!</v>
      </c>
      <c r="SJB55" s="194" t="e">
        <f>ROUND(SJB46/ABS('Change in reserves'!SJD59),2)</f>
        <v>#DIV/0!</v>
      </c>
      <c r="SJC55" s="194" t="e">
        <f>ROUND(SJC46/ABS('Change in reserves'!SJE59),2)</f>
        <v>#DIV/0!</v>
      </c>
      <c r="SJD55" s="194" t="e">
        <f>ROUND(SJD46/ABS('Change in reserves'!SJF59),2)</f>
        <v>#DIV/0!</v>
      </c>
      <c r="SJE55" s="194" t="e">
        <f>ROUND(SJE46/ABS('Change in reserves'!SJG59),2)</f>
        <v>#DIV/0!</v>
      </c>
      <c r="SJF55" s="194" t="e">
        <f>ROUND(SJF46/ABS('Change in reserves'!SJH59),2)</f>
        <v>#DIV/0!</v>
      </c>
      <c r="SJG55" s="194" t="e">
        <f>ROUND(SJG46/ABS('Change in reserves'!SJI59),2)</f>
        <v>#DIV/0!</v>
      </c>
      <c r="SJH55" s="194" t="e">
        <f>ROUND(SJH46/ABS('Change in reserves'!SJJ59),2)</f>
        <v>#DIV/0!</v>
      </c>
      <c r="SJI55" s="194" t="e">
        <f>ROUND(SJI46/ABS('Change in reserves'!SJK59),2)</f>
        <v>#DIV/0!</v>
      </c>
      <c r="SJJ55" s="194" t="e">
        <f>ROUND(SJJ46/ABS('Change in reserves'!SJL59),2)</f>
        <v>#DIV/0!</v>
      </c>
      <c r="SJK55" s="194" t="e">
        <f>ROUND(SJK46/ABS('Change in reserves'!SJM59),2)</f>
        <v>#DIV/0!</v>
      </c>
      <c r="SJL55" s="194" t="e">
        <f>ROUND(SJL46/ABS('Change in reserves'!SJN59),2)</f>
        <v>#DIV/0!</v>
      </c>
      <c r="SJM55" s="194" t="e">
        <f>ROUND(SJM46/ABS('Change in reserves'!SJO59),2)</f>
        <v>#DIV/0!</v>
      </c>
      <c r="SJN55" s="194" t="e">
        <f>ROUND(SJN46/ABS('Change in reserves'!SJP59),2)</f>
        <v>#DIV/0!</v>
      </c>
      <c r="SJO55" s="194" t="e">
        <f>ROUND(SJO46/ABS('Change in reserves'!SJQ59),2)</f>
        <v>#DIV/0!</v>
      </c>
      <c r="SJP55" s="194" t="e">
        <f>ROUND(SJP46/ABS('Change in reserves'!SJR59),2)</f>
        <v>#DIV/0!</v>
      </c>
      <c r="SJQ55" s="194" t="e">
        <f>ROUND(SJQ46/ABS('Change in reserves'!SJS59),2)</f>
        <v>#DIV/0!</v>
      </c>
      <c r="SJR55" s="194" t="e">
        <f>ROUND(SJR46/ABS('Change in reserves'!SJT59),2)</f>
        <v>#DIV/0!</v>
      </c>
      <c r="SJS55" s="194" t="e">
        <f>ROUND(SJS46/ABS('Change in reserves'!SJU59),2)</f>
        <v>#DIV/0!</v>
      </c>
      <c r="SJT55" s="194" t="e">
        <f>ROUND(SJT46/ABS('Change in reserves'!SJV59),2)</f>
        <v>#DIV/0!</v>
      </c>
      <c r="SJU55" s="194" t="e">
        <f>ROUND(SJU46/ABS('Change in reserves'!SJW59),2)</f>
        <v>#DIV/0!</v>
      </c>
      <c r="SJV55" s="194" t="e">
        <f>ROUND(SJV46/ABS('Change in reserves'!SJX59),2)</f>
        <v>#DIV/0!</v>
      </c>
      <c r="SJW55" s="194" t="e">
        <f>ROUND(SJW46/ABS('Change in reserves'!SJY59),2)</f>
        <v>#DIV/0!</v>
      </c>
      <c r="SJX55" s="194" t="e">
        <f>ROUND(SJX46/ABS('Change in reserves'!SJZ59),2)</f>
        <v>#DIV/0!</v>
      </c>
      <c r="SJY55" s="194" t="e">
        <f>ROUND(SJY46/ABS('Change in reserves'!SKA59),2)</f>
        <v>#DIV/0!</v>
      </c>
      <c r="SJZ55" s="194" t="e">
        <f>ROUND(SJZ46/ABS('Change in reserves'!SKB59),2)</f>
        <v>#DIV/0!</v>
      </c>
      <c r="SKA55" s="194" t="e">
        <f>ROUND(SKA46/ABS('Change in reserves'!SKC59),2)</f>
        <v>#DIV/0!</v>
      </c>
      <c r="SKB55" s="194" t="e">
        <f>ROUND(SKB46/ABS('Change in reserves'!SKD59),2)</f>
        <v>#DIV/0!</v>
      </c>
      <c r="SKC55" s="194" t="e">
        <f>ROUND(SKC46/ABS('Change in reserves'!SKE59),2)</f>
        <v>#DIV/0!</v>
      </c>
      <c r="SKD55" s="194" t="e">
        <f>ROUND(SKD46/ABS('Change in reserves'!SKF59),2)</f>
        <v>#DIV/0!</v>
      </c>
      <c r="SKE55" s="194" t="e">
        <f>ROUND(SKE46/ABS('Change in reserves'!SKG59),2)</f>
        <v>#DIV/0!</v>
      </c>
      <c r="SKF55" s="194" t="e">
        <f>ROUND(SKF46/ABS('Change in reserves'!SKH59),2)</f>
        <v>#DIV/0!</v>
      </c>
      <c r="SKG55" s="194" t="e">
        <f>ROUND(SKG46/ABS('Change in reserves'!SKI59),2)</f>
        <v>#DIV/0!</v>
      </c>
      <c r="SKH55" s="194" t="e">
        <f>ROUND(SKH46/ABS('Change in reserves'!SKJ59),2)</f>
        <v>#DIV/0!</v>
      </c>
      <c r="SKI55" s="194" t="e">
        <f>ROUND(SKI46/ABS('Change in reserves'!SKK59),2)</f>
        <v>#DIV/0!</v>
      </c>
      <c r="SKJ55" s="194" t="e">
        <f>ROUND(SKJ46/ABS('Change in reserves'!SKL59),2)</f>
        <v>#DIV/0!</v>
      </c>
      <c r="SKK55" s="194" t="e">
        <f>ROUND(SKK46/ABS('Change in reserves'!SKM59),2)</f>
        <v>#DIV/0!</v>
      </c>
      <c r="SKL55" s="194" t="e">
        <f>ROUND(SKL46/ABS('Change in reserves'!SKN59),2)</f>
        <v>#DIV/0!</v>
      </c>
      <c r="SKM55" s="194" t="e">
        <f>ROUND(SKM46/ABS('Change in reserves'!SKO59),2)</f>
        <v>#DIV/0!</v>
      </c>
      <c r="SKN55" s="194" t="e">
        <f>ROUND(SKN46/ABS('Change in reserves'!SKP59),2)</f>
        <v>#DIV/0!</v>
      </c>
      <c r="SKO55" s="194" t="e">
        <f>ROUND(SKO46/ABS('Change in reserves'!SKQ59),2)</f>
        <v>#DIV/0!</v>
      </c>
      <c r="SKP55" s="194" t="e">
        <f>ROUND(SKP46/ABS('Change in reserves'!SKR59),2)</f>
        <v>#DIV/0!</v>
      </c>
      <c r="SKQ55" s="194" t="e">
        <f>ROUND(SKQ46/ABS('Change in reserves'!SKS59),2)</f>
        <v>#DIV/0!</v>
      </c>
      <c r="SKR55" s="194" t="e">
        <f>ROUND(SKR46/ABS('Change in reserves'!SKT59),2)</f>
        <v>#DIV/0!</v>
      </c>
      <c r="SKS55" s="194" t="e">
        <f>ROUND(SKS46/ABS('Change in reserves'!SKU59),2)</f>
        <v>#DIV/0!</v>
      </c>
      <c r="SKT55" s="194" t="e">
        <f>ROUND(SKT46/ABS('Change in reserves'!SKV59),2)</f>
        <v>#DIV/0!</v>
      </c>
      <c r="SKU55" s="194" t="e">
        <f>ROUND(SKU46/ABS('Change in reserves'!SKW59),2)</f>
        <v>#DIV/0!</v>
      </c>
      <c r="SKV55" s="194" t="e">
        <f>ROUND(SKV46/ABS('Change in reserves'!SKX59),2)</f>
        <v>#DIV/0!</v>
      </c>
      <c r="SKW55" s="194" t="e">
        <f>ROUND(SKW46/ABS('Change in reserves'!SKY59),2)</f>
        <v>#DIV/0!</v>
      </c>
      <c r="SKX55" s="194" t="e">
        <f>ROUND(SKX46/ABS('Change in reserves'!SKZ59),2)</f>
        <v>#DIV/0!</v>
      </c>
      <c r="SKY55" s="194" t="e">
        <f>ROUND(SKY46/ABS('Change in reserves'!SLA59),2)</f>
        <v>#DIV/0!</v>
      </c>
      <c r="SKZ55" s="194" t="e">
        <f>ROUND(SKZ46/ABS('Change in reserves'!SLB59),2)</f>
        <v>#DIV/0!</v>
      </c>
      <c r="SLA55" s="194" t="e">
        <f>ROUND(SLA46/ABS('Change in reserves'!SLC59),2)</f>
        <v>#DIV/0!</v>
      </c>
      <c r="SLB55" s="194" t="e">
        <f>ROUND(SLB46/ABS('Change in reserves'!SLD59),2)</f>
        <v>#DIV/0!</v>
      </c>
      <c r="SLC55" s="194" t="e">
        <f>ROUND(SLC46/ABS('Change in reserves'!SLE59),2)</f>
        <v>#DIV/0!</v>
      </c>
      <c r="SLD55" s="194" t="e">
        <f>ROUND(SLD46/ABS('Change in reserves'!SLF59),2)</f>
        <v>#DIV/0!</v>
      </c>
      <c r="SLE55" s="194" t="e">
        <f>ROUND(SLE46/ABS('Change in reserves'!SLG59),2)</f>
        <v>#DIV/0!</v>
      </c>
      <c r="SLF55" s="194" t="e">
        <f>ROUND(SLF46/ABS('Change in reserves'!SLH59),2)</f>
        <v>#DIV/0!</v>
      </c>
      <c r="SLG55" s="194" t="e">
        <f>ROUND(SLG46/ABS('Change in reserves'!SLI59),2)</f>
        <v>#DIV/0!</v>
      </c>
      <c r="SLH55" s="194" t="e">
        <f>ROUND(SLH46/ABS('Change in reserves'!SLJ59),2)</f>
        <v>#DIV/0!</v>
      </c>
      <c r="SLI55" s="194" t="e">
        <f>ROUND(SLI46/ABS('Change in reserves'!SLK59),2)</f>
        <v>#DIV/0!</v>
      </c>
      <c r="SLJ55" s="194" t="e">
        <f>ROUND(SLJ46/ABS('Change in reserves'!SLL59),2)</f>
        <v>#DIV/0!</v>
      </c>
      <c r="SLK55" s="194" t="e">
        <f>ROUND(SLK46/ABS('Change in reserves'!SLM59),2)</f>
        <v>#DIV/0!</v>
      </c>
      <c r="SLL55" s="194" t="e">
        <f>ROUND(SLL46/ABS('Change in reserves'!SLN59),2)</f>
        <v>#DIV/0!</v>
      </c>
      <c r="SLM55" s="194" t="e">
        <f>ROUND(SLM46/ABS('Change in reserves'!SLO59),2)</f>
        <v>#DIV/0!</v>
      </c>
      <c r="SLN55" s="194" t="e">
        <f>ROUND(SLN46/ABS('Change in reserves'!SLP59),2)</f>
        <v>#DIV/0!</v>
      </c>
      <c r="SLO55" s="194" t="e">
        <f>ROUND(SLO46/ABS('Change in reserves'!SLQ59),2)</f>
        <v>#DIV/0!</v>
      </c>
      <c r="SLP55" s="194" t="e">
        <f>ROUND(SLP46/ABS('Change in reserves'!SLR59),2)</f>
        <v>#DIV/0!</v>
      </c>
      <c r="SLQ55" s="194" t="e">
        <f>ROUND(SLQ46/ABS('Change in reserves'!SLS59),2)</f>
        <v>#DIV/0!</v>
      </c>
      <c r="SLR55" s="194" t="e">
        <f>ROUND(SLR46/ABS('Change in reserves'!SLT59),2)</f>
        <v>#DIV/0!</v>
      </c>
      <c r="SLS55" s="194" t="e">
        <f>ROUND(SLS46/ABS('Change in reserves'!SLU59),2)</f>
        <v>#DIV/0!</v>
      </c>
      <c r="SLT55" s="194" t="e">
        <f>ROUND(SLT46/ABS('Change in reserves'!SLV59),2)</f>
        <v>#DIV/0!</v>
      </c>
      <c r="SLU55" s="194" t="e">
        <f>ROUND(SLU46/ABS('Change in reserves'!SLW59),2)</f>
        <v>#DIV/0!</v>
      </c>
      <c r="SLV55" s="194" t="e">
        <f>ROUND(SLV46/ABS('Change in reserves'!SLX59),2)</f>
        <v>#DIV/0!</v>
      </c>
      <c r="SLW55" s="194" t="e">
        <f>ROUND(SLW46/ABS('Change in reserves'!SLY59),2)</f>
        <v>#DIV/0!</v>
      </c>
      <c r="SLX55" s="194" t="e">
        <f>ROUND(SLX46/ABS('Change in reserves'!SLZ59),2)</f>
        <v>#DIV/0!</v>
      </c>
      <c r="SLY55" s="194" t="e">
        <f>ROUND(SLY46/ABS('Change in reserves'!SMA59),2)</f>
        <v>#DIV/0!</v>
      </c>
      <c r="SLZ55" s="194" t="e">
        <f>ROUND(SLZ46/ABS('Change in reserves'!SMB59),2)</f>
        <v>#DIV/0!</v>
      </c>
      <c r="SMA55" s="194" t="e">
        <f>ROUND(SMA46/ABS('Change in reserves'!SMC59),2)</f>
        <v>#DIV/0!</v>
      </c>
      <c r="SMB55" s="194" t="e">
        <f>ROUND(SMB46/ABS('Change in reserves'!SMD59),2)</f>
        <v>#DIV/0!</v>
      </c>
      <c r="SMC55" s="194" t="e">
        <f>ROUND(SMC46/ABS('Change in reserves'!SME59),2)</f>
        <v>#DIV/0!</v>
      </c>
      <c r="SMD55" s="194" t="e">
        <f>ROUND(SMD46/ABS('Change in reserves'!SMF59),2)</f>
        <v>#DIV/0!</v>
      </c>
      <c r="SME55" s="194" t="e">
        <f>ROUND(SME46/ABS('Change in reserves'!SMG59),2)</f>
        <v>#DIV/0!</v>
      </c>
      <c r="SMF55" s="194" t="e">
        <f>ROUND(SMF46/ABS('Change in reserves'!SMH59),2)</f>
        <v>#DIV/0!</v>
      </c>
      <c r="SMG55" s="194" t="e">
        <f>ROUND(SMG46/ABS('Change in reserves'!SMI59),2)</f>
        <v>#DIV/0!</v>
      </c>
      <c r="SMH55" s="194" t="e">
        <f>ROUND(SMH46/ABS('Change in reserves'!SMJ59),2)</f>
        <v>#DIV/0!</v>
      </c>
      <c r="SMI55" s="194" t="e">
        <f>ROUND(SMI46/ABS('Change in reserves'!SMK59),2)</f>
        <v>#DIV/0!</v>
      </c>
      <c r="SMJ55" s="194" t="e">
        <f>ROUND(SMJ46/ABS('Change in reserves'!SML59),2)</f>
        <v>#DIV/0!</v>
      </c>
      <c r="SMK55" s="194" t="e">
        <f>ROUND(SMK46/ABS('Change in reserves'!SMM59),2)</f>
        <v>#DIV/0!</v>
      </c>
      <c r="SML55" s="194" t="e">
        <f>ROUND(SML46/ABS('Change in reserves'!SMN59),2)</f>
        <v>#DIV/0!</v>
      </c>
      <c r="SMM55" s="194" t="e">
        <f>ROUND(SMM46/ABS('Change in reserves'!SMO59),2)</f>
        <v>#DIV/0!</v>
      </c>
      <c r="SMN55" s="194" t="e">
        <f>ROUND(SMN46/ABS('Change in reserves'!SMP59),2)</f>
        <v>#DIV/0!</v>
      </c>
      <c r="SMO55" s="194" t="e">
        <f>ROUND(SMO46/ABS('Change in reserves'!SMQ59),2)</f>
        <v>#DIV/0!</v>
      </c>
      <c r="SMP55" s="194" t="e">
        <f>ROUND(SMP46/ABS('Change in reserves'!SMR59),2)</f>
        <v>#DIV/0!</v>
      </c>
      <c r="SMQ55" s="194" t="e">
        <f>ROUND(SMQ46/ABS('Change in reserves'!SMS59),2)</f>
        <v>#DIV/0!</v>
      </c>
      <c r="SMR55" s="194" t="e">
        <f>ROUND(SMR46/ABS('Change in reserves'!SMT59),2)</f>
        <v>#DIV/0!</v>
      </c>
      <c r="SMS55" s="194" t="e">
        <f>ROUND(SMS46/ABS('Change in reserves'!SMU59),2)</f>
        <v>#DIV/0!</v>
      </c>
      <c r="SMT55" s="194" t="e">
        <f>ROUND(SMT46/ABS('Change in reserves'!SMV59),2)</f>
        <v>#DIV/0!</v>
      </c>
      <c r="SMU55" s="194" t="e">
        <f>ROUND(SMU46/ABS('Change in reserves'!SMW59),2)</f>
        <v>#DIV/0!</v>
      </c>
      <c r="SMV55" s="194" t="e">
        <f>ROUND(SMV46/ABS('Change in reserves'!SMX59),2)</f>
        <v>#DIV/0!</v>
      </c>
      <c r="SMW55" s="194" t="e">
        <f>ROUND(SMW46/ABS('Change in reserves'!SMY59),2)</f>
        <v>#DIV/0!</v>
      </c>
      <c r="SMX55" s="194" t="e">
        <f>ROUND(SMX46/ABS('Change in reserves'!SMZ59),2)</f>
        <v>#DIV/0!</v>
      </c>
      <c r="SMY55" s="194" t="e">
        <f>ROUND(SMY46/ABS('Change in reserves'!SNA59),2)</f>
        <v>#DIV/0!</v>
      </c>
      <c r="SMZ55" s="194" t="e">
        <f>ROUND(SMZ46/ABS('Change in reserves'!SNB59),2)</f>
        <v>#DIV/0!</v>
      </c>
      <c r="SNA55" s="194" t="e">
        <f>ROUND(SNA46/ABS('Change in reserves'!SNC59),2)</f>
        <v>#DIV/0!</v>
      </c>
      <c r="SNB55" s="194" t="e">
        <f>ROUND(SNB46/ABS('Change in reserves'!SND59),2)</f>
        <v>#DIV/0!</v>
      </c>
      <c r="SNC55" s="194" t="e">
        <f>ROUND(SNC46/ABS('Change in reserves'!SNE59),2)</f>
        <v>#DIV/0!</v>
      </c>
      <c r="SND55" s="194" t="e">
        <f>ROUND(SND46/ABS('Change in reserves'!SNF59),2)</f>
        <v>#DIV/0!</v>
      </c>
      <c r="SNE55" s="194" t="e">
        <f>ROUND(SNE46/ABS('Change in reserves'!SNG59),2)</f>
        <v>#DIV/0!</v>
      </c>
      <c r="SNF55" s="194" t="e">
        <f>ROUND(SNF46/ABS('Change in reserves'!SNH59),2)</f>
        <v>#DIV/0!</v>
      </c>
      <c r="SNG55" s="194" t="e">
        <f>ROUND(SNG46/ABS('Change in reserves'!SNI59),2)</f>
        <v>#DIV/0!</v>
      </c>
      <c r="SNH55" s="194" t="e">
        <f>ROUND(SNH46/ABS('Change in reserves'!SNJ59),2)</f>
        <v>#DIV/0!</v>
      </c>
      <c r="SNI55" s="194" t="e">
        <f>ROUND(SNI46/ABS('Change in reserves'!SNK59),2)</f>
        <v>#DIV/0!</v>
      </c>
      <c r="SNJ55" s="194" t="e">
        <f>ROUND(SNJ46/ABS('Change in reserves'!SNL59),2)</f>
        <v>#DIV/0!</v>
      </c>
      <c r="SNK55" s="194" t="e">
        <f>ROUND(SNK46/ABS('Change in reserves'!SNM59),2)</f>
        <v>#DIV/0!</v>
      </c>
      <c r="SNL55" s="194" t="e">
        <f>ROUND(SNL46/ABS('Change in reserves'!SNN59),2)</f>
        <v>#DIV/0!</v>
      </c>
      <c r="SNM55" s="194" t="e">
        <f>ROUND(SNM46/ABS('Change in reserves'!SNO59),2)</f>
        <v>#DIV/0!</v>
      </c>
      <c r="SNN55" s="194" t="e">
        <f>ROUND(SNN46/ABS('Change in reserves'!SNP59),2)</f>
        <v>#DIV/0!</v>
      </c>
      <c r="SNO55" s="194" t="e">
        <f>ROUND(SNO46/ABS('Change in reserves'!SNQ59),2)</f>
        <v>#DIV/0!</v>
      </c>
      <c r="SNP55" s="194" t="e">
        <f>ROUND(SNP46/ABS('Change in reserves'!SNR59),2)</f>
        <v>#DIV/0!</v>
      </c>
      <c r="SNQ55" s="194" t="e">
        <f>ROUND(SNQ46/ABS('Change in reserves'!SNS59),2)</f>
        <v>#DIV/0!</v>
      </c>
      <c r="SNR55" s="194" t="e">
        <f>ROUND(SNR46/ABS('Change in reserves'!SNT59),2)</f>
        <v>#DIV/0!</v>
      </c>
      <c r="SNS55" s="194" t="e">
        <f>ROUND(SNS46/ABS('Change in reserves'!SNU59),2)</f>
        <v>#DIV/0!</v>
      </c>
      <c r="SNT55" s="194" t="e">
        <f>ROUND(SNT46/ABS('Change in reserves'!SNV59),2)</f>
        <v>#DIV/0!</v>
      </c>
      <c r="SNU55" s="194" t="e">
        <f>ROUND(SNU46/ABS('Change in reserves'!SNW59),2)</f>
        <v>#DIV/0!</v>
      </c>
      <c r="SNV55" s="194" t="e">
        <f>ROUND(SNV46/ABS('Change in reserves'!SNX59),2)</f>
        <v>#DIV/0!</v>
      </c>
      <c r="SNW55" s="194" t="e">
        <f>ROUND(SNW46/ABS('Change in reserves'!SNY59),2)</f>
        <v>#DIV/0!</v>
      </c>
      <c r="SNX55" s="194" t="e">
        <f>ROUND(SNX46/ABS('Change in reserves'!SNZ59),2)</f>
        <v>#DIV/0!</v>
      </c>
      <c r="SNY55" s="194" t="e">
        <f>ROUND(SNY46/ABS('Change in reserves'!SOA59),2)</f>
        <v>#DIV/0!</v>
      </c>
      <c r="SNZ55" s="194" t="e">
        <f>ROUND(SNZ46/ABS('Change in reserves'!SOB59),2)</f>
        <v>#DIV/0!</v>
      </c>
      <c r="SOA55" s="194" t="e">
        <f>ROUND(SOA46/ABS('Change in reserves'!SOC59),2)</f>
        <v>#DIV/0!</v>
      </c>
      <c r="SOB55" s="194" t="e">
        <f>ROUND(SOB46/ABS('Change in reserves'!SOD59),2)</f>
        <v>#DIV/0!</v>
      </c>
      <c r="SOC55" s="194" t="e">
        <f>ROUND(SOC46/ABS('Change in reserves'!SOE59),2)</f>
        <v>#DIV/0!</v>
      </c>
      <c r="SOD55" s="194" t="e">
        <f>ROUND(SOD46/ABS('Change in reserves'!SOF59),2)</f>
        <v>#DIV/0!</v>
      </c>
      <c r="SOE55" s="194" t="e">
        <f>ROUND(SOE46/ABS('Change in reserves'!SOG59),2)</f>
        <v>#DIV/0!</v>
      </c>
      <c r="SOF55" s="194" t="e">
        <f>ROUND(SOF46/ABS('Change in reserves'!SOH59),2)</f>
        <v>#DIV/0!</v>
      </c>
      <c r="SOG55" s="194" t="e">
        <f>ROUND(SOG46/ABS('Change in reserves'!SOI59),2)</f>
        <v>#DIV/0!</v>
      </c>
      <c r="SOH55" s="194" t="e">
        <f>ROUND(SOH46/ABS('Change in reserves'!SOJ59),2)</f>
        <v>#DIV/0!</v>
      </c>
      <c r="SOI55" s="194" t="e">
        <f>ROUND(SOI46/ABS('Change in reserves'!SOK59),2)</f>
        <v>#DIV/0!</v>
      </c>
      <c r="SOJ55" s="194" t="e">
        <f>ROUND(SOJ46/ABS('Change in reserves'!SOL59),2)</f>
        <v>#DIV/0!</v>
      </c>
      <c r="SOK55" s="194" t="e">
        <f>ROUND(SOK46/ABS('Change in reserves'!SOM59),2)</f>
        <v>#DIV/0!</v>
      </c>
      <c r="SOL55" s="194" t="e">
        <f>ROUND(SOL46/ABS('Change in reserves'!SON59),2)</f>
        <v>#DIV/0!</v>
      </c>
      <c r="SOM55" s="194" t="e">
        <f>ROUND(SOM46/ABS('Change in reserves'!SOO59),2)</f>
        <v>#DIV/0!</v>
      </c>
      <c r="SON55" s="194" t="e">
        <f>ROUND(SON46/ABS('Change in reserves'!SOP59),2)</f>
        <v>#DIV/0!</v>
      </c>
      <c r="SOO55" s="194" t="e">
        <f>ROUND(SOO46/ABS('Change in reserves'!SOQ59),2)</f>
        <v>#DIV/0!</v>
      </c>
      <c r="SOP55" s="194" t="e">
        <f>ROUND(SOP46/ABS('Change in reserves'!SOR59),2)</f>
        <v>#DIV/0!</v>
      </c>
      <c r="SOQ55" s="194" t="e">
        <f>ROUND(SOQ46/ABS('Change in reserves'!SOS59),2)</f>
        <v>#DIV/0!</v>
      </c>
      <c r="SOR55" s="194" t="e">
        <f>ROUND(SOR46/ABS('Change in reserves'!SOT59),2)</f>
        <v>#DIV/0!</v>
      </c>
      <c r="SOS55" s="194" t="e">
        <f>ROUND(SOS46/ABS('Change in reserves'!SOU59),2)</f>
        <v>#DIV/0!</v>
      </c>
      <c r="SOT55" s="194" t="e">
        <f>ROUND(SOT46/ABS('Change in reserves'!SOV59),2)</f>
        <v>#DIV/0!</v>
      </c>
      <c r="SOU55" s="194" t="e">
        <f>ROUND(SOU46/ABS('Change in reserves'!SOW59),2)</f>
        <v>#DIV/0!</v>
      </c>
      <c r="SOV55" s="194" t="e">
        <f>ROUND(SOV46/ABS('Change in reserves'!SOX59),2)</f>
        <v>#DIV/0!</v>
      </c>
      <c r="SOW55" s="194" t="e">
        <f>ROUND(SOW46/ABS('Change in reserves'!SOY59),2)</f>
        <v>#DIV/0!</v>
      </c>
      <c r="SOX55" s="194" t="e">
        <f>ROUND(SOX46/ABS('Change in reserves'!SOZ59),2)</f>
        <v>#DIV/0!</v>
      </c>
      <c r="SOY55" s="194" t="e">
        <f>ROUND(SOY46/ABS('Change in reserves'!SPA59),2)</f>
        <v>#DIV/0!</v>
      </c>
      <c r="SOZ55" s="194" t="e">
        <f>ROUND(SOZ46/ABS('Change in reserves'!SPB59),2)</f>
        <v>#DIV/0!</v>
      </c>
      <c r="SPA55" s="194" t="e">
        <f>ROUND(SPA46/ABS('Change in reserves'!SPC59),2)</f>
        <v>#DIV/0!</v>
      </c>
      <c r="SPB55" s="194" t="e">
        <f>ROUND(SPB46/ABS('Change in reserves'!SPD59),2)</f>
        <v>#DIV/0!</v>
      </c>
      <c r="SPC55" s="194" t="e">
        <f>ROUND(SPC46/ABS('Change in reserves'!SPE59),2)</f>
        <v>#DIV/0!</v>
      </c>
      <c r="SPD55" s="194" t="e">
        <f>ROUND(SPD46/ABS('Change in reserves'!SPF59),2)</f>
        <v>#DIV/0!</v>
      </c>
      <c r="SPE55" s="194" t="e">
        <f>ROUND(SPE46/ABS('Change in reserves'!SPG59),2)</f>
        <v>#DIV/0!</v>
      </c>
      <c r="SPF55" s="194" t="e">
        <f>ROUND(SPF46/ABS('Change in reserves'!SPH59),2)</f>
        <v>#DIV/0!</v>
      </c>
      <c r="SPG55" s="194" t="e">
        <f>ROUND(SPG46/ABS('Change in reserves'!SPI59),2)</f>
        <v>#DIV/0!</v>
      </c>
      <c r="SPH55" s="194" t="e">
        <f>ROUND(SPH46/ABS('Change in reserves'!SPJ59),2)</f>
        <v>#DIV/0!</v>
      </c>
      <c r="SPI55" s="194" t="e">
        <f>ROUND(SPI46/ABS('Change in reserves'!SPK59),2)</f>
        <v>#DIV/0!</v>
      </c>
      <c r="SPJ55" s="194" t="e">
        <f>ROUND(SPJ46/ABS('Change in reserves'!SPL59),2)</f>
        <v>#DIV/0!</v>
      </c>
      <c r="SPK55" s="194" t="e">
        <f>ROUND(SPK46/ABS('Change in reserves'!SPM59),2)</f>
        <v>#DIV/0!</v>
      </c>
      <c r="SPL55" s="194" t="e">
        <f>ROUND(SPL46/ABS('Change in reserves'!SPN59),2)</f>
        <v>#DIV/0!</v>
      </c>
      <c r="SPM55" s="194" t="e">
        <f>ROUND(SPM46/ABS('Change in reserves'!SPO59),2)</f>
        <v>#DIV/0!</v>
      </c>
      <c r="SPN55" s="194" t="e">
        <f>ROUND(SPN46/ABS('Change in reserves'!SPP59),2)</f>
        <v>#DIV/0!</v>
      </c>
      <c r="SPO55" s="194" t="e">
        <f>ROUND(SPO46/ABS('Change in reserves'!SPQ59),2)</f>
        <v>#DIV/0!</v>
      </c>
      <c r="SPP55" s="194" t="e">
        <f>ROUND(SPP46/ABS('Change in reserves'!SPR59),2)</f>
        <v>#DIV/0!</v>
      </c>
      <c r="SPQ55" s="194" t="e">
        <f>ROUND(SPQ46/ABS('Change in reserves'!SPS59),2)</f>
        <v>#DIV/0!</v>
      </c>
      <c r="SPR55" s="194" t="e">
        <f>ROUND(SPR46/ABS('Change in reserves'!SPT59),2)</f>
        <v>#DIV/0!</v>
      </c>
      <c r="SPS55" s="194" t="e">
        <f>ROUND(SPS46/ABS('Change in reserves'!SPU59),2)</f>
        <v>#DIV/0!</v>
      </c>
      <c r="SPT55" s="194" t="e">
        <f>ROUND(SPT46/ABS('Change in reserves'!SPV59),2)</f>
        <v>#DIV/0!</v>
      </c>
      <c r="SPU55" s="194" t="e">
        <f>ROUND(SPU46/ABS('Change in reserves'!SPW59),2)</f>
        <v>#DIV/0!</v>
      </c>
      <c r="SPV55" s="194" t="e">
        <f>ROUND(SPV46/ABS('Change in reserves'!SPX59),2)</f>
        <v>#DIV/0!</v>
      </c>
      <c r="SPW55" s="194" t="e">
        <f>ROUND(SPW46/ABS('Change in reserves'!SPY59),2)</f>
        <v>#DIV/0!</v>
      </c>
      <c r="SPX55" s="194" t="e">
        <f>ROUND(SPX46/ABS('Change in reserves'!SPZ59),2)</f>
        <v>#DIV/0!</v>
      </c>
      <c r="SPY55" s="194" t="e">
        <f>ROUND(SPY46/ABS('Change in reserves'!SQA59),2)</f>
        <v>#DIV/0!</v>
      </c>
      <c r="SPZ55" s="194" t="e">
        <f>ROUND(SPZ46/ABS('Change in reserves'!SQB59),2)</f>
        <v>#DIV/0!</v>
      </c>
      <c r="SQA55" s="194" t="e">
        <f>ROUND(SQA46/ABS('Change in reserves'!SQC59),2)</f>
        <v>#DIV/0!</v>
      </c>
      <c r="SQB55" s="194" t="e">
        <f>ROUND(SQB46/ABS('Change in reserves'!SQD59),2)</f>
        <v>#DIV/0!</v>
      </c>
      <c r="SQC55" s="194" t="e">
        <f>ROUND(SQC46/ABS('Change in reserves'!SQE59),2)</f>
        <v>#DIV/0!</v>
      </c>
      <c r="SQD55" s="194" t="e">
        <f>ROUND(SQD46/ABS('Change in reserves'!SQF59),2)</f>
        <v>#DIV/0!</v>
      </c>
      <c r="SQE55" s="194" t="e">
        <f>ROUND(SQE46/ABS('Change in reserves'!SQG59),2)</f>
        <v>#DIV/0!</v>
      </c>
      <c r="SQF55" s="194" t="e">
        <f>ROUND(SQF46/ABS('Change in reserves'!SQH59),2)</f>
        <v>#DIV/0!</v>
      </c>
      <c r="SQG55" s="194" t="e">
        <f>ROUND(SQG46/ABS('Change in reserves'!SQI59),2)</f>
        <v>#DIV/0!</v>
      </c>
      <c r="SQH55" s="194" t="e">
        <f>ROUND(SQH46/ABS('Change in reserves'!SQJ59),2)</f>
        <v>#DIV/0!</v>
      </c>
      <c r="SQI55" s="194" t="e">
        <f>ROUND(SQI46/ABS('Change in reserves'!SQK59),2)</f>
        <v>#DIV/0!</v>
      </c>
      <c r="SQJ55" s="194" t="e">
        <f>ROUND(SQJ46/ABS('Change in reserves'!SQL59),2)</f>
        <v>#DIV/0!</v>
      </c>
      <c r="SQK55" s="194" t="e">
        <f>ROUND(SQK46/ABS('Change in reserves'!SQM59),2)</f>
        <v>#DIV/0!</v>
      </c>
      <c r="SQL55" s="194" t="e">
        <f>ROUND(SQL46/ABS('Change in reserves'!SQN59),2)</f>
        <v>#DIV/0!</v>
      </c>
      <c r="SQM55" s="194" t="e">
        <f>ROUND(SQM46/ABS('Change in reserves'!SQO59),2)</f>
        <v>#DIV/0!</v>
      </c>
      <c r="SQN55" s="194" t="e">
        <f>ROUND(SQN46/ABS('Change in reserves'!SQP59),2)</f>
        <v>#DIV/0!</v>
      </c>
      <c r="SQO55" s="194" t="e">
        <f>ROUND(SQO46/ABS('Change in reserves'!SQQ59),2)</f>
        <v>#DIV/0!</v>
      </c>
      <c r="SQP55" s="194" t="e">
        <f>ROUND(SQP46/ABS('Change in reserves'!SQR59),2)</f>
        <v>#DIV/0!</v>
      </c>
      <c r="SQQ55" s="194" t="e">
        <f>ROUND(SQQ46/ABS('Change in reserves'!SQS59),2)</f>
        <v>#DIV/0!</v>
      </c>
      <c r="SQR55" s="194" t="e">
        <f>ROUND(SQR46/ABS('Change in reserves'!SQT59),2)</f>
        <v>#DIV/0!</v>
      </c>
      <c r="SQS55" s="194" t="e">
        <f>ROUND(SQS46/ABS('Change in reserves'!SQU59),2)</f>
        <v>#DIV/0!</v>
      </c>
      <c r="SQT55" s="194" t="e">
        <f>ROUND(SQT46/ABS('Change in reserves'!SQV59),2)</f>
        <v>#DIV/0!</v>
      </c>
      <c r="SQU55" s="194" t="e">
        <f>ROUND(SQU46/ABS('Change in reserves'!SQW59),2)</f>
        <v>#DIV/0!</v>
      </c>
      <c r="SQV55" s="194" t="e">
        <f>ROUND(SQV46/ABS('Change in reserves'!SQX59),2)</f>
        <v>#DIV/0!</v>
      </c>
      <c r="SQW55" s="194" t="e">
        <f>ROUND(SQW46/ABS('Change in reserves'!SQY59),2)</f>
        <v>#DIV/0!</v>
      </c>
      <c r="SQX55" s="194" t="e">
        <f>ROUND(SQX46/ABS('Change in reserves'!SQZ59),2)</f>
        <v>#DIV/0!</v>
      </c>
      <c r="SQY55" s="194" t="e">
        <f>ROUND(SQY46/ABS('Change in reserves'!SRA59),2)</f>
        <v>#DIV/0!</v>
      </c>
      <c r="SQZ55" s="194" t="e">
        <f>ROUND(SQZ46/ABS('Change in reserves'!SRB59),2)</f>
        <v>#DIV/0!</v>
      </c>
      <c r="SRA55" s="194" t="e">
        <f>ROUND(SRA46/ABS('Change in reserves'!SRC59),2)</f>
        <v>#DIV/0!</v>
      </c>
      <c r="SRB55" s="194" t="e">
        <f>ROUND(SRB46/ABS('Change in reserves'!SRD59),2)</f>
        <v>#DIV/0!</v>
      </c>
      <c r="SRC55" s="194" t="e">
        <f>ROUND(SRC46/ABS('Change in reserves'!SRE59),2)</f>
        <v>#DIV/0!</v>
      </c>
      <c r="SRD55" s="194" t="e">
        <f>ROUND(SRD46/ABS('Change in reserves'!SRF59),2)</f>
        <v>#DIV/0!</v>
      </c>
      <c r="SRE55" s="194" t="e">
        <f>ROUND(SRE46/ABS('Change in reserves'!SRG59),2)</f>
        <v>#DIV/0!</v>
      </c>
      <c r="SRF55" s="194" t="e">
        <f>ROUND(SRF46/ABS('Change in reserves'!SRH59),2)</f>
        <v>#DIV/0!</v>
      </c>
      <c r="SRG55" s="194" t="e">
        <f>ROUND(SRG46/ABS('Change in reserves'!SRI59),2)</f>
        <v>#DIV/0!</v>
      </c>
      <c r="SRH55" s="194" t="e">
        <f>ROUND(SRH46/ABS('Change in reserves'!SRJ59),2)</f>
        <v>#DIV/0!</v>
      </c>
      <c r="SRI55" s="194" t="e">
        <f>ROUND(SRI46/ABS('Change in reserves'!SRK59),2)</f>
        <v>#DIV/0!</v>
      </c>
      <c r="SRJ55" s="194" t="e">
        <f>ROUND(SRJ46/ABS('Change in reserves'!SRL59),2)</f>
        <v>#DIV/0!</v>
      </c>
      <c r="SRK55" s="194" t="e">
        <f>ROUND(SRK46/ABS('Change in reserves'!SRM59),2)</f>
        <v>#DIV/0!</v>
      </c>
      <c r="SRL55" s="194" t="e">
        <f>ROUND(SRL46/ABS('Change in reserves'!SRN59),2)</f>
        <v>#DIV/0!</v>
      </c>
      <c r="SRM55" s="194" t="e">
        <f>ROUND(SRM46/ABS('Change in reserves'!SRO59),2)</f>
        <v>#DIV/0!</v>
      </c>
      <c r="SRN55" s="194" t="e">
        <f>ROUND(SRN46/ABS('Change in reserves'!SRP59),2)</f>
        <v>#DIV/0!</v>
      </c>
      <c r="SRO55" s="194" t="e">
        <f>ROUND(SRO46/ABS('Change in reserves'!SRQ59),2)</f>
        <v>#DIV/0!</v>
      </c>
      <c r="SRP55" s="194" t="e">
        <f>ROUND(SRP46/ABS('Change in reserves'!SRR59),2)</f>
        <v>#DIV/0!</v>
      </c>
      <c r="SRQ55" s="194" t="e">
        <f>ROUND(SRQ46/ABS('Change in reserves'!SRS59),2)</f>
        <v>#DIV/0!</v>
      </c>
      <c r="SRR55" s="194" t="e">
        <f>ROUND(SRR46/ABS('Change in reserves'!SRT59),2)</f>
        <v>#DIV/0!</v>
      </c>
      <c r="SRS55" s="194" t="e">
        <f>ROUND(SRS46/ABS('Change in reserves'!SRU59),2)</f>
        <v>#DIV/0!</v>
      </c>
      <c r="SRT55" s="194" t="e">
        <f>ROUND(SRT46/ABS('Change in reserves'!SRV59),2)</f>
        <v>#DIV/0!</v>
      </c>
      <c r="SRU55" s="194" t="e">
        <f>ROUND(SRU46/ABS('Change in reserves'!SRW59),2)</f>
        <v>#DIV/0!</v>
      </c>
      <c r="SRV55" s="194" t="e">
        <f>ROUND(SRV46/ABS('Change in reserves'!SRX59),2)</f>
        <v>#DIV/0!</v>
      </c>
      <c r="SRW55" s="194" t="e">
        <f>ROUND(SRW46/ABS('Change in reserves'!SRY59),2)</f>
        <v>#DIV/0!</v>
      </c>
      <c r="SRX55" s="194" t="e">
        <f>ROUND(SRX46/ABS('Change in reserves'!SRZ59),2)</f>
        <v>#DIV/0!</v>
      </c>
      <c r="SRY55" s="194" t="e">
        <f>ROUND(SRY46/ABS('Change in reserves'!SSA59),2)</f>
        <v>#DIV/0!</v>
      </c>
      <c r="SRZ55" s="194" t="e">
        <f>ROUND(SRZ46/ABS('Change in reserves'!SSB59),2)</f>
        <v>#DIV/0!</v>
      </c>
      <c r="SSA55" s="194" t="e">
        <f>ROUND(SSA46/ABS('Change in reserves'!SSC59),2)</f>
        <v>#DIV/0!</v>
      </c>
      <c r="SSB55" s="194" t="e">
        <f>ROUND(SSB46/ABS('Change in reserves'!SSD59),2)</f>
        <v>#DIV/0!</v>
      </c>
      <c r="SSC55" s="194" t="e">
        <f>ROUND(SSC46/ABS('Change in reserves'!SSE59),2)</f>
        <v>#DIV/0!</v>
      </c>
      <c r="SSD55" s="194" t="e">
        <f>ROUND(SSD46/ABS('Change in reserves'!SSF59),2)</f>
        <v>#DIV/0!</v>
      </c>
      <c r="SSE55" s="194" t="e">
        <f>ROUND(SSE46/ABS('Change in reserves'!SSG59),2)</f>
        <v>#DIV/0!</v>
      </c>
      <c r="SSF55" s="194" t="e">
        <f>ROUND(SSF46/ABS('Change in reserves'!SSH59),2)</f>
        <v>#DIV/0!</v>
      </c>
      <c r="SSG55" s="194" t="e">
        <f>ROUND(SSG46/ABS('Change in reserves'!SSI59),2)</f>
        <v>#DIV/0!</v>
      </c>
      <c r="SSH55" s="194" t="e">
        <f>ROUND(SSH46/ABS('Change in reserves'!SSJ59),2)</f>
        <v>#DIV/0!</v>
      </c>
      <c r="SSI55" s="194" t="e">
        <f>ROUND(SSI46/ABS('Change in reserves'!SSK59),2)</f>
        <v>#DIV/0!</v>
      </c>
      <c r="SSJ55" s="194" t="e">
        <f>ROUND(SSJ46/ABS('Change in reserves'!SSL59),2)</f>
        <v>#DIV/0!</v>
      </c>
      <c r="SSK55" s="194" t="e">
        <f>ROUND(SSK46/ABS('Change in reserves'!SSM59),2)</f>
        <v>#DIV/0!</v>
      </c>
      <c r="SSL55" s="194" t="e">
        <f>ROUND(SSL46/ABS('Change in reserves'!SSN59),2)</f>
        <v>#DIV/0!</v>
      </c>
      <c r="SSM55" s="194" t="e">
        <f>ROUND(SSM46/ABS('Change in reserves'!SSO59),2)</f>
        <v>#DIV/0!</v>
      </c>
      <c r="SSN55" s="194" t="e">
        <f>ROUND(SSN46/ABS('Change in reserves'!SSP59),2)</f>
        <v>#DIV/0!</v>
      </c>
      <c r="SSO55" s="194" t="e">
        <f>ROUND(SSO46/ABS('Change in reserves'!SSQ59),2)</f>
        <v>#DIV/0!</v>
      </c>
      <c r="SSP55" s="194" t="e">
        <f>ROUND(SSP46/ABS('Change in reserves'!SSR59),2)</f>
        <v>#DIV/0!</v>
      </c>
      <c r="SSQ55" s="194" t="e">
        <f>ROUND(SSQ46/ABS('Change in reserves'!SSS59),2)</f>
        <v>#DIV/0!</v>
      </c>
      <c r="SSR55" s="194" t="e">
        <f>ROUND(SSR46/ABS('Change in reserves'!SST59),2)</f>
        <v>#DIV/0!</v>
      </c>
      <c r="SSS55" s="194" t="e">
        <f>ROUND(SSS46/ABS('Change in reserves'!SSU59),2)</f>
        <v>#DIV/0!</v>
      </c>
      <c r="SST55" s="194" t="e">
        <f>ROUND(SST46/ABS('Change in reserves'!SSV59),2)</f>
        <v>#DIV/0!</v>
      </c>
      <c r="SSU55" s="194" t="e">
        <f>ROUND(SSU46/ABS('Change in reserves'!SSW59),2)</f>
        <v>#DIV/0!</v>
      </c>
      <c r="SSV55" s="194" t="e">
        <f>ROUND(SSV46/ABS('Change in reserves'!SSX59),2)</f>
        <v>#DIV/0!</v>
      </c>
      <c r="SSW55" s="194" t="e">
        <f>ROUND(SSW46/ABS('Change in reserves'!SSY59),2)</f>
        <v>#DIV/0!</v>
      </c>
      <c r="SSX55" s="194" t="e">
        <f>ROUND(SSX46/ABS('Change in reserves'!SSZ59),2)</f>
        <v>#DIV/0!</v>
      </c>
      <c r="SSY55" s="194" t="e">
        <f>ROUND(SSY46/ABS('Change in reserves'!STA59),2)</f>
        <v>#DIV/0!</v>
      </c>
      <c r="SSZ55" s="194" t="e">
        <f>ROUND(SSZ46/ABS('Change in reserves'!STB59),2)</f>
        <v>#DIV/0!</v>
      </c>
      <c r="STA55" s="194" t="e">
        <f>ROUND(STA46/ABS('Change in reserves'!STC59),2)</f>
        <v>#DIV/0!</v>
      </c>
      <c r="STB55" s="194" t="e">
        <f>ROUND(STB46/ABS('Change in reserves'!STD59),2)</f>
        <v>#DIV/0!</v>
      </c>
      <c r="STC55" s="194" t="e">
        <f>ROUND(STC46/ABS('Change in reserves'!STE59),2)</f>
        <v>#DIV/0!</v>
      </c>
      <c r="STD55" s="194" t="e">
        <f>ROUND(STD46/ABS('Change in reserves'!STF59),2)</f>
        <v>#DIV/0!</v>
      </c>
      <c r="STE55" s="194" t="e">
        <f>ROUND(STE46/ABS('Change in reserves'!STG59),2)</f>
        <v>#DIV/0!</v>
      </c>
      <c r="STF55" s="194" t="e">
        <f>ROUND(STF46/ABS('Change in reserves'!STH59),2)</f>
        <v>#DIV/0!</v>
      </c>
      <c r="STG55" s="194" t="e">
        <f>ROUND(STG46/ABS('Change in reserves'!STI59),2)</f>
        <v>#DIV/0!</v>
      </c>
      <c r="STH55" s="194" t="e">
        <f>ROUND(STH46/ABS('Change in reserves'!STJ59),2)</f>
        <v>#DIV/0!</v>
      </c>
      <c r="STI55" s="194" t="e">
        <f>ROUND(STI46/ABS('Change in reserves'!STK59),2)</f>
        <v>#DIV/0!</v>
      </c>
      <c r="STJ55" s="194" t="e">
        <f>ROUND(STJ46/ABS('Change in reserves'!STL59),2)</f>
        <v>#DIV/0!</v>
      </c>
      <c r="STK55" s="194" t="e">
        <f>ROUND(STK46/ABS('Change in reserves'!STM59),2)</f>
        <v>#DIV/0!</v>
      </c>
      <c r="STL55" s="194" t="e">
        <f>ROUND(STL46/ABS('Change in reserves'!STN59),2)</f>
        <v>#DIV/0!</v>
      </c>
      <c r="STM55" s="194" t="e">
        <f>ROUND(STM46/ABS('Change in reserves'!STO59),2)</f>
        <v>#DIV/0!</v>
      </c>
      <c r="STN55" s="194" t="e">
        <f>ROUND(STN46/ABS('Change in reserves'!STP59),2)</f>
        <v>#DIV/0!</v>
      </c>
      <c r="STO55" s="194" t="e">
        <f>ROUND(STO46/ABS('Change in reserves'!STQ59),2)</f>
        <v>#DIV/0!</v>
      </c>
      <c r="STP55" s="194" t="e">
        <f>ROUND(STP46/ABS('Change in reserves'!STR59),2)</f>
        <v>#DIV/0!</v>
      </c>
      <c r="STQ55" s="194" t="e">
        <f>ROUND(STQ46/ABS('Change in reserves'!STS59),2)</f>
        <v>#DIV/0!</v>
      </c>
      <c r="STR55" s="194" t="e">
        <f>ROUND(STR46/ABS('Change in reserves'!STT59),2)</f>
        <v>#DIV/0!</v>
      </c>
      <c r="STS55" s="194" t="e">
        <f>ROUND(STS46/ABS('Change in reserves'!STU59),2)</f>
        <v>#DIV/0!</v>
      </c>
      <c r="STT55" s="194" t="e">
        <f>ROUND(STT46/ABS('Change in reserves'!STV59),2)</f>
        <v>#DIV/0!</v>
      </c>
      <c r="STU55" s="194" t="e">
        <f>ROUND(STU46/ABS('Change in reserves'!STW59),2)</f>
        <v>#DIV/0!</v>
      </c>
      <c r="STV55" s="194" t="e">
        <f>ROUND(STV46/ABS('Change in reserves'!STX59),2)</f>
        <v>#DIV/0!</v>
      </c>
      <c r="STW55" s="194" t="e">
        <f>ROUND(STW46/ABS('Change in reserves'!STY59),2)</f>
        <v>#DIV/0!</v>
      </c>
      <c r="STX55" s="194" t="e">
        <f>ROUND(STX46/ABS('Change in reserves'!STZ59),2)</f>
        <v>#DIV/0!</v>
      </c>
      <c r="STY55" s="194" t="e">
        <f>ROUND(STY46/ABS('Change in reserves'!SUA59),2)</f>
        <v>#DIV/0!</v>
      </c>
      <c r="STZ55" s="194" t="e">
        <f>ROUND(STZ46/ABS('Change in reserves'!SUB59),2)</f>
        <v>#DIV/0!</v>
      </c>
      <c r="SUA55" s="194" t="e">
        <f>ROUND(SUA46/ABS('Change in reserves'!SUC59),2)</f>
        <v>#DIV/0!</v>
      </c>
      <c r="SUB55" s="194" t="e">
        <f>ROUND(SUB46/ABS('Change in reserves'!SUD59),2)</f>
        <v>#DIV/0!</v>
      </c>
      <c r="SUC55" s="194" t="e">
        <f>ROUND(SUC46/ABS('Change in reserves'!SUE59),2)</f>
        <v>#DIV/0!</v>
      </c>
      <c r="SUD55" s="194" t="e">
        <f>ROUND(SUD46/ABS('Change in reserves'!SUF59),2)</f>
        <v>#DIV/0!</v>
      </c>
      <c r="SUE55" s="194" t="e">
        <f>ROUND(SUE46/ABS('Change in reserves'!SUG59),2)</f>
        <v>#DIV/0!</v>
      </c>
      <c r="SUF55" s="194" t="e">
        <f>ROUND(SUF46/ABS('Change in reserves'!SUH59),2)</f>
        <v>#DIV/0!</v>
      </c>
      <c r="SUG55" s="194" t="e">
        <f>ROUND(SUG46/ABS('Change in reserves'!SUI59),2)</f>
        <v>#DIV/0!</v>
      </c>
      <c r="SUH55" s="194" t="e">
        <f>ROUND(SUH46/ABS('Change in reserves'!SUJ59),2)</f>
        <v>#DIV/0!</v>
      </c>
      <c r="SUI55" s="194" t="e">
        <f>ROUND(SUI46/ABS('Change in reserves'!SUK59),2)</f>
        <v>#DIV/0!</v>
      </c>
      <c r="SUJ55" s="194" t="e">
        <f>ROUND(SUJ46/ABS('Change in reserves'!SUL59),2)</f>
        <v>#DIV/0!</v>
      </c>
      <c r="SUK55" s="194" t="e">
        <f>ROUND(SUK46/ABS('Change in reserves'!SUM59),2)</f>
        <v>#DIV/0!</v>
      </c>
      <c r="SUL55" s="194" t="e">
        <f>ROUND(SUL46/ABS('Change in reserves'!SUN59),2)</f>
        <v>#DIV/0!</v>
      </c>
      <c r="SUM55" s="194" t="e">
        <f>ROUND(SUM46/ABS('Change in reserves'!SUO59),2)</f>
        <v>#DIV/0!</v>
      </c>
      <c r="SUN55" s="194" t="e">
        <f>ROUND(SUN46/ABS('Change in reserves'!SUP59),2)</f>
        <v>#DIV/0!</v>
      </c>
      <c r="SUO55" s="194" t="e">
        <f>ROUND(SUO46/ABS('Change in reserves'!SUQ59),2)</f>
        <v>#DIV/0!</v>
      </c>
      <c r="SUP55" s="194" t="e">
        <f>ROUND(SUP46/ABS('Change in reserves'!SUR59),2)</f>
        <v>#DIV/0!</v>
      </c>
      <c r="SUQ55" s="194" t="e">
        <f>ROUND(SUQ46/ABS('Change in reserves'!SUS59),2)</f>
        <v>#DIV/0!</v>
      </c>
      <c r="SUR55" s="194" t="e">
        <f>ROUND(SUR46/ABS('Change in reserves'!SUT59),2)</f>
        <v>#DIV/0!</v>
      </c>
      <c r="SUS55" s="194" t="e">
        <f>ROUND(SUS46/ABS('Change in reserves'!SUU59),2)</f>
        <v>#DIV/0!</v>
      </c>
      <c r="SUT55" s="194" t="e">
        <f>ROUND(SUT46/ABS('Change in reserves'!SUV59),2)</f>
        <v>#DIV/0!</v>
      </c>
      <c r="SUU55" s="194" t="e">
        <f>ROUND(SUU46/ABS('Change in reserves'!SUW59),2)</f>
        <v>#DIV/0!</v>
      </c>
      <c r="SUV55" s="194" t="e">
        <f>ROUND(SUV46/ABS('Change in reserves'!SUX59),2)</f>
        <v>#DIV/0!</v>
      </c>
      <c r="SUW55" s="194" t="e">
        <f>ROUND(SUW46/ABS('Change in reserves'!SUY59),2)</f>
        <v>#DIV/0!</v>
      </c>
      <c r="SUX55" s="194" t="e">
        <f>ROUND(SUX46/ABS('Change in reserves'!SUZ59),2)</f>
        <v>#DIV/0!</v>
      </c>
      <c r="SUY55" s="194" t="e">
        <f>ROUND(SUY46/ABS('Change in reserves'!SVA59),2)</f>
        <v>#DIV/0!</v>
      </c>
      <c r="SUZ55" s="194" t="e">
        <f>ROUND(SUZ46/ABS('Change in reserves'!SVB59),2)</f>
        <v>#DIV/0!</v>
      </c>
      <c r="SVA55" s="194" t="e">
        <f>ROUND(SVA46/ABS('Change in reserves'!SVC59),2)</f>
        <v>#DIV/0!</v>
      </c>
      <c r="SVB55" s="194" t="e">
        <f>ROUND(SVB46/ABS('Change in reserves'!SVD59),2)</f>
        <v>#DIV/0!</v>
      </c>
      <c r="SVC55" s="194" t="e">
        <f>ROUND(SVC46/ABS('Change in reserves'!SVE59),2)</f>
        <v>#DIV/0!</v>
      </c>
      <c r="SVD55" s="194" t="e">
        <f>ROUND(SVD46/ABS('Change in reserves'!SVF59),2)</f>
        <v>#DIV/0!</v>
      </c>
      <c r="SVE55" s="194" t="e">
        <f>ROUND(SVE46/ABS('Change in reserves'!SVG59),2)</f>
        <v>#DIV/0!</v>
      </c>
      <c r="SVF55" s="194" t="e">
        <f>ROUND(SVF46/ABS('Change in reserves'!SVH59),2)</f>
        <v>#DIV/0!</v>
      </c>
      <c r="SVG55" s="194" t="e">
        <f>ROUND(SVG46/ABS('Change in reserves'!SVI59),2)</f>
        <v>#DIV/0!</v>
      </c>
      <c r="SVH55" s="194" t="e">
        <f>ROUND(SVH46/ABS('Change in reserves'!SVJ59),2)</f>
        <v>#DIV/0!</v>
      </c>
      <c r="SVI55" s="194" t="e">
        <f>ROUND(SVI46/ABS('Change in reserves'!SVK59),2)</f>
        <v>#DIV/0!</v>
      </c>
      <c r="SVJ55" s="194" t="e">
        <f>ROUND(SVJ46/ABS('Change in reserves'!SVL59),2)</f>
        <v>#DIV/0!</v>
      </c>
      <c r="SVK55" s="194" t="e">
        <f>ROUND(SVK46/ABS('Change in reserves'!SVM59),2)</f>
        <v>#DIV/0!</v>
      </c>
      <c r="SVL55" s="194" t="e">
        <f>ROUND(SVL46/ABS('Change in reserves'!SVN59),2)</f>
        <v>#DIV/0!</v>
      </c>
      <c r="SVM55" s="194" t="e">
        <f>ROUND(SVM46/ABS('Change in reserves'!SVO59),2)</f>
        <v>#DIV/0!</v>
      </c>
      <c r="SVN55" s="194" t="e">
        <f>ROUND(SVN46/ABS('Change in reserves'!SVP59),2)</f>
        <v>#DIV/0!</v>
      </c>
      <c r="SVO55" s="194" t="e">
        <f>ROUND(SVO46/ABS('Change in reserves'!SVQ59),2)</f>
        <v>#DIV/0!</v>
      </c>
      <c r="SVP55" s="194" t="e">
        <f>ROUND(SVP46/ABS('Change in reserves'!SVR59),2)</f>
        <v>#DIV/0!</v>
      </c>
      <c r="SVQ55" s="194" t="e">
        <f>ROUND(SVQ46/ABS('Change in reserves'!SVS59),2)</f>
        <v>#DIV/0!</v>
      </c>
      <c r="SVR55" s="194" t="e">
        <f>ROUND(SVR46/ABS('Change in reserves'!SVT59),2)</f>
        <v>#DIV/0!</v>
      </c>
      <c r="SVS55" s="194" t="e">
        <f>ROUND(SVS46/ABS('Change in reserves'!SVU59),2)</f>
        <v>#DIV/0!</v>
      </c>
      <c r="SVT55" s="194" t="e">
        <f>ROUND(SVT46/ABS('Change in reserves'!SVV59),2)</f>
        <v>#DIV/0!</v>
      </c>
      <c r="SVU55" s="194" t="e">
        <f>ROUND(SVU46/ABS('Change in reserves'!SVW59),2)</f>
        <v>#DIV/0!</v>
      </c>
      <c r="SVV55" s="194" t="e">
        <f>ROUND(SVV46/ABS('Change in reserves'!SVX59),2)</f>
        <v>#DIV/0!</v>
      </c>
      <c r="SVW55" s="194" t="e">
        <f>ROUND(SVW46/ABS('Change in reserves'!SVY59),2)</f>
        <v>#DIV/0!</v>
      </c>
      <c r="SVX55" s="194" t="e">
        <f>ROUND(SVX46/ABS('Change in reserves'!SVZ59),2)</f>
        <v>#DIV/0!</v>
      </c>
      <c r="SVY55" s="194" t="e">
        <f>ROUND(SVY46/ABS('Change in reserves'!SWA59),2)</f>
        <v>#DIV/0!</v>
      </c>
      <c r="SVZ55" s="194" t="e">
        <f>ROUND(SVZ46/ABS('Change in reserves'!SWB59),2)</f>
        <v>#DIV/0!</v>
      </c>
      <c r="SWA55" s="194" t="e">
        <f>ROUND(SWA46/ABS('Change in reserves'!SWC59),2)</f>
        <v>#DIV/0!</v>
      </c>
      <c r="SWB55" s="194" t="e">
        <f>ROUND(SWB46/ABS('Change in reserves'!SWD59),2)</f>
        <v>#DIV/0!</v>
      </c>
      <c r="SWC55" s="194" t="e">
        <f>ROUND(SWC46/ABS('Change in reserves'!SWE59),2)</f>
        <v>#DIV/0!</v>
      </c>
      <c r="SWD55" s="194" t="e">
        <f>ROUND(SWD46/ABS('Change in reserves'!SWF59),2)</f>
        <v>#DIV/0!</v>
      </c>
      <c r="SWE55" s="194" t="e">
        <f>ROUND(SWE46/ABS('Change in reserves'!SWG59),2)</f>
        <v>#DIV/0!</v>
      </c>
      <c r="SWF55" s="194" t="e">
        <f>ROUND(SWF46/ABS('Change in reserves'!SWH59),2)</f>
        <v>#DIV/0!</v>
      </c>
      <c r="SWG55" s="194" t="e">
        <f>ROUND(SWG46/ABS('Change in reserves'!SWI59),2)</f>
        <v>#DIV/0!</v>
      </c>
      <c r="SWH55" s="194" t="e">
        <f>ROUND(SWH46/ABS('Change in reserves'!SWJ59),2)</f>
        <v>#DIV/0!</v>
      </c>
      <c r="SWI55" s="194" t="e">
        <f>ROUND(SWI46/ABS('Change in reserves'!SWK59),2)</f>
        <v>#DIV/0!</v>
      </c>
      <c r="SWJ55" s="194" t="e">
        <f>ROUND(SWJ46/ABS('Change in reserves'!SWL59),2)</f>
        <v>#DIV/0!</v>
      </c>
      <c r="SWK55" s="194" t="e">
        <f>ROUND(SWK46/ABS('Change in reserves'!SWM59),2)</f>
        <v>#DIV/0!</v>
      </c>
      <c r="SWL55" s="194" t="e">
        <f>ROUND(SWL46/ABS('Change in reserves'!SWN59),2)</f>
        <v>#DIV/0!</v>
      </c>
      <c r="SWM55" s="194" t="e">
        <f>ROUND(SWM46/ABS('Change in reserves'!SWO59),2)</f>
        <v>#DIV/0!</v>
      </c>
      <c r="SWN55" s="194" t="e">
        <f>ROUND(SWN46/ABS('Change in reserves'!SWP59),2)</f>
        <v>#DIV/0!</v>
      </c>
      <c r="SWO55" s="194" t="e">
        <f>ROUND(SWO46/ABS('Change in reserves'!SWQ59),2)</f>
        <v>#DIV/0!</v>
      </c>
      <c r="SWP55" s="194" t="e">
        <f>ROUND(SWP46/ABS('Change in reserves'!SWR59),2)</f>
        <v>#DIV/0!</v>
      </c>
      <c r="SWQ55" s="194" t="e">
        <f>ROUND(SWQ46/ABS('Change in reserves'!SWS59),2)</f>
        <v>#DIV/0!</v>
      </c>
      <c r="SWR55" s="194" t="e">
        <f>ROUND(SWR46/ABS('Change in reserves'!SWT59),2)</f>
        <v>#DIV/0!</v>
      </c>
      <c r="SWS55" s="194" t="e">
        <f>ROUND(SWS46/ABS('Change in reserves'!SWU59),2)</f>
        <v>#DIV/0!</v>
      </c>
      <c r="SWT55" s="194" t="e">
        <f>ROUND(SWT46/ABS('Change in reserves'!SWV59),2)</f>
        <v>#DIV/0!</v>
      </c>
      <c r="SWU55" s="194" t="e">
        <f>ROUND(SWU46/ABS('Change in reserves'!SWW59),2)</f>
        <v>#DIV/0!</v>
      </c>
      <c r="SWV55" s="194" t="e">
        <f>ROUND(SWV46/ABS('Change in reserves'!SWX59),2)</f>
        <v>#DIV/0!</v>
      </c>
      <c r="SWW55" s="194" t="e">
        <f>ROUND(SWW46/ABS('Change in reserves'!SWY59),2)</f>
        <v>#DIV/0!</v>
      </c>
      <c r="SWX55" s="194" t="e">
        <f>ROUND(SWX46/ABS('Change in reserves'!SWZ59),2)</f>
        <v>#DIV/0!</v>
      </c>
      <c r="SWY55" s="194" t="e">
        <f>ROUND(SWY46/ABS('Change in reserves'!SXA59),2)</f>
        <v>#DIV/0!</v>
      </c>
      <c r="SWZ55" s="194" t="e">
        <f>ROUND(SWZ46/ABS('Change in reserves'!SXB59),2)</f>
        <v>#DIV/0!</v>
      </c>
      <c r="SXA55" s="194" t="e">
        <f>ROUND(SXA46/ABS('Change in reserves'!SXC59),2)</f>
        <v>#DIV/0!</v>
      </c>
      <c r="SXB55" s="194" t="e">
        <f>ROUND(SXB46/ABS('Change in reserves'!SXD59),2)</f>
        <v>#DIV/0!</v>
      </c>
      <c r="SXC55" s="194" t="e">
        <f>ROUND(SXC46/ABS('Change in reserves'!SXE59),2)</f>
        <v>#DIV/0!</v>
      </c>
      <c r="SXD55" s="194" t="e">
        <f>ROUND(SXD46/ABS('Change in reserves'!SXF59),2)</f>
        <v>#DIV/0!</v>
      </c>
      <c r="SXE55" s="194" t="e">
        <f>ROUND(SXE46/ABS('Change in reserves'!SXG59),2)</f>
        <v>#DIV/0!</v>
      </c>
      <c r="SXF55" s="194" t="e">
        <f>ROUND(SXF46/ABS('Change in reserves'!SXH59),2)</f>
        <v>#DIV/0!</v>
      </c>
      <c r="SXG55" s="194" t="e">
        <f>ROUND(SXG46/ABS('Change in reserves'!SXI59),2)</f>
        <v>#DIV/0!</v>
      </c>
      <c r="SXH55" s="194" t="e">
        <f>ROUND(SXH46/ABS('Change in reserves'!SXJ59),2)</f>
        <v>#DIV/0!</v>
      </c>
      <c r="SXI55" s="194" t="e">
        <f>ROUND(SXI46/ABS('Change in reserves'!SXK59),2)</f>
        <v>#DIV/0!</v>
      </c>
      <c r="SXJ55" s="194" t="e">
        <f>ROUND(SXJ46/ABS('Change in reserves'!SXL59),2)</f>
        <v>#DIV/0!</v>
      </c>
      <c r="SXK55" s="194" t="e">
        <f>ROUND(SXK46/ABS('Change in reserves'!SXM59),2)</f>
        <v>#DIV/0!</v>
      </c>
      <c r="SXL55" s="194" t="e">
        <f>ROUND(SXL46/ABS('Change in reserves'!SXN59),2)</f>
        <v>#DIV/0!</v>
      </c>
      <c r="SXM55" s="194" t="e">
        <f>ROUND(SXM46/ABS('Change in reserves'!SXO59),2)</f>
        <v>#DIV/0!</v>
      </c>
      <c r="SXN55" s="194" t="e">
        <f>ROUND(SXN46/ABS('Change in reserves'!SXP59),2)</f>
        <v>#DIV/0!</v>
      </c>
      <c r="SXO55" s="194" t="e">
        <f>ROUND(SXO46/ABS('Change in reserves'!SXQ59),2)</f>
        <v>#DIV/0!</v>
      </c>
      <c r="SXP55" s="194" t="e">
        <f>ROUND(SXP46/ABS('Change in reserves'!SXR59),2)</f>
        <v>#DIV/0!</v>
      </c>
      <c r="SXQ55" s="194" t="e">
        <f>ROUND(SXQ46/ABS('Change in reserves'!SXS59),2)</f>
        <v>#DIV/0!</v>
      </c>
      <c r="SXR55" s="194" t="e">
        <f>ROUND(SXR46/ABS('Change in reserves'!SXT59),2)</f>
        <v>#DIV/0!</v>
      </c>
      <c r="SXS55" s="194" t="e">
        <f>ROUND(SXS46/ABS('Change in reserves'!SXU59),2)</f>
        <v>#DIV/0!</v>
      </c>
      <c r="SXT55" s="194" t="e">
        <f>ROUND(SXT46/ABS('Change in reserves'!SXV59),2)</f>
        <v>#DIV/0!</v>
      </c>
      <c r="SXU55" s="194" t="e">
        <f>ROUND(SXU46/ABS('Change in reserves'!SXW59),2)</f>
        <v>#DIV/0!</v>
      </c>
      <c r="SXV55" s="194" t="e">
        <f>ROUND(SXV46/ABS('Change in reserves'!SXX59),2)</f>
        <v>#DIV/0!</v>
      </c>
      <c r="SXW55" s="194" t="e">
        <f>ROUND(SXW46/ABS('Change in reserves'!SXY59),2)</f>
        <v>#DIV/0!</v>
      </c>
      <c r="SXX55" s="194" t="e">
        <f>ROUND(SXX46/ABS('Change in reserves'!SXZ59),2)</f>
        <v>#DIV/0!</v>
      </c>
      <c r="SXY55" s="194" t="e">
        <f>ROUND(SXY46/ABS('Change in reserves'!SYA59),2)</f>
        <v>#DIV/0!</v>
      </c>
      <c r="SXZ55" s="194" t="e">
        <f>ROUND(SXZ46/ABS('Change in reserves'!SYB59),2)</f>
        <v>#DIV/0!</v>
      </c>
      <c r="SYA55" s="194" t="e">
        <f>ROUND(SYA46/ABS('Change in reserves'!SYC59),2)</f>
        <v>#DIV/0!</v>
      </c>
      <c r="SYB55" s="194" t="e">
        <f>ROUND(SYB46/ABS('Change in reserves'!SYD59),2)</f>
        <v>#DIV/0!</v>
      </c>
      <c r="SYC55" s="194" t="e">
        <f>ROUND(SYC46/ABS('Change in reserves'!SYE59),2)</f>
        <v>#DIV/0!</v>
      </c>
      <c r="SYD55" s="194" t="e">
        <f>ROUND(SYD46/ABS('Change in reserves'!SYF59),2)</f>
        <v>#DIV/0!</v>
      </c>
      <c r="SYE55" s="194" t="e">
        <f>ROUND(SYE46/ABS('Change in reserves'!SYG59),2)</f>
        <v>#DIV/0!</v>
      </c>
      <c r="SYF55" s="194" t="e">
        <f>ROUND(SYF46/ABS('Change in reserves'!SYH59),2)</f>
        <v>#DIV/0!</v>
      </c>
      <c r="SYG55" s="194" t="e">
        <f>ROUND(SYG46/ABS('Change in reserves'!SYI59),2)</f>
        <v>#DIV/0!</v>
      </c>
      <c r="SYH55" s="194" t="e">
        <f>ROUND(SYH46/ABS('Change in reserves'!SYJ59),2)</f>
        <v>#DIV/0!</v>
      </c>
      <c r="SYI55" s="194" t="e">
        <f>ROUND(SYI46/ABS('Change in reserves'!SYK59),2)</f>
        <v>#DIV/0!</v>
      </c>
      <c r="SYJ55" s="194" t="e">
        <f>ROUND(SYJ46/ABS('Change in reserves'!SYL59),2)</f>
        <v>#DIV/0!</v>
      </c>
      <c r="SYK55" s="194" t="e">
        <f>ROUND(SYK46/ABS('Change in reserves'!SYM59),2)</f>
        <v>#DIV/0!</v>
      </c>
      <c r="SYL55" s="194" t="e">
        <f>ROUND(SYL46/ABS('Change in reserves'!SYN59),2)</f>
        <v>#DIV/0!</v>
      </c>
      <c r="SYM55" s="194" t="e">
        <f>ROUND(SYM46/ABS('Change in reserves'!SYO59),2)</f>
        <v>#DIV/0!</v>
      </c>
      <c r="SYN55" s="194" t="e">
        <f>ROUND(SYN46/ABS('Change in reserves'!SYP59),2)</f>
        <v>#DIV/0!</v>
      </c>
      <c r="SYO55" s="194" t="e">
        <f>ROUND(SYO46/ABS('Change in reserves'!SYQ59),2)</f>
        <v>#DIV/0!</v>
      </c>
      <c r="SYP55" s="194" t="e">
        <f>ROUND(SYP46/ABS('Change in reserves'!SYR59),2)</f>
        <v>#DIV/0!</v>
      </c>
      <c r="SYQ55" s="194" t="e">
        <f>ROUND(SYQ46/ABS('Change in reserves'!SYS59),2)</f>
        <v>#DIV/0!</v>
      </c>
      <c r="SYR55" s="194" t="e">
        <f>ROUND(SYR46/ABS('Change in reserves'!SYT59),2)</f>
        <v>#DIV/0!</v>
      </c>
      <c r="SYS55" s="194" t="e">
        <f>ROUND(SYS46/ABS('Change in reserves'!SYU59),2)</f>
        <v>#DIV/0!</v>
      </c>
      <c r="SYT55" s="194" t="e">
        <f>ROUND(SYT46/ABS('Change in reserves'!SYV59),2)</f>
        <v>#DIV/0!</v>
      </c>
      <c r="SYU55" s="194" t="e">
        <f>ROUND(SYU46/ABS('Change in reserves'!SYW59),2)</f>
        <v>#DIV/0!</v>
      </c>
      <c r="SYV55" s="194" t="e">
        <f>ROUND(SYV46/ABS('Change in reserves'!SYX59),2)</f>
        <v>#DIV/0!</v>
      </c>
      <c r="SYW55" s="194" t="e">
        <f>ROUND(SYW46/ABS('Change in reserves'!SYY59),2)</f>
        <v>#DIV/0!</v>
      </c>
      <c r="SYX55" s="194" t="e">
        <f>ROUND(SYX46/ABS('Change in reserves'!SYZ59),2)</f>
        <v>#DIV/0!</v>
      </c>
      <c r="SYY55" s="194" t="e">
        <f>ROUND(SYY46/ABS('Change in reserves'!SZA59),2)</f>
        <v>#DIV/0!</v>
      </c>
      <c r="SYZ55" s="194" t="e">
        <f>ROUND(SYZ46/ABS('Change in reserves'!SZB59),2)</f>
        <v>#DIV/0!</v>
      </c>
      <c r="SZA55" s="194" t="e">
        <f>ROUND(SZA46/ABS('Change in reserves'!SZC59),2)</f>
        <v>#DIV/0!</v>
      </c>
      <c r="SZB55" s="194" t="e">
        <f>ROUND(SZB46/ABS('Change in reserves'!SZD59),2)</f>
        <v>#DIV/0!</v>
      </c>
      <c r="SZC55" s="194" t="e">
        <f>ROUND(SZC46/ABS('Change in reserves'!SZE59),2)</f>
        <v>#DIV/0!</v>
      </c>
      <c r="SZD55" s="194" t="e">
        <f>ROUND(SZD46/ABS('Change in reserves'!SZF59),2)</f>
        <v>#DIV/0!</v>
      </c>
      <c r="SZE55" s="194" t="e">
        <f>ROUND(SZE46/ABS('Change in reserves'!SZG59),2)</f>
        <v>#DIV/0!</v>
      </c>
      <c r="SZF55" s="194" t="e">
        <f>ROUND(SZF46/ABS('Change in reserves'!SZH59),2)</f>
        <v>#DIV/0!</v>
      </c>
      <c r="SZG55" s="194" t="e">
        <f>ROUND(SZG46/ABS('Change in reserves'!SZI59),2)</f>
        <v>#DIV/0!</v>
      </c>
      <c r="SZH55" s="194" t="e">
        <f>ROUND(SZH46/ABS('Change in reserves'!SZJ59),2)</f>
        <v>#DIV/0!</v>
      </c>
      <c r="SZI55" s="194" t="e">
        <f>ROUND(SZI46/ABS('Change in reserves'!SZK59),2)</f>
        <v>#DIV/0!</v>
      </c>
      <c r="SZJ55" s="194" t="e">
        <f>ROUND(SZJ46/ABS('Change in reserves'!SZL59),2)</f>
        <v>#DIV/0!</v>
      </c>
      <c r="SZK55" s="194" t="e">
        <f>ROUND(SZK46/ABS('Change in reserves'!SZM59),2)</f>
        <v>#DIV/0!</v>
      </c>
      <c r="SZL55" s="194" t="e">
        <f>ROUND(SZL46/ABS('Change in reserves'!SZN59),2)</f>
        <v>#DIV/0!</v>
      </c>
      <c r="SZM55" s="194" t="e">
        <f>ROUND(SZM46/ABS('Change in reserves'!SZO59),2)</f>
        <v>#DIV/0!</v>
      </c>
      <c r="SZN55" s="194" t="e">
        <f>ROUND(SZN46/ABS('Change in reserves'!SZP59),2)</f>
        <v>#DIV/0!</v>
      </c>
      <c r="SZO55" s="194" t="e">
        <f>ROUND(SZO46/ABS('Change in reserves'!SZQ59),2)</f>
        <v>#DIV/0!</v>
      </c>
      <c r="SZP55" s="194" t="e">
        <f>ROUND(SZP46/ABS('Change in reserves'!SZR59),2)</f>
        <v>#DIV/0!</v>
      </c>
      <c r="SZQ55" s="194" t="e">
        <f>ROUND(SZQ46/ABS('Change in reserves'!SZS59),2)</f>
        <v>#DIV/0!</v>
      </c>
      <c r="SZR55" s="194" t="e">
        <f>ROUND(SZR46/ABS('Change in reserves'!SZT59),2)</f>
        <v>#DIV/0!</v>
      </c>
      <c r="SZS55" s="194" t="e">
        <f>ROUND(SZS46/ABS('Change in reserves'!SZU59),2)</f>
        <v>#DIV/0!</v>
      </c>
      <c r="SZT55" s="194" t="e">
        <f>ROUND(SZT46/ABS('Change in reserves'!SZV59),2)</f>
        <v>#DIV/0!</v>
      </c>
      <c r="SZU55" s="194" t="e">
        <f>ROUND(SZU46/ABS('Change in reserves'!SZW59),2)</f>
        <v>#DIV/0!</v>
      </c>
      <c r="SZV55" s="194" t="e">
        <f>ROUND(SZV46/ABS('Change in reserves'!SZX59),2)</f>
        <v>#DIV/0!</v>
      </c>
      <c r="SZW55" s="194" t="e">
        <f>ROUND(SZW46/ABS('Change in reserves'!SZY59),2)</f>
        <v>#DIV/0!</v>
      </c>
      <c r="SZX55" s="194" t="e">
        <f>ROUND(SZX46/ABS('Change in reserves'!SZZ59),2)</f>
        <v>#DIV/0!</v>
      </c>
      <c r="SZY55" s="194" t="e">
        <f>ROUND(SZY46/ABS('Change in reserves'!TAA59),2)</f>
        <v>#DIV/0!</v>
      </c>
      <c r="SZZ55" s="194" t="e">
        <f>ROUND(SZZ46/ABS('Change in reserves'!TAB59),2)</f>
        <v>#DIV/0!</v>
      </c>
      <c r="TAA55" s="194" t="e">
        <f>ROUND(TAA46/ABS('Change in reserves'!TAC59),2)</f>
        <v>#DIV/0!</v>
      </c>
      <c r="TAB55" s="194" t="e">
        <f>ROUND(TAB46/ABS('Change in reserves'!TAD59),2)</f>
        <v>#DIV/0!</v>
      </c>
      <c r="TAC55" s="194" t="e">
        <f>ROUND(TAC46/ABS('Change in reserves'!TAE59),2)</f>
        <v>#DIV/0!</v>
      </c>
      <c r="TAD55" s="194" t="e">
        <f>ROUND(TAD46/ABS('Change in reserves'!TAF59),2)</f>
        <v>#DIV/0!</v>
      </c>
      <c r="TAE55" s="194" t="e">
        <f>ROUND(TAE46/ABS('Change in reserves'!TAG59),2)</f>
        <v>#DIV/0!</v>
      </c>
      <c r="TAF55" s="194" t="e">
        <f>ROUND(TAF46/ABS('Change in reserves'!TAH59),2)</f>
        <v>#DIV/0!</v>
      </c>
      <c r="TAG55" s="194" t="e">
        <f>ROUND(TAG46/ABS('Change in reserves'!TAI59),2)</f>
        <v>#DIV/0!</v>
      </c>
      <c r="TAH55" s="194" t="e">
        <f>ROUND(TAH46/ABS('Change in reserves'!TAJ59),2)</f>
        <v>#DIV/0!</v>
      </c>
      <c r="TAI55" s="194" t="e">
        <f>ROUND(TAI46/ABS('Change in reserves'!TAK59),2)</f>
        <v>#DIV/0!</v>
      </c>
      <c r="TAJ55" s="194" t="e">
        <f>ROUND(TAJ46/ABS('Change in reserves'!TAL59),2)</f>
        <v>#DIV/0!</v>
      </c>
      <c r="TAK55" s="194" t="e">
        <f>ROUND(TAK46/ABS('Change in reserves'!TAM59),2)</f>
        <v>#DIV/0!</v>
      </c>
      <c r="TAL55" s="194" t="e">
        <f>ROUND(TAL46/ABS('Change in reserves'!TAN59),2)</f>
        <v>#DIV/0!</v>
      </c>
      <c r="TAM55" s="194" t="e">
        <f>ROUND(TAM46/ABS('Change in reserves'!TAO59),2)</f>
        <v>#DIV/0!</v>
      </c>
      <c r="TAN55" s="194" t="e">
        <f>ROUND(TAN46/ABS('Change in reserves'!TAP59),2)</f>
        <v>#DIV/0!</v>
      </c>
      <c r="TAO55" s="194" t="e">
        <f>ROUND(TAO46/ABS('Change in reserves'!TAQ59),2)</f>
        <v>#DIV/0!</v>
      </c>
      <c r="TAP55" s="194" t="e">
        <f>ROUND(TAP46/ABS('Change in reserves'!TAR59),2)</f>
        <v>#DIV/0!</v>
      </c>
      <c r="TAQ55" s="194" t="e">
        <f>ROUND(TAQ46/ABS('Change in reserves'!TAS59),2)</f>
        <v>#DIV/0!</v>
      </c>
      <c r="TAR55" s="194" t="e">
        <f>ROUND(TAR46/ABS('Change in reserves'!TAT59),2)</f>
        <v>#DIV/0!</v>
      </c>
      <c r="TAS55" s="194" t="e">
        <f>ROUND(TAS46/ABS('Change in reserves'!TAU59),2)</f>
        <v>#DIV/0!</v>
      </c>
      <c r="TAT55" s="194" t="e">
        <f>ROUND(TAT46/ABS('Change in reserves'!TAV59),2)</f>
        <v>#DIV/0!</v>
      </c>
      <c r="TAU55" s="194" t="e">
        <f>ROUND(TAU46/ABS('Change in reserves'!TAW59),2)</f>
        <v>#DIV/0!</v>
      </c>
      <c r="TAV55" s="194" t="e">
        <f>ROUND(TAV46/ABS('Change in reserves'!TAX59),2)</f>
        <v>#DIV/0!</v>
      </c>
      <c r="TAW55" s="194" t="e">
        <f>ROUND(TAW46/ABS('Change in reserves'!TAY59),2)</f>
        <v>#DIV/0!</v>
      </c>
      <c r="TAX55" s="194" t="e">
        <f>ROUND(TAX46/ABS('Change in reserves'!TAZ59),2)</f>
        <v>#DIV/0!</v>
      </c>
      <c r="TAY55" s="194" t="e">
        <f>ROUND(TAY46/ABS('Change in reserves'!TBA59),2)</f>
        <v>#DIV/0!</v>
      </c>
      <c r="TAZ55" s="194" t="e">
        <f>ROUND(TAZ46/ABS('Change in reserves'!TBB59),2)</f>
        <v>#DIV/0!</v>
      </c>
      <c r="TBA55" s="194" t="e">
        <f>ROUND(TBA46/ABS('Change in reserves'!TBC59),2)</f>
        <v>#DIV/0!</v>
      </c>
      <c r="TBB55" s="194" t="e">
        <f>ROUND(TBB46/ABS('Change in reserves'!TBD59),2)</f>
        <v>#DIV/0!</v>
      </c>
      <c r="TBC55" s="194" t="e">
        <f>ROUND(TBC46/ABS('Change in reserves'!TBE59),2)</f>
        <v>#DIV/0!</v>
      </c>
      <c r="TBD55" s="194" t="e">
        <f>ROUND(TBD46/ABS('Change in reserves'!TBF59),2)</f>
        <v>#DIV/0!</v>
      </c>
      <c r="TBE55" s="194" t="e">
        <f>ROUND(TBE46/ABS('Change in reserves'!TBG59),2)</f>
        <v>#DIV/0!</v>
      </c>
      <c r="TBF55" s="194" t="e">
        <f>ROUND(TBF46/ABS('Change in reserves'!TBH59),2)</f>
        <v>#DIV/0!</v>
      </c>
      <c r="TBG55" s="194" t="e">
        <f>ROUND(TBG46/ABS('Change in reserves'!TBI59),2)</f>
        <v>#DIV/0!</v>
      </c>
      <c r="TBH55" s="194" t="e">
        <f>ROUND(TBH46/ABS('Change in reserves'!TBJ59),2)</f>
        <v>#DIV/0!</v>
      </c>
      <c r="TBI55" s="194" t="e">
        <f>ROUND(TBI46/ABS('Change in reserves'!TBK59),2)</f>
        <v>#DIV/0!</v>
      </c>
      <c r="TBJ55" s="194" t="e">
        <f>ROUND(TBJ46/ABS('Change in reserves'!TBL59),2)</f>
        <v>#DIV/0!</v>
      </c>
      <c r="TBK55" s="194" t="e">
        <f>ROUND(TBK46/ABS('Change in reserves'!TBM59),2)</f>
        <v>#DIV/0!</v>
      </c>
      <c r="TBL55" s="194" t="e">
        <f>ROUND(TBL46/ABS('Change in reserves'!TBN59),2)</f>
        <v>#DIV/0!</v>
      </c>
      <c r="TBM55" s="194" t="e">
        <f>ROUND(TBM46/ABS('Change in reserves'!TBO59),2)</f>
        <v>#DIV/0!</v>
      </c>
      <c r="TBN55" s="194" t="e">
        <f>ROUND(TBN46/ABS('Change in reserves'!TBP59),2)</f>
        <v>#DIV/0!</v>
      </c>
      <c r="TBO55" s="194" t="e">
        <f>ROUND(TBO46/ABS('Change in reserves'!TBQ59),2)</f>
        <v>#DIV/0!</v>
      </c>
      <c r="TBP55" s="194" t="e">
        <f>ROUND(TBP46/ABS('Change in reserves'!TBR59),2)</f>
        <v>#DIV/0!</v>
      </c>
      <c r="TBQ55" s="194" t="e">
        <f>ROUND(TBQ46/ABS('Change in reserves'!TBS59),2)</f>
        <v>#DIV/0!</v>
      </c>
      <c r="TBR55" s="194" t="e">
        <f>ROUND(TBR46/ABS('Change in reserves'!TBT59),2)</f>
        <v>#DIV/0!</v>
      </c>
      <c r="TBS55" s="194" t="e">
        <f>ROUND(TBS46/ABS('Change in reserves'!TBU59),2)</f>
        <v>#DIV/0!</v>
      </c>
      <c r="TBT55" s="194" t="e">
        <f>ROUND(TBT46/ABS('Change in reserves'!TBV59),2)</f>
        <v>#DIV/0!</v>
      </c>
      <c r="TBU55" s="194" t="e">
        <f>ROUND(TBU46/ABS('Change in reserves'!TBW59),2)</f>
        <v>#DIV/0!</v>
      </c>
      <c r="TBV55" s="194" t="e">
        <f>ROUND(TBV46/ABS('Change in reserves'!TBX59),2)</f>
        <v>#DIV/0!</v>
      </c>
      <c r="TBW55" s="194" t="e">
        <f>ROUND(TBW46/ABS('Change in reserves'!TBY59),2)</f>
        <v>#DIV/0!</v>
      </c>
      <c r="TBX55" s="194" t="e">
        <f>ROUND(TBX46/ABS('Change in reserves'!TBZ59),2)</f>
        <v>#DIV/0!</v>
      </c>
      <c r="TBY55" s="194" t="e">
        <f>ROUND(TBY46/ABS('Change in reserves'!TCA59),2)</f>
        <v>#DIV/0!</v>
      </c>
      <c r="TBZ55" s="194" t="e">
        <f>ROUND(TBZ46/ABS('Change in reserves'!TCB59),2)</f>
        <v>#DIV/0!</v>
      </c>
      <c r="TCA55" s="194" t="e">
        <f>ROUND(TCA46/ABS('Change in reserves'!TCC59),2)</f>
        <v>#DIV/0!</v>
      </c>
      <c r="TCB55" s="194" t="e">
        <f>ROUND(TCB46/ABS('Change in reserves'!TCD59),2)</f>
        <v>#DIV/0!</v>
      </c>
      <c r="TCC55" s="194" t="e">
        <f>ROUND(TCC46/ABS('Change in reserves'!TCE59),2)</f>
        <v>#DIV/0!</v>
      </c>
      <c r="TCD55" s="194" t="e">
        <f>ROUND(TCD46/ABS('Change in reserves'!TCF59),2)</f>
        <v>#DIV/0!</v>
      </c>
      <c r="TCE55" s="194" t="e">
        <f>ROUND(TCE46/ABS('Change in reserves'!TCG59),2)</f>
        <v>#DIV/0!</v>
      </c>
      <c r="TCF55" s="194" t="e">
        <f>ROUND(TCF46/ABS('Change in reserves'!TCH59),2)</f>
        <v>#DIV/0!</v>
      </c>
      <c r="TCG55" s="194" t="e">
        <f>ROUND(TCG46/ABS('Change in reserves'!TCI59),2)</f>
        <v>#DIV/0!</v>
      </c>
      <c r="TCH55" s="194" t="e">
        <f>ROUND(TCH46/ABS('Change in reserves'!TCJ59),2)</f>
        <v>#DIV/0!</v>
      </c>
      <c r="TCI55" s="194" t="e">
        <f>ROUND(TCI46/ABS('Change in reserves'!TCK59),2)</f>
        <v>#DIV/0!</v>
      </c>
      <c r="TCJ55" s="194" t="e">
        <f>ROUND(TCJ46/ABS('Change in reserves'!TCL59),2)</f>
        <v>#DIV/0!</v>
      </c>
      <c r="TCK55" s="194" t="e">
        <f>ROUND(TCK46/ABS('Change in reserves'!TCM59),2)</f>
        <v>#DIV/0!</v>
      </c>
      <c r="TCL55" s="194" t="e">
        <f>ROUND(TCL46/ABS('Change in reserves'!TCN59),2)</f>
        <v>#DIV/0!</v>
      </c>
      <c r="TCM55" s="194" t="e">
        <f>ROUND(TCM46/ABS('Change in reserves'!TCO59),2)</f>
        <v>#DIV/0!</v>
      </c>
      <c r="TCN55" s="194" t="e">
        <f>ROUND(TCN46/ABS('Change in reserves'!TCP59),2)</f>
        <v>#DIV/0!</v>
      </c>
      <c r="TCO55" s="194" t="e">
        <f>ROUND(TCO46/ABS('Change in reserves'!TCQ59),2)</f>
        <v>#DIV/0!</v>
      </c>
      <c r="TCP55" s="194" t="e">
        <f>ROUND(TCP46/ABS('Change in reserves'!TCR59),2)</f>
        <v>#DIV/0!</v>
      </c>
      <c r="TCQ55" s="194" t="e">
        <f>ROUND(TCQ46/ABS('Change in reserves'!TCS59),2)</f>
        <v>#DIV/0!</v>
      </c>
      <c r="TCR55" s="194" t="e">
        <f>ROUND(TCR46/ABS('Change in reserves'!TCT59),2)</f>
        <v>#DIV/0!</v>
      </c>
      <c r="TCS55" s="194" t="e">
        <f>ROUND(TCS46/ABS('Change in reserves'!TCU59),2)</f>
        <v>#DIV/0!</v>
      </c>
      <c r="TCT55" s="194" t="e">
        <f>ROUND(TCT46/ABS('Change in reserves'!TCV59),2)</f>
        <v>#DIV/0!</v>
      </c>
      <c r="TCU55" s="194" t="e">
        <f>ROUND(TCU46/ABS('Change in reserves'!TCW59),2)</f>
        <v>#DIV/0!</v>
      </c>
      <c r="TCV55" s="194" t="e">
        <f>ROUND(TCV46/ABS('Change in reserves'!TCX59),2)</f>
        <v>#DIV/0!</v>
      </c>
      <c r="TCW55" s="194" t="e">
        <f>ROUND(TCW46/ABS('Change in reserves'!TCY59),2)</f>
        <v>#DIV/0!</v>
      </c>
      <c r="TCX55" s="194" t="e">
        <f>ROUND(TCX46/ABS('Change in reserves'!TCZ59),2)</f>
        <v>#DIV/0!</v>
      </c>
      <c r="TCY55" s="194" t="e">
        <f>ROUND(TCY46/ABS('Change in reserves'!TDA59),2)</f>
        <v>#DIV/0!</v>
      </c>
      <c r="TCZ55" s="194" t="e">
        <f>ROUND(TCZ46/ABS('Change in reserves'!TDB59),2)</f>
        <v>#DIV/0!</v>
      </c>
      <c r="TDA55" s="194" t="e">
        <f>ROUND(TDA46/ABS('Change in reserves'!TDC59),2)</f>
        <v>#DIV/0!</v>
      </c>
      <c r="TDB55" s="194" t="e">
        <f>ROUND(TDB46/ABS('Change in reserves'!TDD59),2)</f>
        <v>#DIV/0!</v>
      </c>
      <c r="TDC55" s="194" t="e">
        <f>ROUND(TDC46/ABS('Change in reserves'!TDE59),2)</f>
        <v>#DIV/0!</v>
      </c>
      <c r="TDD55" s="194" t="e">
        <f>ROUND(TDD46/ABS('Change in reserves'!TDF59),2)</f>
        <v>#DIV/0!</v>
      </c>
      <c r="TDE55" s="194" t="e">
        <f>ROUND(TDE46/ABS('Change in reserves'!TDG59),2)</f>
        <v>#DIV/0!</v>
      </c>
      <c r="TDF55" s="194" t="e">
        <f>ROUND(TDF46/ABS('Change in reserves'!TDH59),2)</f>
        <v>#DIV/0!</v>
      </c>
      <c r="TDG55" s="194" t="e">
        <f>ROUND(TDG46/ABS('Change in reserves'!TDI59),2)</f>
        <v>#DIV/0!</v>
      </c>
      <c r="TDH55" s="194" t="e">
        <f>ROUND(TDH46/ABS('Change in reserves'!TDJ59),2)</f>
        <v>#DIV/0!</v>
      </c>
      <c r="TDI55" s="194" t="e">
        <f>ROUND(TDI46/ABS('Change in reserves'!TDK59),2)</f>
        <v>#DIV/0!</v>
      </c>
      <c r="TDJ55" s="194" t="e">
        <f>ROUND(TDJ46/ABS('Change in reserves'!TDL59),2)</f>
        <v>#DIV/0!</v>
      </c>
      <c r="TDK55" s="194" t="e">
        <f>ROUND(TDK46/ABS('Change in reserves'!TDM59),2)</f>
        <v>#DIV/0!</v>
      </c>
      <c r="TDL55" s="194" t="e">
        <f>ROUND(TDL46/ABS('Change in reserves'!TDN59),2)</f>
        <v>#DIV/0!</v>
      </c>
      <c r="TDM55" s="194" t="e">
        <f>ROUND(TDM46/ABS('Change in reserves'!TDO59),2)</f>
        <v>#DIV/0!</v>
      </c>
      <c r="TDN55" s="194" t="e">
        <f>ROUND(TDN46/ABS('Change in reserves'!TDP59),2)</f>
        <v>#DIV/0!</v>
      </c>
      <c r="TDO55" s="194" t="e">
        <f>ROUND(TDO46/ABS('Change in reserves'!TDQ59),2)</f>
        <v>#DIV/0!</v>
      </c>
      <c r="TDP55" s="194" t="e">
        <f>ROUND(TDP46/ABS('Change in reserves'!TDR59),2)</f>
        <v>#DIV/0!</v>
      </c>
      <c r="TDQ55" s="194" t="e">
        <f>ROUND(TDQ46/ABS('Change in reserves'!TDS59),2)</f>
        <v>#DIV/0!</v>
      </c>
      <c r="TDR55" s="194" t="e">
        <f>ROUND(TDR46/ABS('Change in reserves'!TDT59),2)</f>
        <v>#DIV/0!</v>
      </c>
      <c r="TDS55" s="194" t="e">
        <f>ROUND(TDS46/ABS('Change in reserves'!TDU59),2)</f>
        <v>#DIV/0!</v>
      </c>
      <c r="TDT55" s="194" t="e">
        <f>ROUND(TDT46/ABS('Change in reserves'!TDV59),2)</f>
        <v>#DIV/0!</v>
      </c>
      <c r="TDU55" s="194" t="e">
        <f>ROUND(TDU46/ABS('Change in reserves'!TDW59),2)</f>
        <v>#DIV/0!</v>
      </c>
      <c r="TDV55" s="194" t="e">
        <f>ROUND(TDV46/ABS('Change in reserves'!TDX59),2)</f>
        <v>#DIV/0!</v>
      </c>
      <c r="TDW55" s="194" t="e">
        <f>ROUND(TDW46/ABS('Change in reserves'!TDY59),2)</f>
        <v>#DIV/0!</v>
      </c>
      <c r="TDX55" s="194" t="e">
        <f>ROUND(TDX46/ABS('Change in reserves'!TDZ59),2)</f>
        <v>#DIV/0!</v>
      </c>
      <c r="TDY55" s="194" t="e">
        <f>ROUND(TDY46/ABS('Change in reserves'!TEA59),2)</f>
        <v>#DIV/0!</v>
      </c>
      <c r="TDZ55" s="194" t="e">
        <f>ROUND(TDZ46/ABS('Change in reserves'!TEB59),2)</f>
        <v>#DIV/0!</v>
      </c>
      <c r="TEA55" s="194" t="e">
        <f>ROUND(TEA46/ABS('Change in reserves'!TEC59),2)</f>
        <v>#DIV/0!</v>
      </c>
      <c r="TEB55" s="194" t="e">
        <f>ROUND(TEB46/ABS('Change in reserves'!TED59),2)</f>
        <v>#DIV/0!</v>
      </c>
      <c r="TEC55" s="194" t="e">
        <f>ROUND(TEC46/ABS('Change in reserves'!TEE59),2)</f>
        <v>#DIV/0!</v>
      </c>
      <c r="TED55" s="194" t="e">
        <f>ROUND(TED46/ABS('Change in reserves'!TEF59),2)</f>
        <v>#DIV/0!</v>
      </c>
      <c r="TEE55" s="194" t="e">
        <f>ROUND(TEE46/ABS('Change in reserves'!TEG59),2)</f>
        <v>#DIV/0!</v>
      </c>
      <c r="TEF55" s="194" t="e">
        <f>ROUND(TEF46/ABS('Change in reserves'!TEH59),2)</f>
        <v>#DIV/0!</v>
      </c>
      <c r="TEG55" s="194" t="e">
        <f>ROUND(TEG46/ABS('Change in reserves'!TEI59),2)</f>
        <v>#DIV/0!</v>
      </c>
      <c r="TEH55" s="194" t="e">
        <f>ROUND(TEH46/ABS('Change in reserves'!TEJ59),2)</f>
        <v>#DIV/0!</v>
      </c>
      <c r="TEI55" s="194" t="e">
        <f>ROUND(TEI46/ABS('Change in reserves'!TEK59),2)</f>
        <v>#DIV/0!</v>
      </c>
      <c r="TEJ55" s="194" t="e">
        <f>ROUND(TEJ46/ABS('Change in reserves'!TEL59),2)</f>
        <v>#DIV/0!</v>
      </c>
      <c r="TEK55" s="194" t="e">
        <f>ROUND(TEK46/ABS('Change in reserves'!TEM59),2)</f>
        <v>#DIV/0!</v>
      </c>
      <c r="TEL55" s="194" t="e">
        <f>ROUND(TEL46/ABS('Change in reserves'!TEN59),2)</f>
        <v>#DIV/0!</v>
      </c>
      <c r="TEM55" s="194" t="e">
        <f>ROUND(TEM46/ABS('Change in reserves'!TEO59),2)</f>
        <v>#DIV/0!</v>
      </c>
      <c r="TEN55" s="194" t="e">
        <f>ROUND(TEN46/ABS('Change in reserves'!TEP59),2)</f>
        <v>#DIV/0!</v>
      </c>
      <c r="TEO55" s="194" t="e">
        <f>ROUND(TEO46/ABS('Change in reserves'!TEQ59),2)</f>
        <v>#DIV/0!</v>
      </c>
      <c r="TEP55" s="194" t="e">
        <f>ROUND(TEP46/ABS('Change in reserves'!TER59),2)</f>
        <v>#DIV/0!</v>
      </c>
      <c r="TEQ55" s="194" t="e">
        <f>ROUND(TEQ46/ABS('Change in reserves'!TES59),2)</f>
        <v>#DIV/0!</v>
      </c>
      <c r="TER55" s="194" t="e">
        <f>ROUND(TER46/ABS('Change in reserves'!TET59),2)</f>
        <v>#DIV/0!</v>
      </c>
      <c r="TES55" s="194" t="e">
        <f>ROUND(TES46/ABS('Change in reserves'!TEU59),2)</f>
        <v>#DIV/0!</v>
      </c>
      <c r="TET55" s="194" t="e">
        <f>ROUND(TET46/ABS('Change in reserves'!TEV59),2)</f>
        <v>#DIV/0!</v>
      </c>
      <c r="TEU55" s="194" t="e">
        <f>ROUND(TEU46/ABS('Change in reserves'!TEW59),2)</f>
        <v>#DIV/0!</v>
      </c>
      <c r="TEV55" s="194" t="e">
        <f>ROUND(TEV46/ABS('Change in reserves'!TEX59),2)</f>
        <v>#DIV/0!</v>
      </c>
      <c r="TEW55" s="194" t="e">
        <f>ROUND(TEW46/ABS('Change in reserves'!TEY59),2)</f>
        <v>#DIV/0!</v>
      </c>
      <c r="TEX55" s="194" t="e">
        <f>ROUND(TEX46/ABS('Change in reserves'!TEZ59),2)</f>
        <v>#DIV/0!</v>
      </c>
      <c r="TEY55" s="194" t="e">
        <f>ROUND(TEY46/ABS('Change in reserves'!TFA59),2)</f>
        <v>#DIV/0!</v>
      </c>
      <c r="TEZ55" s="194" t="e">
        <f>ROUND(TEZ46/ABS('Change in reserves'!TFB59),2)</f>
        <v>#DIV/0!</v>
      </c>
      <c r="TFA55" s="194" t="e">
        <f>ROUND(TFA46/ABS('Change in reserves'!TFC59),2)</f>
        <v>#DIV/0!</v>
      </c>
      <c r="TFB55" s="194" t="e">
        <f>ROUND(TFB46/ABS('Change in reserves'!TFD59),2)</f>
        <v>#DIV/0!</v>
      </c>
      <c r="TFC55" s="194" t="e">
        <f>ROUND(TFC46/ABS('Change in reserves'!TFE59),2)</f>
        <v>#DIV/0!</v>
      </c>
      <c r="TFD55" s="194" t="e">
        <f>ROUND(TFD46/ABS('Change in reserves'!TFF59),2)</f>
        <v>#DIV/0!</v>
      </c>
      <c r="TFE55" s="194" t="e">
        <f>ROUND(TFE46/ABS('Change in reserves'!TFG59),2)</f>
        <v>#DIV/0!</v>
      </c>
      <c r="TFF55" s="194" t="e">
        <f>ROUND(TFF46/ABS('Change in reserves'!TFH59),2)</f>
        <v>#DIV/0!</v>
      </c>
      <c r="TFG55" s="194" t="e">
        <f>ROUND(TFG46/ABS('Change in reserves'!TFI59),2)</f>
        <v>#DIV/0!</v>
      </c>
      <c r="TFH55" s="194" t="e">
        <f>ROUND(TFH46/ABS('Change in reserves'!TFJ59),2)</f>
        <v>#DIV/0!</v>
      </c>
      <c r="TFI55" s="194" t="e">
        <f>ROUND(TFI46/ABS('Change in reserves'!TFK59),2)</f>
        <v>#DIV/0!</v>
      </c>
      <c r="TFJ55" s="194" t="e">
        <f>ROUND(TFJ46/ABS('Change in reserves'!TFL59),2)</f>
        <v>#DIV/0!</v>
      </c>
      <c r="TFK55" s="194" t="e">
        <f>ROUND(TFK46/ABS('Change in reserves'!TFM59),2)</f>
        <v>#DIV/0!</v>
      </c>
      <c r="TFL55" s="194" t="e">
        <f>ROUND(TFL46/ABS('Change in reserves'!TFN59),2)</f>
        <v>#DIV/0!</v>
      </c>
      <c r="TFM55" s="194" t="e">
        <f>ROUND(TFM46/ABS('Change in reserves'!TFO59),2)</f>
        <v>#DIV/0!</v>
      </c>
      <c r="TFN55" s="194" t="e">
        <f>ROUND(TFN46/ABS('Change in reserves'!TFP59),2)</f>
        <v>#DIV/0!</v>
      </c>
      <c r="TFO55" s="194" t="e">
        <f>ROUND(TFO46/ABS('Change in reserves'!TFQ59),2)</f>
        <v>#DIV/0!</v>
      </c>
      <c r="TFP55" s="194" t="e">
        <f>ROUND(TFP46/ABS('Change in reserves'!TFR59),2)</f>
        <v>#DIV/0!</v>
      </c>
      <c r="TFQ55" s="194" t="e">
        <f>ROUND(TFQ46/ABS('Change in reserves'!TFS59),2)</f>
        <v>#DIV/0!</v>
      </c>
      <c r="TFR55" s="194" t="e">
        <f>ROUND(TFR46/ABS('Change in reserves'!TFT59),2)</f>
        <v>#DIV/0!</v>
      </c>
      <c r="TFS55" s="194" t="e">
        <f>ROUND(TFS46/ABS('Change in reserves'!TFU59),2)</f>
        <v>#DIV/0!</v>
      </c>
      <c r="TFT55" s="194" t="e">
        <f>ROUND(TFT46/ABS('Change in reserves'!TFV59),2)</f>
        <v>#DIV/0!</v>
      </c>
      <c r="TFU55" s="194" t="e">
        <f>ROUND(TFU46/ABS('Change in reserves'!TFW59),2)</f>
        <v>#DIV/0!</v>
      </c>
      <c r="TFV55" s="194" t="e">
        <f>ROUND(TFV46/ABS('Change in reserves'!TFX59),2)</f>
        <v>#DIV/0!</v>
      </c>
      <c r="TFW55" s="194" t="e">
        <f>ROUND(TFW46/ABS('Change in reserves'!TFY59),2)</f>
        <v>#DIV/0!</v>
      </c>
      <c r="TFX55" s="194" t="e">
        <f>ROUND(TFX46/ABS('Change in reserves'!TFZ59),2)</f>
        <v>#DIV/0!</v>
      </c>
      <c r="TFY55" s="194" t="e">
        <f>ROUND(TFY46/ABS('Change in reserves'!TGA59),2)</f>
        <v>#DIV/0!</v>
      </c>
      <c r="TFZ55" s="194" t="e">
        <f>ROUND(TFZ46/ABS('Change in reserves'!TGB59),2)</f>
        <v>#DIV/0!</v>
      </c>
      <c r="TGA55" s="194" t="e">
        <f>ROUND(TGA46/ABS('Change in reserves'!TGC59),2)</f>
        <v>#DIV/0!</v>
      </c>
      <c r="TGB55" s="194" t="e">
        <f>ROUND(TGB46/ABS('Change in reserves'!TGD59),2)</f>
        <v>#DIV/0!</v>
      </c>
      <c r="TGC55" s="194" t="e">
        <f>ROUND(TGC46/ABS('Change in reserves'!TGE59),2)</f>
        <v>#DIV/0!</v>
      </c>
      <c r="TGD55" s="194" t="e">
        <f>ROUND(TGD46/ABS('Change in reserves'!TGF59),2)</f>
        <v>#DIV/0!</v>
      </c>
      <c r="TGE55" s="194" t="e">
        <f>ROUND(TGE46/ABS('Change in reserves'!TGG59),2)</f>
        <v>#DIV/0!</v>
      </c>
      <c r="TGF55" s="194" t="e">
        <f>ROUND(TGF46/ABS('Change in reserves'!TGH59),2)</f>
        <v>#DIV/0!</v>
      </c>
      <c r="TGG55" s="194" t="e">
        <f>ROUND(TGG46/ABS('Change in reserves'!TGI59),2)</f>
        <v>#DIV/0!</v>
      </c>
      <c r="TGH55" s="194" t="e">
        <f>ROUND(TGH46/ABS('Change in reserves'!TGJ59),2)</f>
        <v>#DIV/0!</v>
      </c>
      <c r="TGI55" s="194" t="e">
        <f>ROUND(TGI46/ABS('Change in reserves'!TGK59),2)</f>
        <v>#DIV/0!</v>
      </c>
      <c r="TGJ55" s="194" t="e">
        <f>ROUND(TGJ46/ABS('Change in reserves'!TGL59),2)</f>
        <v>#DIV/0!</v>
      </c>
      <c r="TGK55" s="194" t="e">
        <f>ROUND(TGK46/ABS('Change in reserves'!TGM59),2)</f>
        <v>#DIV/0!</v>
      </c>
      <c r="TGL55" s="194" t="e">
        <f>ROUND(TGL46/ABS('Change in reserves'!TGN59),2)</f>
        <v>#DIV/0!</v>
      </c>
      <c r="TGM55" s="194" t="e">
        <f>ROUND(TGM46/ABS('Change in reserves'!TGO59),2)</f>
        <v>#DIV/0!</v>
      </c>
      <c r="TGN55" s="194" t="e">
        <f>ROUND(TGN46/ABS('Change in reserves'!TGP59),2)</f>
        <v>#DIV/0!</v>
      </c>
      <c r="TGO55" s="194" t="e">
        <f>ROUND(TGO46/ABS('Change in reserves'!TGQ59),2)</f>
        <v>#DIV/0!</v>
      </c>
      <c r="TGP55" s="194" t="e">
        <f>ROUND(TGP46/ABS('Change in reserves'!TGR59),2)</f>
        <v>#DIV/0!</v>
      </c>
      <c r="TGQ55" s="194" t="e">
        <f>ROUND(TGQ46/ABS('Change in reserves'!TGS59),2)</f>
        <v>#DIV/0!</v>
      </c>
      <c r="TGR55" s="194" t="e">
        <f>ROUND(TGR46/ABS('Change in reserves'!TGT59),2)</f>
        <v>#DIV/0!</v>
      </c>
      <c r="TGS55" s="194" t="e">
        <f>ROUND(TGS46/ABS('Change in reserves'!TGU59),2)</f>
        <v>#DIV/0!</v>
      </c>
      <c r="TGT55" s="194" t="e">
        <f>ROUND(TGT46/ABS('Change in reserves'!TGV59),2)</f>
        <v>#DIV/0!</v>
      </c>
      <c r="TGU55" s="194" t="e">
        <f>ROUND(TGU46/ABS('Change in reserves'!TGW59),2)</f>
        <v>#DIV/0!</v>
      </c>
      <c r="TGV55" s="194" t="e">
        <f>ROUND(TGV46/ABS('Change in reserves'!TGX59),2)</f>
        <v>#DIV/0!</v>
      </c>
      <c r="TGW55" s="194" t="e">
        <f>ROUND(TGW46/ABS('Change in reserves'!TGY59),2)</f>
        <v>#DIV/0!</v>
      </c>
      <c r="TGX55" s="194" t="e">
        <f>ROUND(TGX46/ABS('Change in reserves'!TGZ59),2)</f>
        <v>#DIV/0!</v>
      </c>
      <c r="TGY55" s="194" t="e">
        <f>ROUND(TGY46/ABS('Change in reserves'!THA59),2)</f>
        <v>#DIV/0!</v>
      </c>
      <c r="TGZ55" s="194" t="e">
        <f>ROUND(TGZ46/ABS('Change in reserves'!THB59),2)</f>
        <v>#DIV/0!</v>
      </c>
      <c r="THA55" s="194" t="e">
        <f>ROUND(THA46/ABS('Change in reserves'!THC59),2)</f>
        <v>#DIV/0!</v>
      </c>
      <c r="THB55" s="194" t="e">
        <f>ROUND(THB46/ABS('Change in reserves'!THD59),2)</f>
        <v>#DIV/0!</v>
      </c>
      <c r="THC55" s="194" t="e">
        <f>ROUND(THC46/ABS('Change in reserves'!THE59),2)</f>
        <v>#DIV/0!</v>
      </c>
      <c r="THD55" s="194" t="e">
        <f>ROUND(THD46/ABS('Change in reserves'!THF59),2)</f>
        <v>#DIV/0!</v>
      </c>
      <c r="THE55" s="194" t="e">
        <f>ROUND(THE46/ABS('Change in reserves'!THG59),2)</f>
        <v>#DIV/0!</v>
      </c>
      <c r="THF55" s="194" t="e">
        <f>ROUND(THF46/ABS('Change in reserves'!THH59),2)</f>
        <v>#DIV/0!</v>
      </c>
      <c r="THG55" s="194" t="e">
        <f>ROUND(THG46/ABS('Change in reserves'!THI59),2)</f>
        <v>#DIV/0!</v>
      </c>
      <c r="THH55" s="194" t="e">
        <f>ROUND(THH46/ABS('Change in reserves'!THJ59),2)</f>
        <v>#DIV/0!</v>
      </c>
      <c r="THI55" s="194" t="e">
        <f>ROUND(THI46/ABS('Change in reserves'!THK59),2)</f>
        <v>#DIV/0!</v>
      </c>
      <c r="THJ55" s="194" t="e">
        <f>ROUND(THJ46/ABS('Change in reserves'!THL59),2)</f>
        <v>#DIV/0!</v>
      </c>
      <c r="THK55" s="194" t="e">
        <f>ROUND(THK46/ABS('Change in reserves'!THM59),2)</f>
        <v>#DIV/0!</v>
      </c>
      <c r="THL55" s="194" t="e">
        <f>ROUND(THL46/ABS('Change in reserves'!THN59),2)</f>
        <v>#DIV/0!</v>
      </c>
      <c r="THM55" s="194" t="e">
        <f>ROUND(THM46/ABS('Change in reserves'!THO59),2)</f>
        <v>#DIV/0!</v>
      </c>
      <c r="THN55" s="194" t="e">
        <f>ROUND(THN46/ABS('Change in reserves'!THP59),2)</f>
        <v>#DIV/0!</v>
      </c>
      <c r="THO55" s="194" t="e">
        <f>ROUND(THO46/ABS('Change in reserves'!THQ59),2)</f>
        <v>#DIV/0!</v>
      </c>
      <c r="THP55" s="194" t="e">
        <f>ROUND(THP46/ABS('Change in reserves'!THR59),2)</f>
        <v>#DIV/0!</v>
      </c>
      <c r="THQ55" s="194" t="e">
        <f>ROUND(THQ46/ABS('Change in reserves'!THS59),2)</f>
        <v>#DIV/0!</v>
      </c>
      <c r="THR55" s="194" t="e">
        <f>ROUND(THR46/ABS('Change in reserves'!THT59),2)</f>
        <v>#DIV/0!</v>
      </c>
      <c r="THS55" s="194" t="e">
        <f>ROUND(THS46/ABS('Change in reserves'!THU59),2)</f>
        <v>#DIV/0!</v>
      </c>
      <c r="THT55" s="194" t="e">
        <f>ROUND(THT46/ABS('Change in reserves'!THV59),2)</f>
        <v>#DIV/0!</v>
      </c>
      <c r="THU55" s="194" t="e">
        <f>ROUND(THU46/ABS('Change in reserves'!THW59),2)</f>
        <v>#DIV/0!</v>
      </c>
      <c r="THV55" s="194" t="e">
        <f>ROUND(THV46/ABS('Change in reserves'!THX59),2)</f>
        <v>#DIV/0!</v>
      </c>
      <c r="THW55" s="194" t="e">
        <f>ROUND(THW46/ABS('Change in reserves'!THY59),2)</f>
        <v>#DIV/0!</v>
      </c>
      <c r="THX55" s="194" t="e">
        <f>ROUND(THX46/ABS('Change in reserves'!THZ59),2)</f>
        <v>#DIV/0!</v>
      </c>
      <c r="THY55" s="194" t="e">
        <f>ROUND(THY46/ABS('Change in reserves'!TIA59),2)</f>
        <v>#DIV/0!</v>
      </c>
      <c r="THZ55" s="194" t="e">
        <f>ROUND(THZ46/ABS('Change in reserves'!TIB59),2)</f>
        <v>#DIV/0!</v>
      </c>
      <c r="TIA55" s="194" t="e">
        <f>ROUND(TIA46/ABS('Change in reserves'!TIC59),2)</f>
        <v>#DIV/0!</v>
      </c>
      <c r="TIB55" s="194" t="e">
        <f>ROUND(TIB46/ABS('Change in reserves'!TID59),2)</f>
        <v>#DIV/0!</v>
      </c>
      <c r="TIC55" s="194" t="e">
        <f>ROUND(TIC46/ABS('Change in reserves'!TIE59),2)</f>
        <v>#DIV/0!</v>
      </c>
      <c r="TID55" s="194" t="e">
        <f>ROUND(TID46/ABS('Change in reserves'!TIF59),2)</f>
        <v>#DIV/0!</v>
      </c>
      <c r="TIE55" s="194" t="e">
        <f>ROUND(TIE46/ABS('Change in reserves'!TIG59),2)</f>
        <v>#DIV/0!</v>
      </c>
      <c r="TIF55" s="194" t="e">
        <f>ROUND(TIF46/ABS('Change in reserves'!TIH59),2)</f>
        <v>#DIV/0!</v>
      </c>
      <c r="TIG55" s="194" t="e">
        <f>ROUND(TIG46/ABS('Change in reserves'!TII59),2)</f>
        <v>#DIV/0!</v>
      </c>
      <c r="TIH55" s="194" t="e">
        <f>ROUND(TIH46/ABS('Change in reserves'!TIJ59),2)</f>
        <v>#DIV/0!</v>
      </c>
      <c r="TII55" s="194" t="e">
        <f>ROUND(TII46/ABS('Change in reserves'!TIK59),2)</f>
        <v>#DIV/0!</v>
      </c>
      <c r="TIJ55" s="194" t="e">
        <f>ROUND(TIJ46/ABS('Change in reserves'!TIL59),2)</f>
        <v>#DIV/0!</v>
      </c>
      <c r="TIK55" s="194" t="e">
        <f>ROUND(TIK46/ABS('Change in reserves'!TIM59),2)</f>
        <v>#DIV/0!</v>
      </c>
      <c r="TIL55" s="194" t="e">
        <f>ROUND(TIL46/ABS('Change in reserves'!TIN59),2)</f>
        <v>#DIV/0!</v>
      </c>
      <c r="TIM55" s="194" t="e">
        <f>ROUND(TIM46/ABS('Change in reserves'!TIO59),2)</f>
        <v>#DIV/0!</v>
      </c>
      <c r="TIN55" s="194" t="e">
        <f>ROUND(TIN46/ABS('Change in reserves'!TIP59),2)</f>
        <v>#DIV/0!</v>
      </c>
      <c r="TIO55" s="194" t="e">
        <f>ROUND(TIO46/ABS('Change in reserves'!TIQ59),2)</f>
        <v>#DIV/0!</v>
      </c>
      <c r="TIP55" s="194" t="e">
        <f>ROUND(TIP46/ABS('Change in reserves'!TIR59),2)</f>
        <v>#DIV/0!</v>
      </c>
      <c r="TIQ55" s="194" t="e">
        <f>ROUND(TIQ46/ABS('Change in reserves'!TIS59),2)</f>
        <v>#DIV/0!</v>
      </c>
      <c r="TIR55" s="194" t="e">
        <f>ROUND(TIR46/ABS('Change in reserves'!TIT59),2)</f>
        <v>#DIV/0!</v>
      </c>
      <c r="TIS55" s="194" t="e">
        <f>ROUND(TIS46/ABS('Change in reserves'!TIU59),2)</f>
        <v>#DIV/0!</v>
      </c>
      <c r="TIT55" s="194" t="e">
        <f>ROUND(TIT46/ABS('Change in reserves'!TIV59),2)</f>
        <v>#DIV/0!</v>
      </c>
      <c r="TIU55" s="194" t="e">
        <f>ROUND(TIU46/ABS('Change in reserves'!TIW59),2)</f>
        <v>#DIV/0!</v>
      </c>
      <c r="TIV55" s="194" t="e">
        <f>ROUND(TIV46/ABS('Change in reserves'!TIX59),2)</f>
        <v>#DIV/0!</v>
      </c>
      <c r="TIW55" s="194" t="e">
        <f>ROUND(TIW46/ABS('Change in reserves'!TIY59),2)</f>
        <v>#DIV/0!</v>
      </c>
      <c r="TIX55" s="194" t="e">
        <f>ROUND(TIX46/ABS('Change in reserves'!TIZ59),2)</f>
        <v>#DIV/0!</v>
      </c>
      <c r="TIY55" s="194" t="e">
        <f>ROUND(TIY46/ABS('Change in reserves'!TJA59),2)</f>
        <v>#DIV/0!</v>
      </c>
      <c r="TIZ55" s="194" t="e">
        <f>ROUND(TIZ46/ABS('Change in reserves'!TJB59),2)</f>
        <v>#DIV/0!</v>
      </c>
      <c r="TJA55" s="194" t="e">
        <f>ROUND(TJA46/ABS('Change in reserves'!TJC59),2)</f>
        <v>#DIV/0!</v>
      </c>
      <c r="TJB55" s="194" t="e">
        <f>ROUND(TJB46/ABS('Change in reserves'!TJD59),2)</f>
        <v>#DIV/0!</v>
      </c>
      <c r="TJC55" s="194" t="e">
        <f>ROUND(TJC46/ABS('Change in reserves'!TJE59),2)</f>
        <v>#DIV/0!</v>
      </c>
      <c r="TJD55" s="194" t="e">
        <f>ROUND(TJD46/ABS('Change in reserves'!TJF59),2)</f>
        <v>#DIV/0!</v>
      </c>
      <c r="TJE55" s="194" t="e">
        <f>ROUND(TJE46/ABS('Change in reserves'!TJG59),2)</f>
        <v>#DIV/0!</v>
      </c>
      <c r="TJF55" s="194" t="e">
        <f>ROUND(TJF46/ABS('Change in reserves'!TJH59),2)</f>
        <v>#DIV/0!</v>
      </c>
      <c r="TJG55" s="194" t="e">
        <f>ROUND(TJG46/ABS('Change in reserves'!TJI59),2)</f>
        <v>#DIV/0!</v>
      </c>
      <c r="TJH55" s="194" t="e">
        <f>ROUND(TJH46/ABS('Change in reserves'!TJJ59),2)</f>
        <v>#DIV/0!</v>
      </c>
      <c r="TJI55" s="194" t="e">
        <f>ROUND(TJI46/ABS('Change in reserves'!TJK59),2)</f>
        <v>#DIV/0!</v>
      </c>
      <c r="TJJ55" s="194" t="e">
        <f>ROUND(TJJ46/ABS('Change in reserves'!TJL59),2)</f>
        <v>#DIV/0!</v>
      </c>
      <c r="TJK55" s="194" t="e">
        <f>ROUND(TJK46/ABS('Change in reserves'!TJM59),2)</f>
        <v>#DIV/0!</v>
      </c>
      <c r="TJL55" s="194" t="e">
        <f>ROUND(TJL46/ABS('Change in reserves'!TJN59),2)</f>
        <v>#DIV/0!</v>
      </c>
      <c r="TJM55" s="194" t="e">
        <f>ROUND(TJM46/ABS('Change in reserves'!TJO59),2)</f>
        <v>#DIV/0!</v>
      </c>
      <c r="TJN55" s="194" t="e">
        <f>ROUND(TJN46/ABS('Change in reserves'!TJP59),2)</f>
        <v>#DIV/0!</v>
      </c>
      <c r="TJO55" s="194" t="e">
        <f>ROUND(TJO46/ABS('Change in reserves'!TJQ59),2)</f>
        <v>#DIV/0!</v>
      </c>
      <c r="TJP55" s="194" t="e">
        <f>ROUND(TJP46/ABS('Change in reserves'!TJR59),2)</f>
        <v>#DIV/0!</v>
      </c>
      <c r="TJQ55" s="194" t="e">
        <f>ROUND(TJQ46/ABS('Change in reserves'!TJS59),2)</f>
        <v>#DIV/0!</v>
      </c>
      <c r="TJR55" s="194" t="e">
        <f>ROUND(TJR46/ABS('Change in reserves'!TJT59),2)</f>
        <v>#DIV/0!</v>
      </c>
      <c r="TJS55" s="194" t="e">
        <f>ROUND(TJS46/ABS('Change in reserves'!TJU59),2)</f>
        <v>#DIV/0!</v>
      </c>
      <c r="TJT55" s="194" t="e">
        <f>ROUND(TJT46/ABS('Change in reserves'!TJV59),2)</f>
        <v>#DIV/0!</v>
      </c>
      <c r="TJU55" s="194" t="e">
        <f>ROUND(TJU46/ABS('Change in reserves'!TJW59),2)</f>
        <v>#DIV/0!</v>
      </c>
      <c r="TJV55" s="194" t="e">
        <f>ROUND(TJV46/ABS('Change in reserves'!TJX59),2)</f>
        <v>#DIV/0!</v>
      </c>
      <c r="TJW55" s="194" t="e">
        <f>ROUND(TJW46/ABS('Change in reserves'!TJY59),2)</f>
        <v>#DIV/0!</v>
      </c>
      <c r="TJX55" s="194" t="e">
        <f>ROUND(TJX46/ABS('Change in reserves'!TJZ59),2)</f>
        <v>#DIV/0!</v>
      </c>
      <c r="TJY55" s="194" t="e">
        <f>ROUND(TJY46/ABS('Change in reserves'!TKA59),2)</f>
        <v>#DIV/0!</v>
      </c>
      <c r="TJZ55" s="194" t="e">
        <f>ROUND(TJZ46/ABS('Change in reserves'!TKB59),2)</f>
        <v>#DIV/0!</v>
      </c>
      <c r="TKA55" s="194" t="e">
        <f>ROUND(TKA46/ABS('Change in reserves'!TKC59),2)</f>
        <v>#DIV/0!</v>
      </c>
      <c r="TKB55" s="194" t="e">
        <f>ROUND(TKB46/ABS('Change in reserves'!TKD59),2)</f>
        <v>#DIV/0!</v>
      </c>
      <c r="TKC55" s="194" t="e">
        <f>ROUND(TKC46/ABS('Change in reserves'!TKE59),2)</f>
        <v>#DIV/0!</v>
      </c>
      <c r="TKD55" s="194" t="e">
        <f>ROUND(TKD46/ABS('Change in reserves'!TKF59),2)</f>
        <v>#DIV/0!</v>
      </c>
      <c r="TKE55" s="194" t="e">
        <f>ROUND(TKE46/ABS('Change in reserves'!TKG59),2)</f>
        <v>#DIV/0!</v>
      </c>
      <c r="TKF55" s="194" t="e">
        <f>ROUND(TKF46/ABS('Change in reserves'!TKH59),2)</f>
        <v>#DIV/0!</v>
      </c>
      <c r="TKG55" s="194" t="e">
        <f>ROUND(TKG46/ABS('Change in reserves'!TKI59),2)</f>
        <v>#DIV/0!</v>
      </c>
      <c r="TKH55" s="194" t="e">
        <f>ROUND(TKH46/ABS('Change in reserves'!TKJ59),2)</f>
        <v>#DIV/0!</v>
      </c>
      <c r="TKI55" s="194" t="e">
        <f>ROUND(TKI46/ABS('Change in reserves'!TKK59),2)</f>
        <v>#DIV/0!</v>
      </c>
      <c r="TKJ55" s="194" t="e">
        <f>ROUND(TKJ46/ABS('Change in reserves'!TKL59),2)</f>
        <v>#DIV/0!</v>
      </c>
      <c r="TKK55" s="194" t="e">
        <f>ROUND(TKK46/ABS('Change in reserves'!TKM59),2)</f>
        <v>#DIV/0!</v>
      </c>
      <c r="TKL55" s="194" t="e">
        <f>ROUND(TKL46/ABS('Change in reserves'!TKN59),2)</f>
        <v>#DIV/0!</v>
      </c>
      <c r="TKM55" s="194" t="e">
        <f>ROUND(TKM46/ABS('Change in reserves'!TKO59),2)</f>
        <v>#DIV/0!</v>
      </c>
      <c r="TKN55" s="194" t="e">
        <f>ROUND(TKN46/ABS('Change in reserves'!TKP59),2)</f>
        <v>#DIV/0!</v>
      </c>
      <c r="TKO55" s="194" t="e">
        <f>ROUND(TKO46/ABS('Change in reserves'!TKQ59),2)</f>
        <v>#DIV/0!</v>
      </c>
      <c r="TKP55" s="194" t="e">
        <f>ROUND(TKP46/ABS('Change in reserves'!TKR59),2)</f>
        <v>#DIV/0!</v>
      </c>
      <c r="TKQ55" s="194" t="e">
        <f>ROUND(TKQ46/ABS('Change in reserves'!TKS59),2)</f>
        <v>#DIV/0!</v>
      </c>
      <c r="TKR55" s="194" t="e">
        <f>ROUND(TKR46/ABS('Change in reserves'!TKT59),2)</f>
        <v>#DIV/0!</v>
      </c>
      <c r="TKS55" s="194" t="e">
        <f>ROUND(TKS46/ABS('Change in reserves'!TKU59),2)</f>
        <v>#DIV/0!</v>
      </c>
      <c r="TKT55" s="194" t="e">
        <f>ROUND(TKT46/ABS('Change in reserves'!TKV59),2)</f>
        <v>#DIV/0!</v>
      </c>
      <c r="TKU55" s="194" t="e">
        <f>ROUND(TKU46/ABS('Change in reserves'!TKW59),2)</f>
        <v>#DIV/0!</v>
      </c>
      <c r="TKV55" s="194" t="e">
        <f>ROUND(TKV46/ABS('Change in reserves'!TKX59),2)</f>
        <v>#DIV/0!</v>
      </c>
      <c r="TKW55" s="194" t="e">
        <f>ROUND(TKW46/ABS('Change in reserves'!TKY59),2)</f>
        <v>#DIV/0!</v>
      </c>
      <c r="TKX55" s="194" t="e">
        <f>ROUND(TKX46/ABS('Change in reserves'!TKZ59),2)</f>
        <v>#DIV/0!</v>
      </c>
      <c r="TKY55" s="194" t="e">
        <f>ROUND(TKY46/ABS('Change in reserves'!TLA59),2)</f>
        <v>#DIV/0!</v>
      </c>
      <c r="TKZ55" s="194" t="e">
        <f>ROUND(TKZ46/ABS('Change in reserves'!TLB59),2)</f>
        <v>#DIV/0!</v>
      </c>
      <c r="TLA55" s="194" t="e">
        <f>ROUND(TLA46/ABS('Change in reserves'!TLC59),2)</f>
        <v>#DIV/0!</v>
      </c>
      <c r="TLB55" s="194" t="e">
        <f>ROUND(TLB46/ABS('Change in reserves'!TLD59),2)</f>
        <v>#DIV/0!</v>
      </c>
      <c r="TLC55" s="194" t="e">
        <f>ROUND(TLC46/ABS('Change in reserves'!TLE59),2)</f>
        <v>#DIV/0!</v>
      </c>
      <c r="TLD55" s="194" t="e">
        <f>ROUND(TLD46/ABS('Change in reserves'!TLF59),2)</f>
        <v>#DIV/0!</v>
      </c>
      <c r="TLE55" s="194" t="e">
        <f>ROUND(TLE46/ABS('Change in reserves'!TLG59),2)</f>
        <v>#DIV/0!</v>
      </c>
      <c r="TLF55" s="194" t="e">
        <f>ROUND(TLF46/ABS('Change in reserves'!TLH59),2)</f>
        <v>#DIV/0!</v>
      </c>
      <c r="TLG55" s="194" t="e">
        <f>ROUND(TLG46/ABS('Change in reserves'!TLI59),2)</f>
        <v>#DIV/0!</v>
      </c>
      <c r="TLH55" s="194" t="e">
        <f>ROUND(TLH46/ABS('Change in reserves'!TLJ59),2)</f>
        <v>#DIV/0!</v>
      </c>
      <c r="TLI55" s="194" t="e">
        <f>ROUND(TLI46/ABS('Change in reserves'!TLK59),2)</f>
        <v>#DIV/0!</v>
      </c>
      <c r="TLJ55" s="194" t="e">
        <f>ROUND(TLJ46/ABS('Change in reserves'!TLL59),2)</f>
        <v>#DIV/0!</v>
      </c>
      <c r="TLK55" s="194" t="e">
        <f>ROUND(TLK46/ABS('Change in reserves'!TLM59),2)</f>
        <v>#DIV/0!</v>
      </c>
      <c r="TLL55" s="194" t="e">
        <f>ROUND(TLL46/ABS('Change in reserves'!TLN59),2)</f>
        <v>#DIV/0!</v>
      </c>
      <c r="TLM55" s="194" t="e">
        <f>ROUND(TLM46/ABS('Change in reserves'!TLO59),2)</f>
        <v>#DIV/0!</v>
      </c>
      <c r="TLN55" s="194" t="e">
        <f>ROUND(TLN46/ABS('Change in reserves'!TLP59),2)</f>
        <v>#DIV/0!</v>
      </c>
      <c r="TLO55" s="194" t="e">
        <f>ROUND(TLO46/ABS('Change in reserves'!TLQ59),2)</f>
        <v>#DIV/0!</v>
      </c>
      <c r="TLP55" s="194" t="e">
        <f>ROUND(TLP46/ABS('Change in reserves'!TLR59),2)</f>
        <v>#DIV/0!</v>
      </c>
      <c r="TLQ55" s="194" t="e">
        <f>ROUND(TLQ46/ABS('Change in reserves'!TLS59),2)</f>
        <v>#DIV/0!</v>
      </c>
      <c r="TLR55" s="194" t="e">
        <f>ROUND(TLR46/ABS('Change in reserves'!TLT59),2)</f>
        <v>#DIV/0!</v>
      </c>
      <c r="TLS55" s="194" t="e">
        <f>ROUND(TLS46/ABS('Change in reserves'!TLU59),2)</f>
        <v>#DIV/0!</v>
      </c>
      <c r="TLT55" s="194" t="e">
        <f>ROUND(TLT46/ABS('Change in reserves'!TLV59),2)</f>
        <v>#DIV/0!</v>
      </c>
      <c r="TLU55" s="194" t="e">
        <f>ROUND(TLU46/ABS('Change in reserves'!TLW59),2)</f>
        <v>#DIV/0!</v>
      </c>
      <c r="TLV55" s="194" t="e">
        <f>ROUND(TLV46/ABS('Change in reserves'!TLX59),2)</f>
        <v>#DIV/0!</v>
      </c>
      <c r="TLW55" s="194" t="e">
        <f>ROUND(TLW46/ABS('Change in reserves'!TLY59),2)</f>
        <v>#DIV/0!</v>
      </c>
      <c r="TLX55" s="194" t="e">
        <f>ROUND(TLX46/ABS('Change in reserves'!TLZ59),2)</f>
        <v>#DIV/0!</v>
      </c>
      <c r="TLY55" s="194" t="e">
        <f>ROUND(TLY46/ABS('Change in reserves'!TMA59),2)</f>
        <v>#DIV/0!</v>
      </c>
      <c r="TLZ55" s="194" t="e">
        <f>ROUND(TLZ46/ABS('Change in reserves'!TMB59),2)</f>
        <v>#DIV/0!</v>
      </c>
      <c r="TMA55" s="194" t="e">
        <f>ROUND(TMA46/ABS('Change in reserves'!TMC59),2)</f>
        <v>#DIV/0!</v>
      </c>
      <c r="TMB55" s="194" t="e">
        <f>ROUND(TMB46/ABS('Change in reserves'!TMD59),2)</f>
        <v>#DIV/0!</v>
      </c>
      <c r="TMC55" s="194" t="e">
        <f>ROUND(TMC46/ABS('Change in reserves'!TME59),2)</f>
        <v>#DIV/0!</v>
      </c>
      <c r="TMD55" s="194" t="e">
        <f>ROUND(TMD46/ABS('Change in reserves'!TMF59),2)</f>
        <v>#DIV/0!</v>
      </c>
      <c r="TME55" s="194" t="e">
        <f>ROUND(TME46/ABS('Change in reserves'!TMG59),2)</f>
        <v>#DIV/0!</v>
      </c>
      <c r="TMF55" s="194" t="e">
        <f>ROUND(TMF46/ABS('Change in reserves'!TMH59),2)</f>
        <v>#DIV/0!</v>
      </c>
      <c r="TMG55" s="194" t="e">
        <f>ROUND(TMG46/ABS('Change in reserves'!TMI59),2)</f>
        <v>#DIV/0!</v>
      </c>
      <c r="TMH55" s="194" t="e">
        <f>ROUND(TMH46/ABS('Change in reserves'!TMJ59),2)</f>
        <v>#DIV/0!</v>
      </c>
      <c r="TMI55" s="194" t="e">
        <f>ROUND(TMI46/ABS('Change in reserves'!TMK59),2)</f>
        <v>#DIV/0!</v>
      </c>
      <c r="TMJ55" s="194" t="e">
        <f>ROUND(TMJ46/ABS('Change in reserves'!TML59),2)</f>
        <v>#DIV/0!</v>
      </c>
      <c r="TMK55" s="194" t="e">
        <f>ROUND(TMK46/ABS('Change in reserves'!TMM59),2)</f>
        <v>#DIV/0!</v>
      </c>
      <c r="TML55" s="194" t="e">
        <f>ROUND(TML46/ABS('Change in reserves'!TMN59),2)</f>
        <v>#DIV/0!</v>
      </c>
      <c r="TMM55" s="194" t="e">
        <f>ROUND(TMM46/ABS('Change in reserves'!TMO59),2)</f>
        <v>#DIV/0!</v>
      </c>
      <c r="TMN55" s="194" t="e">
        <f>ROUND(TMN46/ABS('Change in reserves'!TMP59),2)</f>
        <v>#DIV/0!</v>
      </c>
      <c r="TMO55" s="194" t="e">
        <f>ROUND(TMO46/ABS('Change in reserves'!TMQ59),2)</f>
        <v>#DIV/0!</v>
      </c>
      <c r="TMP55" s="194" t="e">
        <f>ROUND(TMP46/ABS('Change in reserves'!TMR59),2)</f>
        <v>#DIV/0!</v>
      </c>
      <c r="TMQ55" s="194" t="e">
        <f>ROUND(TMQ46/ABS('Change in reserves'!TMS59),2)</f>
        <v>#DIV/0!</v>
      </c>
      <c r="TMR55" s="194" t="e">
        <f>ROUND(TMR46/ABS('Change in reserves'!TMT59),2)</f>
        <v>#DIV/0!</v>
      </c>
      <c r="TMS55" s="194" t="e">
        <f>ROUND(TMS46/ABS('Change in reserves'!TMU59),2)</f>
        <v>#DIV/0!</v>
      </c>
      <c r="TMT55" s="194" t="e">
        <f>ROUND(TMT46/ABS('Change in reserves'!TMV59),2)</f>
        <v>#DIV/0!</v>
      </c>
      <c r="TMU55" s="194" t="e">
        <f>ROUND(TMU46/ABS('Change in reserves'!TMW59),2)</f>
        <v>#DIV/0!</v>
      </c>
      <c r="TMV55" s="194" t="e">
        <f>ROUND(TMV46/ABS('Change in reserves'!TMX59),2)</f>
        <v>#DIV/0!</v>
      </c>
      <c r="TMW55" s="194" t="e">
        <f>ROUND(TMW46/ABS('Change in reserves'!TMY59),2)</f>
        <v>#DIV/0!</v>
      </c>
      <c r="TMX55" s="194" t="e">
        <f>ROUND(TMX46/ABS('Change in reserves'!TMZ59),2)</f>
        <v>#DIV/0!</v>
      </c>
      <c r="TMY55" s="194" t="e">
        <f>ROUND(TMY46/ABS('Change in reserves'!TNA59),2)</f>
        <v>#DIV/0!</v>
      </c>
      <c r="TMZ55" s="194" t="e">
        <f>ROUND(TMZ46/ABS('Change in reserves'!TNB59),2)</f>
        <v>#DIV/0!</v>
      </c>
      <c r="TNA55" s="194" t="e">
        <f>ROUND(TNA46/ABS('Change in reserves'!TNC59),2)</f>
        <v>#DIV/0!</v>
      </c>
      <c r="TNB55" s="194" t="e">
        <f>ROUND(TNB46/ABS('Change in reserves'!TND59),2)</f>
        <v>#DIV/0!</v>
      </c>
      <c r="TNC55" s="194" t="e">
        <f>ROUND(TNC46/ABS('Change in reserves'!TNE59),2)</f>
        <v>#DIV/0!</v>
      </c>
      <c r="TND55" s="194" t="e">
        <f>ROUND(TND46/ABS('Change in reserves'!TNF59),2)</f>
        <v>#DIV/0!</v>
      </c>
      <c r="TNE55" s="194" t="e">
        <f>ROUND(TNE46/ABS('Change in reserves'!TNG59),2)</f>
        <v>#DIV/0!</v>
      </c>
      <c r="TNF55" s="194" t="e">
        <f>ROUND(TNF46/ABS('Change in reserves'!TNH59),2)</f>
        <v>#DIV/0!</v>
      </c>
      <c r="TNG55" s="194" t="e">
        <f>ROUND(TNG46/ABS('Change in reserves'!TNI59),2)</f>
        <v>#DIV/0!</v>
      </c>
      <c r="TNH55" s="194" t="e">
        <f>ROUND(TNH46/ABS('Change in reserves'!TNJ59),2)</f>
        <v>#DIV/0!</v>
      </c>
      <c r="TNI55" s="194" t="e">
        <f>ROUND(TNI46/ABS('Change in reserves'!TNK59),2)</f>
        <v>#DIV/0!</v>
      </c>
      <c r="TNJ55" s="194" t="e">
        <f>ROUND(TNJ46/ABS('Change in reserves'!TNL59),2)</f>
        <v>#DIV/0!</v>
      </c>
      <c r="TNK55" s="194" t="e">
        <f>ROUND(TNK46/ABS('Change in reserves'!TNM59),2)</f>
        <v>#DIV/0!</v>
      </c>
      <c r="TNL55" s="194" t="e">
        <f>ROUND(TNL46/ABS('Change in reserves'!TNN59),2)</f>
        <v>#DIV/0!</v>
      </c>
      <c r="TNM55" s="194" t="e">
        <f>ROUND(TNM46/ABS('Change in reserves'!TNO59),2)</f>
        <v>#DIV/0!</v>
      </c>
      <c r="TNN55" s="194" t="e">
        <f>ROUND(TNN46/ABS('Change in reserves'!TNP59),2)</f>
        <v>#DIV/0!</v>
      </c>
      <c r="TNO55" s="194" t="e">
        <f>ROUND(TNO46/ABS('Change in reserves'!TNQ59),2)</f>
        <v>#DIV/0!</v>
      </c>
      <c r="TNP55" s="194" t="e">
        <f>ROUND(TNP46/ABS('Change in reserves'!TNR59),2)</f>
        <v>#DIV/0!</v>
      </c>
      <c r="TNQ55" s="194" t="e">
        <f>ROUND(TNQ46/ABS('Change in reserves'!TNS59),2)</f>
        <v>#DIV/0!</v>
      </c>
      <c r="TNR55" s="194" t="e">
        <f>ROUND(TNR46/ABS('Change in reserves'!TNT59),2)</f>
        <v>#DIV/0!</v>
      </c>
      <c r="TNS55" s="194" t="e">
        <f>ROUND(TNS46/ABS('Change in reserves'!TNU59),2)</f>
        <v>#DIV/0!</v>
      </c>
      <c r="TNT55" s="194" t="e">
        <f>ROUND(TNT46/ABS('Change in reserves'!TNV59),2)</f>
        <v>#DIV/0!</v>
      </c>
      <c r="TNU55" s="194" t="e">
        <f>ROUND(TNU46/ABS('Change in reserves'!TNW59),2)</f>
        <v>#DIV/0!</v>
      </c>
      <c r="TNV55" s="194" t="e">
        <f>ROUND(TNV46/ABS('Change in reserves'!TNX59),2)</f>
        <v>#DIV/0!</v>
      </c>
      <c r="TNW55" s="194" t="e">
        <f>ROUND(TNW46/ABS('Change in reserves'!TNY59),2)</f>
        <v>#DIV/0!</v>
      </c>
      <c r="TNX55" s="194" t="e">
        <f>ROUND(TNX46/ABS('Change in reserves'!TNZ59),2)</f>
        <v>#DIV/0!</v>
      </c>
      <c r="TNY55" s="194" t="e">
        <f>ROUND(TNY46/ABS('Change in reserves'!TOA59),2)</f>
        <v>#DIV/0!</v>
      </c>
      <c r="TNZ55" s="194" t="e">
        <f>ROUND(TNZ46/ABS('Change in reserves'!TOB59),2)</f>
        <v>#DIV/0!</v>
      </c>
      <c r="TOA55" s="194" t="e">
        <f>ROUND(TOA46/ABS('Change in reserves'!TOC59),2)</f>
        <v>#DIV/0!</v>
      </c>
      <c r="TOB55" s="194" t="e">
        <f>ROUND(TOB46/ABS('Change in reserves'!TOD59),2)</f>
        <v>#DIV/0!</v>
      </c>
      <c r="TOC55" s="194" t="e">
        <f>ROUND(TOC46/ABS('Change in reserves'!TOE59),2)</f>
        <v>#DIV/0!</v>
      </c>
      <c r="TOD55" s="194" t="e">
        <f>ROUND(TOD46/ABS('Change in reserves'!TOF59),2)</f>
        <v>#DIV/0!</v>
      </c>
      <c r="TOE55" s="194" t="e">
        <f>ROUND(TOE46/ABS('Change in reserves'!TOG59),2)</f>
        <v>#DIV/0!</v>
      </c>
      <c r="TOF55" s="194" t="e">
        <f>ROUND(TOF46/ABS('Change in reserves'!TOH59),2)</f>
        <v>#DIV/0!</v>
      </c>
      <c r="TOG55" s="194" t="e">
        <f>ROUND(TOG46/ABS('Change in reserves'!TOI59),2)</f>
        <v>#DIV/0!</v>
      </c>
      <c r="TOH55" s="194" t="e">
        <f>ROUND(TOH46/ABS('Change in reserves'!TOJ59),2)</f>
        <v>#DIV/0!</v>
      </c>
      <c r="TOI55" s="194" t="e">
        <f>ROUND(TOI46/ABS('Change in reserves'!TOK59),2)</f>
        <v>#DIV/0!</v>
      </c>
      <c r="TOJ55" s="194" t="e">
        <f>ROUND(TOJ46/ABS('Change in reserves'!TOL59),2)</f>
        <v>#DIV/0!</v>
      </c>
      <c r="TOK55" s="194" t="e">
        <f>ROUND(TOK46/ABS('Change in reserves'!TOM59),2)</f>
        <v>#DIV/0!</v>
      </c>
      <c r="TOL55" s="194" t="e">
        <f>ROUND(TOL46/ABS('Change in reserves'!TON59),2)</f>
        <v>#DIV/0!</v>
      </c>
      <c r="TOM55" s="194" t="e">
        <f>ROUND(TOM46/ABS('Change in reserves'!TOO59),2)</f>
        <v>#DIV/0!</v>
      </c>
      <c r="TON55" s="194" t="e">
        <f>ROUND(TON46/ABS('Change in reserves'!TOP59),2)</f>
        <v>#DIV/0!</v>
      </c>
      <c r="TOO55" s="194" t="e">
        <f>ROUND(TOO46/ABS('Change in reserves'!TOQ59),2)</f>
        <v>#DIV/0!</v>
      </c>
      <c r="TOP55" s="194" t="e">
        <f>ROUND(TOP46/ABS('Change in reserves'!TOR59),2)</f>
        <v>#DIV/0!</v>
      </c>
      <c r="TOQ55" s="194" t="e">
        <f>ROUND(TOQ46/ABS('Change in reserves'!TOS59),2)</f>
        <v>#DIV/0!</v>
      </c>
      <c r="TOR55" s="194" t="e">
        <f>ROUND(TOR46/ABS('Change in reserves'!TOT59),2)</f>
        <v>#DIV/0!</v>
      </c>
      <c r="TOS55" s="194" t="e">
        <f>ROUND(TOS46/ABS('Change in reserves'!TOU59),2)</f>
        <v>#DIV/0!</v>
      </c>
      <c r="TOT55" s="194" t="e">
        <f>ROUND(TOT46/ABS('Change in reserves'!TOV59),2)</f>
        <v>#DIV/0!</v>
      </c>
      <c r="TOU55" s="194" t="e">
        <f>ROUND(TOU46/ABS('Change in reserves'!TOW59),2)</f>
        <v>#DIV/0!</v>
      </c>
      <c r="TOV55" s="194" t="e">
        <f>ROUND(TOV46/ABS('Change in reserves'!TOX59),2)</f>
        <v>#DIV/0!</v>
      </c>
      <c r="TOW55" s="194" t="e">
        <f>ROUND(TOW46/ABS('Change in reserves'!TOY59),2)</f>
        <v>#DIV/0!</v>
      </c>
      <c r="TOX55" s="194" t="e">
        <f>ROUND(TOX46/ABS('Change in reserves'!TOZ59),2)</f>
        <v>#DIV/0!</v>
      </c>
      <c r="TOY55" s="194" t="e">
        <f>ROUND(TOY46/ABS('Change in reserves'!TPA59),2)</f>
        <v>#DIV/0!</v>
      </c>
      <c r="TOZ55" s="194" t="e">
        <f>ROUND(TOZ46/ABS('Change in reserves'!TPB59),2)</f>
        <v>#DIV/0!</v>
      </c>
      <c r="TPA55" s="194" t="e">
        <f>ROUND(TPA46/ABS('Change in reserves'!TPC59),2)</f>
        <v>#DIV/0!</v>
      </c>
      <c r="TPB55" s="194" t="e">
        <f>ROUND(TPB46/ABS('Change in reserves'!TPD59),2)</f>
        <v>#DIV/0!</v>
      </c>
      <c r="TPC55" s="194" t="e">
        <f>ROUND(TPC46/ABS('Change in reserves'!TPE59),2)</f>
        <v>#DIV/0!</v>
      </c>
      <c r="TPD55" s="194" t="e">
        <f>ROUND(TPD46/ABS('Change in reserves'!TPF59),2)</f>
        <v>#DIV/0!</v>
      </c>
      <c r="TPE55" s="194" t="e">
        <f>ROUND(TPE46/ABS('Change in reserves'!TPG59),2)</f>
        <v>#DIV/0!</v>
      </c>
      <c r="TPF55" s="194" t="e">
        <f>ROUND(TPF46/ABS('Change in reserves'!TPH59),2)</f>
        <v>#DIV/0!</v>
      </c>
      <c r="TPG55" s="194" t="e">
        <f>ROUND(TPG46/ABS('Change in reserves'!TPI59),2)</f>
        <v>#DIV/0!</v>
      </c>
      <c r="TPH55" s="194" t="e">
        <f>ROUND(TPH46/ABS('Change in reserves'!TPJ59),2)</f>
        <v>#DIV/0!</v>
      </c>
      <c r="TPI55" s="194" t="e">
        <f>ROUND(TPI46/ABS('Change in reserves'!TPK59),2)</f>
        <v>#DIV/0!</v>
      </c>
      <c r="TPJ55" s="194" t="e">
        <f>ROUND(TPJ46/ABS('Change in reserves'!TPL59),2)</f>
        <v>#DIV/0!</v>
      </c>
      <c r="TPK55" s="194" t="e">
        <f>ROUND(TPK46/ABS('Change in reserves'!TPM59),2)</f>
        <v>#DIV/0!</v>
      </c>
      <c r="TPL55" s="194" t="e">
        <f>ROUND(TPL46/ABS('Change in reserves'!TPN59),2)</f>
        <v>#DIV/0!</v>
      </c>
      <c r="TPM55" s="194" t="e">
        <f>ROUND(TPM46/ABS('Change in reserves'!TPO59),2)</f>
        <v>#DIV/0!</v>
      </c>
      <c r="TPN55" s="194" t="e">
        <f>ROUND(TPN46/ABS('Change in reserves'!TPP59),2)</f>
        <v>#DIV/0!</v>
      </c>
      <c r="TPO55" s="194" t="e">
        <f>ROUND(TPO46/ABS('Change in reserves'!TPQ59),2)</f>
        <v>#DIV/0!</v>
      </c>
      <c r="TPP55" s="194" t="e">
        <f>ROUND(TPP46/ABS('Change in reserves'!TPR59),2)</f>
        <v>#DIV/0!</v>
      </c>
      <c r="TPQ55" s="194" t="e">
        <f>ROUND(TPQ46/ABS('Change in reserves'!TPS59),2)</f>
        <v>#DIV/0!</v>
      </c>
      <c r="TPR55" s="194" t="e">
        <f>ROUND(TPR46/ABS('Change in reserves'!TPT59),2)</f>
        <v>#DIV/0!</v>
      </c>
      <c r="TPS55" s="194" t="e">
        <f>ROUND(TPS46/ABS('Change in reserves'!TPU59),2)</f>
        <v>#DIV/0!</v>
      </c>
      <c r="TPT55" s="194" t="e">
        <f>ROUND(TPT46/ABS('Change in reserves'!TPV59),2)</f>
        <v>#DIV/0!</v>
      </c>
      <c r="TPU55" s="194" t="e">
        <f>ROUND(TPU46/ABS('Change in reserves'!TPW59),2)</f>
        <v>#DIV/0!</v>
      </c>
      <c r="TPV55" s="194" t="e">
        <f>ROUND(TPV46/ABS('Change in reserves'!TPX59),2)</f>
        <v>#DIV/0!</v>
      </c>
      <c r="TPW55" s="194" t="e">
        <f>ROUND(TPW46/ABS('Change in reserves'!TPY59),2)</f>
        <v>#DIV/0!</v>
      </c>
      <c r="TPX55" s="194" t="e">
        <f>ROUND(TPX46/ABS('Change in reserves'!TPZ59),2)</f>
        <v>#DIV/0!</v>
      </c>
      <c r="TPY55" s="194" t="e">
        <f>ROUND(TPY46/ABS('Change in reserves'!TQA59),2)</f>
        <v>#DIV/0!</v>
      </c>
      <c r="TPZ55" s="194" t="e">
        <f>ROUND(TPZ46/ABS('Change in reserves'!TQB59),2)</f>
        <v>#DIV/0!</v>
      </c>
      <c r="TQA55" s="194" t="e">
        <f>ROUND(TQA46/ABS('Change in reserves'!TQC59),2)</f>
        <v>#DIV/0!</v>
      </c>
      <c r="TQB55" s="194" t="e">
        <f>ROUND(TQB46/ABS('Change in reserves'!TQD59),2)</f>
        <v>#DIV/0!</v>
      </c>
      <c r="TQC55" s="194" t="e">
        <f>ROUND(TQC46/ABS('Change in reserves'!TQE59),2)</f>
        <v>#DIV/0!</v>
      </c>
      <c r="TQD55" s="194" t="e">
        <f>ROUND(TQD46/ABS('Change in reserves'!TQF59),2)</f>
        <v>#DIV/0!</v>
      </c>
      <c r="TQE55" s="194" t="e">
        <f>ROUND(TQE46/ABS('Change in reserves'!TQG59),2)</f>
        <v>#DIV/0!</v>
      </c>
      <c r="TQF55" s="194" t="e">
        <f>ROUND(TQF46/ABS('Change in reserves'!TQH59),2)</f>
        <v>#DIV/0!</v>
      </c>
      <c r="TQG55" s="194" t="e">
        <f>ROUND(TQG46/ABS('Change in reserves'!TQI59),2)</f>
        <v>#DIV/0!</v>
      </c>
      <c r="TQH55" s="194" t="e">
        <f>ROUND(TQH46/ABS('Change in reserves'!TQJ59),2)</f>
        <v>#DIV/0!</v>
      </c>
      <c r="TQI55" s="194" t="e">
        <f>ROUND(TQI46/ABS('Change in reserves'!TQK59),2)</f>
        <v>#DIV/0!</v>
      </c>
      <c r="TQJ55" s="194" t="e">
        <f>ROUND(TQJ46/ABS('Change in reserves'!TQL59),2)</f>
        <v>#DIV/0!</v>
      </c>
      <c r="TQK55" s="194" t="e">
        <f>ROUND(TQK46/ABS('Change in reserves'!TQM59),2)</f>
        <v>#DIV/0!</v>
      </c>
      <c r="TQL55" s="194" t="e">
        <f>ROUND(TQL46/ABS('Change in reserves'!TQN59),2)</f>
        <v>#DIV/0!</v>
      </c>
      <c r="TQM55" s="194" t="e">
        <f>ROUND(TQM46/ABS('Change in reserves'!TQO59),2)</f>
        <v>#DIV/0!</v>
      </c>
      <c r="TQN55" s="194" t="e">
        <f>ROUND(TQN46/ABS('Change in reserves'!TQP59),2)</f>
        <v>#DIV/0!</v>
      </c>
      <c r="TQO55" s="194" t="e">
        <f>ROUND(TQO46/ABS('Change in reserves'!TQQ59),2)</f>
        <v>#DIV/0!</v>
      </c>
      <c r="TQP55" s="194" t="e">
        <f>ROUND(TQP46/ABS('Change in reserves'!TQR59),2)</f>
        <v>#DIV/0!</v>
      </c>
      <c r="TQQ55" s="194" t="e">
        <f>ROUND(TQQ46/ABS('Change in reserves'!TQS59),2)</f>
        <v>#DIV/0!</v>
      </c>
      <c r="TQR55" s="194" t="e">
        <f>ROUND(TQR46/ABS('Change in reserves'!TQT59),2)</f>
        <v>#DIV/0!</v>
      </c>
      <c r="TQS55" s="194" t="e">
        <f>ROUND(TQS46/ABS('Change in reserves'!TQU59),2)</f>
        <v>#DIV/0!</v>
      </c>
      <c r="TQT55" s="194" t="e">
        <f>ROUND(TQT46/ABS('Change in reserves'!TQV59),2)</f>
        <v>#DIV/0!</v>
      </c>
      <c r="TQU55" s="194" t="e">
        <f>ROUND(TQU46/ABS('Change in reserves'!TQW59),2)</f>
        <v>#DIV/0!</v>
      </c>
      <c r="TQV55" s="194" t="e">
        <f>ROUND(TQV46/ABS('Change in reserves'!TQX59),2)</f>
        <v>#DIV/0!</v>
      </c>
      <c r="TQW55" s="194" t="e">
        <f>ROUND(TQW46/ABS('Change in reserves'!TQY59),2)</f>
        <v>#DIV/0!</v>
      </c>
      <c r="TQX55" s="194" t="e">
        <f>ROUND(TQX46/ABS('Change in reserves'!TQZ59),2)</f>
        <v>#DIV/0!</v>
      </c>
      <c r="TQY55" s="194" t="e">
        <f>ROUND(TQY46/ABS('Change in reserves'!TRA59),2)</f>
        <v>#DIV/0!</v>
      </c>
      <c r="TQZ55" s="194" t="e">
        <f>ROUND(TQZ46/ABS('Change in reserves'!TRB59),2)</f>
        <v>#DIV/0!</v>
      </c>
      <c r="TRA55" s="194" t="e">
        <f>ROUND(TRA46/ABS('Change in reserves'!TRC59),2)</f>
        <v>#DIV/0!</v>
      </c>
      <c r="TRB55" s="194" t="e">
        <f>ROUND(TRB46/ABS('Change in reserves'!TRD59),2)</f>
        <v>#DIV/0!</v>
      </c>
      <c r="TRC55" s="194" t="e">
        <f>ROUND(TRC46/ABS('Change in reserves'!TRE59),2)</f>
        <v>#DIV/0!</v>
      </c>
      <c r="TRD55" s="194" t="e">
        <f>ROUND(TRD46/ABS('Change in reserves'!TRF59),2)</f>
        <v>#DIV/0!</v>
      </c>
      <c r="TRE55" s="194" t="e">
        <f>ROUND(TRE46/ABS('Change in reserves'!TRG59),2)</f>
        <v>#DIV/0!</v>
      </c>
      <c r="TRF55" s="194" t="e">
        <f>ROUND(TRF46/ABS('Change in reserves'!TRH59),2)</f>
        <v>#DIV/0!</v>
      </c>
      <c r="TRG55" s="194" t="e">
        <f>ROUND(TRG46/ABS('Change in reserves'!TRI59),2)</f>
        <v>#DIV/0!</v>
      </c>
      <c r="TRH55" s="194" t="e">
        <f>ROUND(TRH46/ABS('Change in reserves'!TRJ59),2)</f>
        <v>#DIV/0!</v>
      </c>
      <c r="TRI55" s="194" t="e">
        <f>ROUND(TRI46/ABS('Change in reserves'!TRK59),2)</f>
        <v>#DIV/0!</v>
      </c>
      <c r="TRJ55" s="194" t="e">
        <f>ROUND(TRJ46/ABS('Change in reserves'!TRL59),2)</f>
        <v>#DIV/0!</v>
      </c>
      <c r="TRK55" s="194" t="e">
        <f>ROUND(TRK46/ABS('Change in reserves'!TRM59),2)</f>
        <v>#DIV/0!</v>
      </c>
      <c r="TRL55" s="194" t="e">
        <f>ROUND(TRL46/ABS('Change in reserves'!TRN59),2)</f>
        <v>#DIV/0!</v>
      </c>
      <c r="TRM55" s="194" t="e">
        <f>ROUND(TRM46/ABS('Change in reserves'!TRO59),2)</f>
        <v>#DIV/0!</v>
      </c>
      <c r="TRN55" s="194" t="e">
        <f>ROUND(TRN46/ABS('Change in reserves'!TRP59),2)</f>
        <v>#DIV/0!</v>
      </c>
      <c r="TRO55" s="194" t="e">
        <f>ROUND(TRO46/ABS('Change in reserves'!TRQ59),2)</f>
        <v>#DIV/0!</v>
      </c>
      <c r="TRP55" s="194" t="e">
        <f>ROUND(TRP46/ABS('Change in reserves'!TRR59),2)</f>
        <v>#DIV/0!</v>
      </c>
      <c r="TRQ55" s="194" t="e">
        <f>ROUND(TRQ46/ABS('Change in reserves'!TRS59),2)</f>
        <v>#DIV/0!</v>
      </c>
      <c r="TRR55" s="194" t="e">
        <f>ROUND(TRR46/ABS('Change in reserves'!TRT59),2)</f>
        <v>#DIV/0!</v>
      </c>
      <c r="TRS55" s="194" t="e">
        <f>ROUND(TRS46/ABS('Change in reserves'!TRU59),2)</f>
        <v>#DIV/0!</v>
      </c>
      <c r="TRT55" s="194" t="e">
        <f>ROUND(TRT46/ABS('Change in reserves'!TRV59),2)</f>
        <v>#DIV/0!</v>
      </c>
      <c r="TRU55" s="194" t="e">
        <f>ROUND(TRU46/ABS('Change in reserves'!TRW59),2)</f>
        <v>#DIV/0!</v>
      </c>
      <c r="TRV55" s="194" t="e">
        <f>ROUND(TRV46/ABS('Change in reserves'!TRX59),2)</f>
        <v>#DIV/0!</v>
      </c>
      <c r="TRW55" s="194" t="e">
        <f>ROUND(TRW46/ABS('Change in reserves'!TRY59),2)</f>
        <v>#DIV/0!</v>
      </c>
      <c r="TRX55" s="194" t="e">
        <f>ROUND(TRX46/ABS('Change in reserves'!TRZ59),2)</f>
        <v>#DIV/0!</v>
      </c>
      <c r="TRY55" s="194" t="e">
        <f>ROUND(TRY46/ABS('Change in reserves'!TSA59),2)</f>
        <v>#DIV/0!</v>
      </c>
      <c r="TRZ55" s="194" t="e">
        <f>ROUND(TRZ46/ABS('Change in reserves'!TSB59),2)</f>
        <v>#DIV/0!</v>
      </c>
      <c r="TSA55" s="194" t="e">
        <f>ROUND(TSA46/ABS('Change in reserves'!TSC59),2)</f>
        <v>#DIV/0!</v>
      </c>
      <c r="TSB55" s="194" t="e">
        <f>ROUND(TSB46/ABS('Change in reserves'!TSD59),2)</f>
        <v>#DIV/0!</v>
      </c>
      <c r="TSC55" s="194" t="e">
        <f>ROUND(TSC46/ABS('Change in reserves'!TSE59),2)</f>
        <v>#DIV/0!</v>
      </c>
      <c r="TSD55" s="194" t="e">
        <f>ROUND(TSD46/ABS('Change in reserves'!TSF59),2)</f>
        <v>#DIV/0!</v>
      </c>
      <c r="TSE55" s="194" t="e">
        <f>ROUND(TSE46/ABS('Change in reserves'!TSG59),2)</f>
        <v>#DIV/0!</v>
      </c>
      <c r="TSF55" s="194" t="e">
        <f>ROUND(TSF46/ABS('Change in reserves'!TSH59),2)</f>
        <v>#DIV/0!</v>
      </c>
      <c r="TSG55" s="194" t="e">
        <f>ROUND(TSG46/ABS('Change in reserves'!TSI59),2)</f>
        <v>#DIV/0!</v>
      </c>
      <c r="TSH55" s="194" t="e">
        <f>ROUND(TSH46/ABS('Change in reserves'!TSJ59),2)</f>
        <v>#DIV/0!</v>
      </c>
      <c r="TSI55" s="194" t="e">
        <f>ROUND(TSI46/ABS('Change in reserves'!TSK59),2)</f>
        <v>#DIV/0!</v>
      </c>
      <c r="TSJ55" s="194" t="e">
        <f>ROUND(TSJ46/ABS('Change in reserves'!TSL59),2)</f>
        <v>#DIV/0!</v>
      </c>
      <c r="TSK55" s="194" t="e">
        <f>ROUND(TSK46/ABS('Change in reserves'!TSM59),2)</f>
        <v>#DIV/0!</v>
      </c>
      <c r="TSL55" s="194" t="e">
        <f>ROUND(TSL46/ABS('Change in reserves'!TSN59),2)</f>
        <v>#DIV/0!</v>
      </c>
      <c r="TSM55" s="194" t="e">
        <f>ROUND(TSM46/ABS('Change in reserves'!TSO59),2)</f>
        <v>#DIV/0!</v>
      </c>
      <c r="TSN55" s="194" t="e">
        <f>ROUND(TSN46/ABS('Change in reserves'!TSP59),2)</f>
        <v>#DIV/0!</v>
      </c>
      <c r="TSO55" s="194" t="e">
        <f>ROUND(TSO46/ABS('Change in reserves'!TSQ59),2)</f>
        <v>#DIV/0!</v>
      </c>
      <c r="TSP55" s="194" t="e">
        <f>ROUND(TSP46/ABS('Change in reserves'!TSR59),2)</f>
        <v>#DIV/0!</v>
      </c>
      <c r="TSQ55" s="194" t="e">
        <f>ROUND(TSQ46/ABS('Change in reserves'!TSS59),2)</f>
        <v>#DIV/0!</v>
      </c>
      <c r="TSR55" s="194" t="e">
        <f>ROUND(TSR46/ABS('Change in reserves'!TST59),2)</f>
        <v>#DIV/0!</v>
      </c>
      <c r="TSS55" s="194" t="e">
        <f>ROUND(TSS46/ABS('Change in reserves'!TSU59),2)</f>
        <v>#DIV/0!</v>
      </c>
      <c r="TST55" s="194" t="e">
        <f>ROUND(TST46/ABS('Change in reserves'!TSV59),2)</f>
        <v>#DIV/0!</v>
      </c>
      <c r="TSU55" s="194" t="e">
        <f>ROUND(TSU46/ABS('Change in reserves'!TSW59),2)</f>
        <v>#DIV/0!</v>
      </c>
      <c r="TSV55" s="194" t="e">
        <f>ROUND(TSV46/ABS('Change in reserves'!TSX59),2)</f>
        <v>#DIV/0!</v>
      </c>
      <c r="TSW55" s="194" t="e">
        <f>ROUND(TSW46/ABS('Change in reserves'!TSY59),2)</f>
        <v>#DIV/0!</v>
      </c>
      <c r="TSX55" s="194" t="e">
        <f>ROUND(TSX46/ABS('Change in reserves'!TSZ59),2)</f>
        <v>#DIV/0!</v>
      </c>
      <c r="TSY55" s="194" t="e">
        <f>ROUND(TSY46/ABS('Change in reserves'!TTA59),2)</f>
        <v>#DIV/0!</v>
      </c>
      <c r="TSZ55" s="194" t="e">
        <f>ROUND(TSZ46/ABS('Change in reserves'!TTB59),2)</f>
        <v>#DIV/0!</v>
      </c>
      <c r="TTA55" s="194" t="e">
        <f>ROUND(TTA46/ABS('Change in reserves'!TTC59),2)</f>
        <v>#DIV/0!</v>
      </c>
      <c r="TTB55" s="194" t="e">
        <f>ROUND(TTB46/ABS('Change in reserves'!TTD59),2)</f>
        <v>#DIV/0!</v>
      </c>
      <c r="TTC55" s="194" t="e">
        <f>ROUND(TTC46/ABS('Change in reserves'!TTE59),2)</f>
        <v>#DIV/0!</v>
      </c>
      <c r="TTD55" s="194" t="e">
        <f>ROUND(TTD46/ABS('Change in reserves'!TTF59),2)</f>
        <v>#DIV/0!</v>
      </c>
      <c r="TTE55" s="194" t="e">
        <f>ROUND(TTE46/ABS('Change in reserves'!TTG59),2)</f>
        <v>#DIV/0!</v>
      </c>
      <c r="TTF55" s="194" t="e">
        <f>ROUND(TTF46/ABS('Change in reserves'!TTH59),2)</f>
        <v>#DIV/0!</v>
      </c>
      <c r="TTG55" s="194" t="e">
        <f>ROUND(TTG46/ABS('Change in reserves'!TTI59),2)</f>
        <v>#DIV/0!</v>
      </c>
      <c r="TTH55" s="194" t="e">
        <f>ROUND(TTH46/ABS('Change in reserves'!TTJ59),2)</f>
        <v>#DIV/0!</v>
      </c>
      <c r="TTI55" s="194" t="e">
        <f>ROUND(TTI46/ABS('Change in reserves'!TTK59),2)</f>
        <v>#DIV/0!</v>
      </c>
      <c r="TTJ55" s="194" t="e">
        <f>ROUND(TTJ46/ABS('Change in reserves'!TTL59),2)</f>
        <v>#DIV/0!</v>
      </c>
      <c r="TTK55" s="194" t="e">
        <f>ROUND(TTK46/ABS('Change in reserves'!TTM59),2)</f>
        <v>#DIV/0!</v>
      </c>
      <c r="TTL55" s="194" t="e">
        <f>ROUND(TTL46/ABS('Change in reserves'!TTN59),2)</f>
        <v>#DIV/0!</v>
      </c>
      <c r="TTM55" s="194" t="e">
        <f>ROUND(TTM46/ABS('Change in reserves'!TTO59),2)</f>
        <v>#DIV/0!</v>
      </c>
      <c r="TTN55" s="194" t="e">
        <f>ROUND(TTN46/ABS('Change in reserves'!TTP59),2)</f>
        <v>#DIV/0!</v>
      </c>
      <c r="TTO55" s="194" t="e">
        <f>ROUND(TTO46/ABS('Change in reserves'!TTQ59),2)</f>
        <v>#DIV/0!</v>
      </c>
      <c r="TTP55" s="194" t="e">
        <f>ROUND(TTP46/ABS('Change in reserves'!TTR59),2)</f>
        <v>#DIV/0!</v>
      </c>
      <c r="TTQ55" s="194" t="e">
        <f>ROUND(TTQ46/ABS('Change in reserves'!TTS59),2)</f>
        <v>#DIV/0!</v>
      </c>
      <c r="TTR55" s="194" t="e">
        <f>ROUND(TTR46/ABS('Change in reserves'!TTT59),2)</f>
        <v>#DIV/0!</v>
      </c>
      <c r="TTS55" s="194" t="e">
        <f>ROUND(TTS46/ABS('Change in reserves'!TTU59),2)</f>
        <v>#DIV/0!</v>
      </c>
      <c r="TTT55" s="194" t="e">
        <f>ROUND(TTT46/ABS('Change in reserves'!TTV59),2)</f>
        <v>#DIV/0!</v>
      </c>
      <c r="TTU55" s="194" t="e">
        <f>ROUND(TTU46/ABS('Change in reserves'!TTW59),2)</f>
        <v>#DIV/0!</v>
      </c>
      <c r="TTV55" s="194" t="e">
        <f>ROUND(TTV46/ABS('Change in reserves'!TTX59),2)</f>
        <v>#DIV/0!</v>
      </c>
      <c r="TTW55" s="194" t="e">
        <f>ROUND(TTW46/ABS('Change in reserves'!TTY59),2)</f>
        <v>#DIV/0!</v>
      </c>
      <c r="TTX55" s="194" t="e">
        <f>ROUND(TTX46/ABS('Change in reserves'!TTZ59),2)</f>
        <v>#DIV/0!</v>
      </c>
      <c r="TTY55" s="194" t="e">
        <f>ROUND(TTY46/ABS('Change in reserves'!TUA59),2)</f>
        <v>#DIV/0!</v>
      </c>
      <c r="TTZ55" s="194" t="e">
        <f>ROUND(TTZ46/ABS('Change in reserves'!TUB59),2)</f>
        <v>#DIV/0!</v>
      </c>
      <c r="TUA55" s="194" t="e">
        <f>ROUND(TUA46/ABS('Change in reserves'!TUC59),2)</f>
        <v>#DIV/0!</v>
      </c>
      <c r="TUB55" s="194" t="e">
        <f>ROUND(TUB46/ABS('Change in reserves'!TUD59),2)</f>
        <v>#DIV/0!</v>
      </c>
      <c r="TUC55" s="194" t="e">
        <f>ROUND(TUC46/ABS('Change in reserves'!TUE59),2)</f>
        <v>#DIV/0!</v>
      </c>
      <c r="TUD55" s="194" t="e">
        <f>ROUND(TUD46/ABS('Change in reserves'!TUF59),2)</f>
        <v>#DIV/0!</v>
      </c>
      <c r="TUE55" s="194" t="e">
        <f>ROUND(TUE46/ABS('Change in reserves'!TUG59),2)</f>
        <v>#DIV/0!</v>
      </c>
      <c r="TUF55" s="194" t="e">
        <f>ROUND(TUF46/ABS('Change in reserves'!TUH59),2)</f>
        <v>#DIV/0!</v>
      </c>
      <c r="TUG55" s="194" t="e">
        <f>ROUND(TUG46/ABS('Change in reserves'!TUI59),2)</f>
        <v>#DIV/0!</v>
      </c>
      <c r="TUH55" s="194" t="e">
        <f>ROUND(TUH46/ABS('Change in reserves'!TUJ59),2)</f>
        <v>#DIV/0!</v>
      </c>
      <c r="TUI55" s="194" t="e">
        <f>ROUND(TUI46/ABS('Change in reserves'!TUK59),2)</f>
        <v>#DIV/0!</v>
      </c>
      <c r="TUJ55" s="194" t="e">
        <f>ROUND(TUJ46/ABS('Change in reserves'!TUL59),2)</f>
        <v>#DIV/0!</v>
      </c>
      <c r="TUK55" s="194" t="e">
        <f>ROUND(TUK46/ABS('Change in reserves'!TUM59),2)</f>
        <v>#DIV/0!</v>
      </c>
      <c r="TUL55" s="194" t="e">
        <f>ROUND(TUL46/ABS('Change in reserves'!TUN59),2)</f>
        <v>#DIV/0!</v>
      </c>
      <c r="TUM55" s="194" t="e">
        <f>ROUND(TUM46/ABS('Change in reserves'!TUO59),2)</f>
        <v>#DIV/0!</v>
      </c>
      <c r="TUN55" s="194" t="e">
        <f>ROUND(TUN46/ABS('Change in reserves'!TUP59),2)</f>
        <v>#DIV/0!</v>
      </c>
      <c r="TUO55" s="194" t="e">
        <f>ROUND(TUO46/ABS('Change in reserves'!TUQ59),2)</f>
        <v>#DIV/0!</v>
      </c>
      <c r="TUP55" s="194" t="e">
        <f>ROUND(TUP46/ABS('Change in reserves'!TUR59),2)</f>
        <v>#DIV/0!</v>
      </c>
      <c r="TUQ55" s="194" t="e">
        <f>ROUND(TUQ46/ABS('Change in reserves'!TUS59),2)</f>
        <v>#DIV/0!</v>
      </c>
      <c r="TUR55" s="194" t="e">
        <f>ROUND(TUR46/ABS('Change in reserves'!TUT59),2)</f>
        <v>#DIV/0!</v>
      </c>
      <c r="TUS55" s="194" t="e">
        <f>ROUND(TUS46/ABS('Change in reserves'!TUU59),2)</f>
        <v>#DIV/0!</v>
      </c>
      <c r="TUT55" s="194" t="e">
        <f>ROUND(TUT46/ABS('Change in reserves'!TUV59),2)</f>
        <v>#DIV/0!</v>
      </c>
      <c r="TUU55" s="194" t="e">
        <f>ROUND(TUU46/ABS('Change in reserves'!TUW59),2)</f>
        <v>#DIV/0!</v>
      </c>
      <c r="TUV55" s="194" t="e">
        <f>ROUND(TUV46/ABS('Change in reserves'!TUX59),2)</f>
        <v>#DIV/0!</v>
      </c>
      <c r="TUW55" s="194" t="e">
        <f>ROUND(TUW46/ABS('Change in reserves'!TUY59),2)</f>
        <v>#DIV/0!</v>
      </c>
      <c r="TUX55" s="194" t="e">
        <f>ROUND(TUX46/ABS('Change in reserves'!TUZ59),2)</f>
        <v>#DIV/0!</v>
      </c>
      <c r="TUY55" s="194" t="e">
        <f>ROUND(TUY46/ABS('Change in reserves'!TVA59),2)</f>
        <v>#DIV/0!</v>
      </c>
      <c r="TUZ55" s="194" t="e">
        <f>ROUND(TUZ46/ABS('Change in reserves'!TVB59),2)</f>
        <v>#DIV/0!</v>
      </c>
      <c r="TVA55" s="194" t="e">
        <f>ROUND(TVA46/ABS('Change in reserves'!TVC59),2)</f>
        <v>#DIV/0!</v>
      </c>
      <c r="TVB55" s="194" t="e">
        <f>ROUND(TVB46/ABS('Change in reserves'!TVD59),2)</f>
        <v>#DIV/0!</v>
      </c>
      <c r="TVC55" s="194" t="e">
        <f>ROUND(TVC46/ABS('Change in reserves'!TVE59),2)</f>
        <v>#DIV/0!</v>
      </c>
      <c r="TVD55" s="194" t="e">
        <f>ROUND(TVD46/ABS('Change in reserves'!TVF59),2)</f>
        <v>#DIV/0!</v>
      </c>
      <c r="TVE55" s="194" t="e">
        <f>ROUND(TVE46/ABS('Change in reserves'!TVG59),2)</f>
        <v>#DIV/0!</v>
      </c>
      <c r="TVF55" s="194" t="e">
        <f>ROUND(TVF46/ABS('Change in reserves'!TVH59),2)</f>
        <v>#DIV/0!</v>
      </c>
      <c r="TVG55" s="194" t="e">
        <f>ROUND(TVG46/ABS('Change in reserves'!TVI59),2)</f>
        <v>#DIV/0!</v>
      </c>
      <c r="TVH55" s="194" t="e">
        <f>ROUND(TVH46/ABS('Change in reserves'!TVJ59),2)</f>
        <v>#DIV/0!</v>
      </c>
      <c r="TVI55" s="194" t="e">
        <f>ROUND(TVI46/ABS('Change in reserves'!TVK59),2)</f>
        <v>#DIV/0!</v>
      </c>
      <c r="TVJ55" s="194" t="e">
        <f>ROUND(TVJ46/ABS('Change in reserves'!TVL59),2)</f>
        <v>#DIV/0!</v>
      </c>
      <c r="TVK55" s="194" t="e">
        <f>ROUND(TVK46/ABS('Change in reserves'!TVM59),2)</f>
        <v>#DIV/0!</v>
      </c>
      <c r="TVL55" s="194" t="e">
        <f>ROUND(TVL46/ABS('Change in reserves'!TVN59),2)</f>
        <v>#DIV/0!</v>
      </c>
      <c r="TVM55" s="194" t="e">
        <f>ROUND(TVM46/ABS('Change in reserves'!TVO59),2)</f>
        <v>#DIV/0!</v>
      </c>
      <c r="TVN55" s="194" t="e">
        <f>ROUND(TVN46/ABS('Change in reserves'!TVP59),2)</f>
        <v>#DIV/0!</v>
      </c>
      <c r="TVO55" s="194" t="e">
        <f>ROUND(TVO46/ABS('Change in reserves'!TVQ59),2)</f>
        <v>#DIV/0!</v>
      </c>
      <c r="TVP55" s="194" t="e">
        <f>ROUND(TVP46/ABS('Change in reserves'!TVR59),2)</f>
        <v>#DIV/0!</v>
      </c>
      <c r="TVQ55" s="194" t="e">
        <f>ROUND(TVQ46/ABS('Change in reserves'!TVS59),2)</f>
        <v>#DIV/0!</v>
      </c>
      <c r="TVR55" s="194" t="e">
        <f>ROUND(TVR46/ABS('Change in reserves'!TVT59),2)</f>
        <v>#DIV/0!</v>
      </c>
      <c r="TVS55" s="194" t="e">
        <f>ROUND(TVS46/ABS('Change in reserves'!TVU59),2)</f>
        <v>#DIV/0!</v>
      </c>
      <c r="TVT55" s="194" t="e">
        <f>ROUND(TVT46/ABS('Change in reserves'!TVV59),2)</f>
        <v>#DIV/0!</v>
      </c>
      <c r="TVU55" s="194" t="e">
        <f>ROUND(TVU46/ABS('Change in reserves'!TVW59),2)</f>
        <v>#DIV/0!</v>
      </c>
      <c r="TVV55" s="194" t="e">
        <f>ROUND(TVV46/ABS('Change in reserves'!TVX59),2)</f>
        <v>#DIV/0!</v>
      </c>
      <c r="TVW55" s="194" t="e">
        <f>ROUND(TVW46/ABS('Change in reserves'!TVY59),2)</f>
        <v>#DIV/0!</v>
      </c>
      <c r="TVX55" s="194" t="e">
        <f>ROUND(TVX46/ABS('Change in reserves'!TVZ59),2)</f>
        <v>#DIV/0!</v>
      </c>
      <c r="TVY55" s="194" t="e">
        <f>ROUND(TVY46/ABS('Change in reserves'!TWA59),2)</f>
        <v>#DIV/0!</v>
      </c>
      <c r="TVZ55" s="194" t="e">
        <f>ROUND(TVZ46/ABS('Change in reserves'!TWB59),2)</f>
        <v>#DIV/0!</v>
      </c>
      <c r="TWA55" s="194" t="e">
        <f>ROUND(TWA46/ABS('Change in reserves'!TWC59),2)</f>
        <v>#DIV/0!</v>
      </c>
      <c r="TWB55" s="194" t="e">
        <f>ROUND(TWB46/ABS('Change in reserves'!TWD59),2)</f>
        <v>#DIV/0!</v>
      </c>
      <c r="TWC55" s="194" t="e">
        <f>ROUND(TWC46/ABS('Change in reserves'!TWE59),2)</f>
        <v>#DIV/0!</v>
      </c>
      <c r="TWD55" s="194" t="e">
        <f>ROUND(TWD46/ABS('Change in reserves'!TWF59),2)</f>
        <v>#DIV/0!</v>
      </c>
      <c r="TWE55" s="194" t="e">
        <f>ROUND(TWE46/ABS('Change in reserves'!TWG59),2)</f>
        <v>#DIV/0!</v>
      </c>
      <c r="TWF55" s="194" t="e">
        <f>ROUND(TWF46/ABS('Change in reserves'!TWH59),2)</f>
        <v>#DIV/0!</v>
      </c>
      <c r="TWG55" s="194" t="e">
        <f>ROUND(TWG46/ABS('Change in reserves'!TWI59),2)</f>
        <v>#DIV/0!</v>
      </c>
      <c r="TWH55" s="194" t="e">
        <f>ROUND(TWH46/ABS('Change in reserves'!TWJ59),2)</f>
        <v>#DIV/0!</v>
      </c>
      <c r="TWI55" s="194" t="e">
        <f>ROUND(TWI46/ABS('Change in reserves'!TWK59),2)</f>
        <v>#DIV/0!</v>
      </c>
      <c r="TWJ55" s="194" t="e">
        <f>ROUND(TWJ46/ABS('Change in reserves'!TWL59),2)</f>
        <v>#DIV/0!</v>
      </c>
      <c r="TWK55" s="194" t="e">
        <f>ROUND(TWK46/ABS('Change in reserves'!TWM59),2)</f>
        <v>#DIV/0!</v>
      </c>
      <c r="TWL55" s="194" t="e">
        <f>ROUND(TWL46/ABS('Change in reserves'!TWN59),2)</f>
        <v>#DIV/0!</v>
      </c>
      <c r="TWM55" s="194" t="e">
        <f>ROUND(TWM46/ABS('Change in reserves'!TWO59),2)</f>
        <v>#DIV/0!</v>
      </c>
      <c r="TWN55" s="194" t="e">
        <f>ROUND(TWN46/ABS('Change in reserves'!TWP59),2)</f>
        <v>#DIV/0!</v>
      </c>
      <c r="TWO55" s="194" t="e">
        <f>ROUND(TWO46/ABS('Change in reserves'!TWQ59),2)</f>
        <v>#DIV/0!</v>
      </c>
      <c r="TWP55" s="194" t="e">
        <f>ROUND(TWP46/ABS('Change in reserves'!TWR59),2)</f>
        <v>#DIV/0!</v>
      </c>
      <c r="TWQ55" s="194" t="e">
        <f>ROUND(TWQ46/ABS('Change in reserves'!TWS59),2)</f>
        <v>#DIV/0!</v>
      </c>
      <c r="TWR55" s="194" t="e">
        <f>ROUND(TWR46/ABS('Change in reserves'!TWT59),2)</f>
        <v>#DIV/0!</v>
      </c>
      <c r="TWS55" s="194" t="e">
        <f>ROUND(TWS46/ABS('Change in reserves'!TWU59),2)</f>
        <v>#DIV/0!</v>
      </c>
      <c r="TWT55" s="194" t="e">
        <f>ROUND(TWT46/ABS('Change in reserves'!TWV59),2)</f>
        <v>#DIV/0!</v>
      </c>
      <c r="TWU55" s="194" t="e">
        <f>ROUND(TWU46/ABS('Change in reserves'!TWW59),2)</f>
        <v>#DIV/0!</v>
      </c>
      <c r="TWV55" s="194" t="e">
        <f>ROUND(TWV46/ABS('Change in reserves'!TWX59),2)</f>
        <v>#DIV/0!</v>
      </c>
      <c r="TWW55" s="194" t="e">
        <f>ROUND(TWW46/ABS('Change in reserves'!TWY59),2)</f>
        <v>#DIV/0!</v>
      </c>
      <c r="TWX55" s="194" t="e">
        <f>ROUND(TWX46/ABS('Change in reserves'!TWZ59),2)</f>
        <v>#DIV/0!</v>
      </c>
      <c r="TWY55" s="194" t="e">
        <f>ROUND(TWY46/ABS('Change in reserves'!TXA59),2)</f>
        <v>#DIV/0!</v>
      </c>
      <c r="TWZ55" s="194" t="e">
        <f>ROUND(TWZ46/ABS('Change in reserves'!TXB59),2)</f>
        <v>#DIV/0!</v>
      </c>
      <c r="TXA55" s="194" t="e">
        <f>ROUND(TXA46/ABS('Change in reserves'!TXC59),2)</f>
        <v>#DIV/0!</v>
      </c>
      <c r="TXB55" s="194" t="e">
        <f>ROUND(TXB46/ABS('Change in reserves'!TXD59),2)</f>
        <v>#DIV/0!</v>
      </c>
      <c r="TXC55" s="194" t="e">
        <f>ROUND(TXC46/ABS('Change in reserves'!TXE59),2)</f>
        <v>#DIV/0!</v>
      </c>
      <c r="TXD55" s="194" t="e">
        <f>ROUND(TXD46/ABS('Change in reserves'!TXF59),2)</f>
        <v>#DIV/0!</v>
      </c>
      <c r="TXE55" s="194" t="e">
        <f>ROUND(TXE46/ABS('Change in reserves'!TXG59),2)</f>
        <v>#DIV/0!</v>
      </c>
      <c r="TXF55" s="194" t="e">
        <f>ROUND(TXF46/ABS('Change in reserves'!TXH59),2)</f>
        <v>#DIV/0!</v>
      </c>
      <c r="TXG55" s="194" t="e">
        <f>ROUND(TXG46/ABS('Change in reserves'!TXI59),2)</f>
        <v>#DIV/0!</v>
      </c>
      <c r="TXH55" s="194" t="e">
        <f>ROUND(TXH46/ABS('Change in reserves'!TXJ59),2)</f>
        <v>#DIV/0!</v>
      </c>
      <c r="TXI55" s="194" t="e">
        <f>ROUND(TXI46/ABS('Change in reserves'!TXK59),2)</f>
        <v>#DIV/0!</v>
      </c>
      <c r="TXJ55" s="194" t="e">
        <f>ROUND(TXJ46/ABS('Change in reserves'!TXL59),2)</f>
        <v>#DIV/0!</v>
      </c>
      <c r="TXK55" s="194" t="e">
        <f>ROUND(TXK46/ABS('Change in reserves'!TXM59),2)</f>
        <v>#DIV/0!</v>
      </c>
      <c r="TXL55" s="194" t="e">
        <f>ROUND(TXL46/ABS('Change in reserves'!TXN59),2)</f>
        <v>#DIV/0!</v>
      </c>
      <c r="TXM55" s="194" t="e">
        <f>ROUND(TXM46/ABS('Change in reserves'!TXO59),2)</f>
        <v>#DIV/0!</v>
      </c>
      <c r="TXN55" s="194" t="e">
        <f>ROUND(TXN46/ABS('Change in reserves'!TXP59),2)</f>
        <v>#DIV/0!</v>
      </c>
      <c r="TXO55" s="194" t="e">
        <f>ROUND(TXO46/ABS('Change in reserves'!TXQ59),2)</f>
        <v>#DIV/0!</v>
      </c>
      <c r="TXP55" s="194" t="e">
        <f>ROUND(TXP46/ABS('Change in reserves'!TXR59),2)</f>
        <v>#DIV/0!</v>
      </c>
      <c r="TXQ55" s="194" t="e">
        <f>ROUND(TXQ46/ABS('Change in reserves'!TXS59),2)</f>
        <v>#DIV/0!</v>
      </c>
      <c r="TXR55" s="194" t="e">
        <f>ROUND(TXR46/ABS('Change in reserves'!TXT59),2)</f>
        <v>#DIV/0!</v>
      </c>
      <c r="TXS55" s="194" t="e">
        <f>ROUND(TXS46/ABS('Change in reserves'!TXU59),2)</f>
        <v>#DIV/0!</v>
      </c>
      <c r="TXT55" s="194" t="e">
        <f>ROUND(TXT46/ABS('Change in reserves'!TXV59),2)</f>
        <v>#DIV/0!</v>
      </c>
      <c r="TXU55" s="194" t="e">
        <f>ROUND(TXU46/ABS('Change in reserves'!TXW59),2)</f>
        <v>#DIV/0!</v>
      </c>
      <c r="TXV55" s="194" t="e">
        <f>ROUND(TXV46/ABS('Change in reserves'!TXX59),2)</f>
        <v>#DIV/0!</v>
      </c>
      <c r="TXW55" s="194" t="e">
        <f>ROUND(TXW46/ABS('Change in reserves'!TXY59),2)</f>
        <v>#DIV/0!</v>
      </c>
      <c r="TXX55" s="194" t="e">
        <f>ROUND(TXX46/ABS('Change in reserves'!TXZ59),2)</f>
        <v>#DIV/0!</v>
      </c>
      <c r="TXY55" s="194" t="e">
        <f>ROUND(TXY46/ABS('Change in reserves'!TYA59),2)</f>
        <v>#DIV/0!</v>
      </c>
      <c r="TXZ55" s="194" t="e">
        <f>ROUND(TXZ46/ABS('Change in reserves'!TYB59),2)</f>
        <v>#DIV/0!</v>
      </c>
      <c r="TYA55" s="194" t="e">
        <f>ROUND(TYA46/ABS('Change in reserves'!TYC59),2)</f>
        <v>#DIV/0!</v>
      </c>
      <c r="TYB55" s="194" t="e">
        <f>ROUND(TYB46/ABS('Change in reserves'!TYD59),2)</f>
        <v>#DIV/0!</v>
      </c>
      <c r="TYC55" s="194" t="e">
        <f>ROUND(TYC46/ABS('Change in reserves'!TYE59),2)</f>
        <v>#DIV/0!</v>
      </c>
      <c r="TYD55" s="194" t="e">
        <f>ROUND(TYD46/ABS('Change in reserves'!TYF59),2)</f>
        <v>#DIV/0!</v>
      </c>
      <c r="TYE55" s="194" t="e">
        <f>ROUND(TYE46/ABS('Change in reserves'!TYG59),2)</f>
        <v>#DIV/0!</v>
      </c>
      <c r="TYF55" s="194" t="e">
        <f>ROUND(TYF46/ABS('Change in reserves'!TYH59),2)</f>
        <v>#DIV/0!</v>
      </c>
      <c r="TYG55" s="194" t="e">
        <f>ROUND(TYG46/ABS('Change in reserves'!TYI59),2)</f>
        <v>#DIV/0!</v>
      </c>
      <c r="TYH55" s="194" t="e">
        <f>ROUND(TYH46/ABS('Change in reserves'!TYJ59),2)</f>
        <v>#DIV/0!</v>
      </c>
      <c r="TYI55" s="194" t="e">
        <f>ROUND(TYI46/ABS('Change in reserves'!TYK59),2)</f>
        <v>#DIV/0!</v>
      </c>
      <c r="TYJ55" s="194" t="e">
        <f>ROUND(TYJ46/ABS('Change in reserves'!TYL59),2)</f>
        <v>#DIV/0!</v>
      </c>
      <c r="TYK55" s="194" t="e">
        <f>ROUND(TYK46/ABS('Change in reserves'!TYM59),2)</f>
        <v>#DIV/0!</v>
      </c>
      <c r="TYL55" s="194" t="e">
        <f>ROUND(TYL46/ABS('Change in reserves'!TYN59),2)</f>
        <v>#DIV/0!</v>
      </c>
      <c r="TYM55" s="194" t="e">
        <f>ROUND(TYM46/ABS('Change in reserves'!TYO59),2)</f>
        <v>#DIV/0!</v>
      </c>
      <c r="TYN55" s="194" t="e">
        <f>ROUND(TYN46/ABS('Change in reserves'!TYP59),2)</f>
        <v>#DIV/0!</v>
      </c>
      <c r="TYO55" s="194" t="e">
        <f>ROUND(TYO46/ABS('Change in reserves'!TYQ59),2)</f>
        <v>#DIV/0!</v>
      </c>
      <c r="TYP55" s="194" t="e">
        <f>ROUND(TYP46/ABS('Change in reserves'!TYR59),2)</f>
        <v>#DIV/0!</v>
      </c>
      <c r="TYQ55" s="194" t="e">
        <f>ROUND(TYQ46/ABS('Change in reserves'!TYS59),2)</f>
        <v>#DIV/0!</v>
      </c>
      <c r="TYR55" s="194" t="e">
        <f>ROUND(TYR46/ABS('Change in reserves'!TYT59),2)</f>
        <v>#DIV/0!</v>
      </c>
      <c r="TYS55" s="194" t="e">
        <f>ROUND(TYS46/ABS('Change in reserves'!TYU59),2)</f>
        <v>#DIV/0!</v>
      </c>
      <c r="TYT55" s="194" t="e">
        <f>ROUND(TYT46/ABS('Change in reserves'!TYV59),2)</f>
        <v>#DIV/0!</v>
      </c>
      <c r="TYU55" s="194" t="e">
        <f>ROUND(TYU46/ABS('Change in reserves'!TYW59),2)</f>
        <v>#DIV/0!</v>
      </c>
      <c r="TYV55" s="194" t="e">
        <f>ROUND(TYV46/ABS('Change in reserves'!TYX59),2)</f>
        <v>#DIV/0!</v>
      </c>
      <c r="TYW55" s="194" t="e">
        <f>ROUND(TYW46/ABS('Change in reserves'!TYY59),2)</f>
        <v>#DIV/0!</v>
      </c>
      <c r="TYX55" s="194" t="e">
        <f>ROUND(TYX46/ABS('Change in reserves'!TYZ59),2)</f>
        <v>#DIV/0!</v>
      </c>
      <c r="TYY55" s="194" t="e">
        <f>ROUND(TYY46/ABS('Change in reserves'!TZA59),2)</f>
        <v>#DIV/0!</v>
      </c>
      <c r="TYZ55" s="194" t="e">
        <f>ROUND(TYZ46/ABS('Change in reserves'!TZB59),2)</f>
        <v>#DIV/0!</v>
      </c>
      <c r="TZA55" s="194" t="e">
        <f>ROUND(TZA46/ABS('Change in reserves'!TZC59),2)</f>
        <v>#DIV/0!</v>
      </c>
      <c r="TZB55" s="194" t="e">
        <f>ROUND(TZB46/ABS('Change in reserves'!TZD59),2)</f>
        <v>#DIV/0!</v>
      </c>
      <c r="TZC55" s="194" t="e">
        <f>ROUND(TZC46/ABS('Change in reserves'!TZE59),2)</f>
        <v>#DIV/0!</v>
      </c>
      <c r="TZD55" s="194" t="e">
        <f>ROUND(TZD46/ABS('Change in reserves'!TZF59),2)</f>
        <v>#DIV/0!</v>
      </c>
      <c r="TZE55" s="194" t="e">
        <f>ROUND(TZE46/ABS('Change in reserves'!TZG59),2)</f>
        <v>#DIV/0!</v>
      </c>
      <c r="TZF55" s="194" t="e">
        <f>ROUND(TZF46/ABS('Change in reserves'!TZH59),2)</f>
        <v>#DIV/0!</v>
      </c>
      <c r="TZG55" s="194" t="e">
        <f>ROUND(TZG46/ABS('Change in reserves'!TZI59),2)</f>
        <v>#DIV/0!</v>
      </c>
      <c r="TZH55" s="194" t="e">
        <f>ROUND(TZH46/ABS('Change in reserves'!TZJ59),2)</f>
        <v>#DIV/0!</v>
      </c>
      <c r="TZI55" s="194" t="e">
        <f>ROUND(TZI46/ABS('Change in reserves'!TZK59),2)</f>
        <v>#DIV/0!</v>
      </c>
      <c r="TZJ55" s="194" t="e">
        <f>ROUND(TZJ46/ABS('Change in reserves'!TZL59),2)</f>
        <v>#DIV/0!</v>
      </c>
      <c r="TZK55" s="194" t="e">
        <f>ROUND(TZK46/ABS('Change in reserves'!TZM59),2)</f>
        <v>#DIV/0!</v>
      </c>
      <c r="TZL55" s="194" t="e">
        <f>ROUND(TZL46/ABS('Change in reserves'!TZN59),2)</f>
        <v>#DIV/0!</v>
      </c>
      <c r="TZM55" s="194" t="e">
        <f>ROUND(TZM46/ABS('Change in reserves'!TZO59),2)</f>
        <v>#DIV/0!</v>
      </c>
      <c r="TZN55" s="194" t="e">
        <f>ROUND(TZN46/ABS('Change in reserves'!TZP59),2)</f>
        <v>#DIV/0!</v>
      </c>
      <c r="TZO55" s="194" t="e">
        <f>ROUND(TZO46/ABS('Change in reserves'!TZQ59),2)</f>
        <v>#DIV/0!</v>
      </c>
      <c r="TZP55" s="194" t="e">
        <f>ROUND(TZP46/ABS('Change in reserves'!TZR59),2)</f>
        <v>#DIV/0!</v>
      </c>
      <c r="TZQ55" s="194" t="e">
        <f>ROUND(TZQ46/ABS('Change in reserves'!TZS59),2)</f>
        <v>#DIV/0!</v>
      </c>
      <c r="TZR55" s="194" t="e">
        <f>ROUND(TZR46/ABS('Change in reserves'!TZT59),2)</f>
        <v>#DIV/0!</v>
      </c>
      <c r="TZS55" s="194" t="e">
        <f>ROUND(TZS46/ABS('Change in reserves'!TZU59),2)</f>
        <v>#DIV/0!</v>
      </c>
      <c r="TZT55" s="194" t="e">
        <f>ROUND(TZT46/ABS('Change in reserves'!TZV59),2)</f>
        <v>#DIV/0!</v>
      </c>
      <c r="TZU55" s="194" t="e">
        <f>ROUND(TZU46/ABS('Change in reserves'!TZW59),2)</f>
        <v>#DIV/0!</v>
      </c>
      <c r="TZV55" s="194" t="e">
        <f>ROUND(TZV46/ABS('Change in reserves'!TZX59),2)</f>
        <v>#DIV/0!</v>
      </c>
      <c r="TZW55" s="194" t="e">
        <f>ROUND(TZW46/ABS('Change in reserves'!TZY59),2)</f>
        <v>#DIV/0!</v>
      </c>
      <c r="TZX55" s="194" t="e">
        <f>ROUND(TZX46/ABS('Change in reserves'!TZZ59),2)</f>
        <v>#DIV/0!</v>
      </c>
      <c r="TZY55" s="194" t="e">
        <f>ROUND(TZY46/ABS('Change in reserves'!UAA59),2)</f>
        <v>#DIV/0!</v>
      </c>
      <c r="TZZ55" s="194" t="e">
        <f>ROUND(TZZ46/ABS('Change in reserves'!UAB59),2)</f>
        <v>#DIV/0!</v>
      </c>
      <c r="UAA55" s="194" t="e">
        <f>ROUND(UAA46/ABS('Change in reserves'!UAC59),2)</f>
        <v>#DIV/0!</v>
      </c>
      <c r="UAB55" s="194" t="e">
        <f>ROUND(UAB46/ABS('Change in reserves'!UAD59),2)</f>
        <v>#DIV/0!</v>
      </c>
      <c r="UAC55" s="194" t="e">
        <f>ROUND(UAC46/ABS('Change in reserves'!UAE59),2)</f>
        <v>#DIV/0!</v>
      </c>
      <c r="UAD55" s="194" t="e">
        <f>ROUND(UAD46/ABS('Change in reserves'!UAF59),2)</f>
        <v>#DIV/0!</v>
      </c>
      <c r="UAE55" s="194" t="e">
        <f>ROUND(UAE46/ABS('Change in reserves'!UAG59),2)</f>
        <v>#DIV/0!</v>
      </c>
      <c r="UAF55" s="194" t="e">
        <f>ROUND(UAF46/ABS('Change in reserves'!UAH59),2)</f>
        <v>#DIV/0!</v>
      </c>
      <c r="UAG55" s="194" t="e">
        <f>ROUND(UAG46/ABS('Change in reserves'!UAI59),2)</f>
        <v>#DIV/0!</v>
      </c>
      <c r="UAH55" s="194" t="e">
        <f>ROUND(UAH46/ABS('Change in reserves'!UAJ59),2)</f>
        <v>#DIV/0!</v>
      </c>
      <c r="UAI55" s="194" t="e">
        <f>ROUND(UAI46/ABS('Change in reserves'!UAK59),2)</f>
        <v>#DIV/0!</v>
      </c>
      <c r="UAJ55" s="194" t="e">
        <f>ROUND(UAJ46/ABS('Change in reserves'!UAL59),2)</f>
        <v>#DIV/0!</v>
      </c>
      <c r="UAK55" s="194" t="e">
        <f>ROUND(UAK46/ABS('Change in reserves'!UAM59),2)</f>
        <v>#DIV/0!</v>
      </c>
      <c r="UAL55" s="194" t="e">
        <f>ROUND(UAL46/ABS('Change in reserves'!UAN59),2)</f>
        <v>#DIV/0!</v>
      </c>
      <c r="UAM55" s="194" t="e">
        <f>ROUND(UAM46/ABS('Change in reserves'!UAO59),2)</f>
        <v>#DIV/0!</v>
      </c>
      <c r="UAN55" s="194" t="e">
        <f>ROUND(UAN46/ABS('Change in reserves'!UAP59),2)</f>
        <v>#DIV/0!</v>
      </c>
      <c r="UAO55" s="194" t="e">
        <f>ROUND(UAO46/ABS('Change in reserves'!UAQ59),2)</f>
        <v>#DIV/0!</v>
      </c>
      <c r="UAP55" s="194" t="e">
        <f>ROUND(UAP46/ABS('Change in reserves'!UAR59),2)</f>
        <v>#DIV/0!</v>
      </c>
      <c r="UAQ55" s="194" t="e">
        <f>ROUND(UAQ46/ABS('Change in reserves'!UAS59),2)</f>
        <v>#DIV/0!</v>
      </c>
      <c r="UAR55" s="194" t="e">
        <f>ROUND(UAR46/ABS('Change in reserves'!UAT59),2)</f>
        <v>#DIV/0!</v>
      </c>
      <c r="UAS55" s="194" t="e">
        <f>ROUND(UAS46/ABS('Change in reserves'!UAU59),2)</f>
        <v>#DIV/0!</v>
      </c>
      <c r="UAT55" s="194" t="e">
        <f>ROUND(UAT46/ABS('Change in reserves'!UAV59),2)</f>
        <v>#DIV/0!</v>
      </c>
      <c r="UAU55" s="194" t="e">
        <f>ROUND(UAU46/ABS('Change in reserves'!UAW59),2)</f>
        <v>#DIV/0!</v>
      </c>
      <c r="UAV55" s="194" t="e">
        <f>ROUND(UAV46/ABS('Change in reserves'!UAX59),2)</f>
        <v>#DIV/0!</v>
      </c>
      <c r="UAW55" s="194" t="e">
        <f>ROUND(UAW46/ABS('Change in reserves'!UAY59),2)</f>
        <v>#DIV/0!</v>
      </c>
      <c r="UAX55" s="194" t="e">
        <f>ROUND(UAX46/ABS('Change in reserves'!UAZ59),2)</f>
        <v>#DIV/0!</v>
      </c>
      <c r="UAY55" s="194" t="e">
        <f>ROUND(UAY46/ABS('Change in reserves'!UBA59),2)</f>
        <v>#DIV/0!</v>
      </c>
      <c r="UAZ55" s="194" t="e">
        <f>ROUND(UAZ46/ABS('Change in reserves'!UBB59),2)</f>
        <v>#DIV/0!</v>
      </c>
      <c r="UBA55" s="194" t="e">
        <f>ROUND(UBA46/ABS('Change in reserves'!UBC59),2)</f>
        <v>#DIV/0!</v>
      </c>
      <c r="UBB55" s="194" t="e">
        <f>ROUND(UBB46/ABS('Change in reserves'!UBD59),2)</f>
        <v>#DIV/0!</v>
      </c>
      <c r="UBC55" s="194" t="e">
        <f>ROUND(UBC46/ABS('Change in reserves'!UBE59),2)</f>
        <v>#DIV/0!</v>
      </c>
      <c r="UBD55" s="194" t="e">
        <f>ROUND(UBD46/ABS('Change in reserves'!UBF59),2)</f>
        <v>#DIV/0!</v>
      </c>
      <c r="UBE55" s="194" t="e">
        <f>ROUND(UBE46/ABS('Change in reserves'!UBG59),2)</f>
        <v>#DIV/0!</v>
      </c>
      <c r="UBF55" s="194" t="e">
        <f>ROUND(UBF46/ABS('Change in reserves'!UBH59),2)</f>
        <v>#DIV/0!</v>
      </c>
      <c r="UBG55" s="194" t="e">
        <f>ROUND(UBG46/ABS('Change in reserves'!UBI59),2)</f>
        <v>#DIV/0!</v>
      </c>
      <c r="UBH55" s="194" t="e">
        <f>ROUND(UBH46/ABS('Change in reserves'!UBJ59),2)</f>
        <v>#DIV/0!</v>
      </c>
      <c r="UBI55" s="194" t="e">
        <f>ROUND(UBI46/ABS('Change in reserves'!UBK59),2)</f>
        <v>#DIV/0!</v>
      </c>
      <c r="UBJ55" s="194" t="e">
        <f>ROUND(UBJ46/ABS('Change in reserves'!UBL59),2)</f>
        <v>#DIV/0!</v>
      </c>
      <c r="UBK55" s="194" t="e">
        <f>ROUND(UBK46/ABS('Change in reserves'!UBM59),2)</f>
        <v>#DIV/0!</v>
      </c>
      <c r="UBL55" s="194" t="e">
        <f>ROUND(UBL46/ABS('Change in reserves'!UBN59),2)</f>
        <v>#DIV/0!</v>
      </c>
      <c r="UBM55" s="194" t="e">
        <f>ROUND(UBM46/ABS('Change in reserves'!UBO59),2)</f>
        <v>#DIV/0!</v>
      </c>
      <c r="UBN55" s="194" t="e">
        <f>ROUND(UBN46/ABS('Change in reserves'!UBP59),2)</f>
        <v>#DIV/0!</v>
      </c>
      <c r="UBO55" s="194" t="e">
        <f>ROUND(UBO46/ABS('Change in reserves'!UBQ59),2)</f>
        <v>#DIV/0!</v>
      </c>
      <c r="UBP55" s="194" t="e">
        <f>ROUND(UBP46/ABS('Change in reserves'!UBR59),2)</f>
        <v>#DIV/0!</v>
      </c>
      <c r="UBQ55" s="194" t="e">
        <f>ROUND(UBQ46/ABS('Change in reserves'!UBS59),2)</f>
        <v>#DIV/0!</v>
      </c>
      <c r="UBR55" s="194" t="e">
        <f>ROUND(UBR46/ABS('Change in reserves'!UBT59),2)</f>
        <v>#DIV/0!</v>
      </c>
      <c r="UBS55" s="194" t="e">
        <f>ROUND(UBS46/ABS('Change in reserves'!UBU59),2)</f>
        <v>#DIV/0!</v>
      </c>
      <c r="UBT55" s="194" t="e">
        <f>ROUND(UBT46/ABS('Change in reserves'!UBV59),2)</f>
        <v>#DIV/0!</v>
      </c>
      <c r="UBU55" s="194" t="e">
        <f>ROUND(UBU46/ABS('Change in reserves'!UBW59),2)</f>
        <v>#DIV/0!</v>
      </c>
      <c r="UBV55" s="194" t="e">
        <f>ROUND(UBV46/ABS('Change in reserves'!UBX59),2)</f>
        <v>#DIV/0!</v>
      </c>
      <c r="UBW55" s="194" t="e">
        <f>ROUND(UBW46/ABS('Change in reserves'!UBY59),2)</f>
        <v>#DIV/0!</v>
      </c>
      <c r="UBX55" s="194" t="e">
        <f>ROUND(UBX46/ABS('Change in reserves'!UBZ59),2)</f>
        <v>#DIV/0!</v>
      </c>
      <c r="UBY55" s="194" t="e">
        <f>ROUND(UBY46/ABS('Change in reserves'!UCA59),2)</f>
        <v>#DIV/0!</v>
      </c>
      <c r="UBZ55" s="194" t="e">
        <f>ROUND(UBZ46/ABS('Change in reserves'!UCB59),2)</f>
        <v>#DIV/0!</v>
      </c>
      <c r="UCA55" s="194" t="e">
        <f>ROUND(UCA46/ABS('Change in reserves'!UCC59),2)</f>
        <v>#DIV/0!</v>
      </c>
      <c r="UCB55" s="194" t="e">
        <f>ROUND(UCB46/ABS('Change in reserves'!UCD59),2)</f>
        <v>#DIV/0!</v>
      </c>
      <c r="UCC55" s="194" t="e">
        <f>ROUND(UCC46/ABS('Change in reserves'!UCE59),2)</f>
        <v>#DIV/0!</v>
      </c>
      <c r="UCD55" s="194" t="e">
        <f>ROUND(UCD46/ABS('Change in reserves'!UCF59),2)</f>
        <v>#DIV/0!</v>
      </c>
      <c r="UCE55" s="194" t="e">
        <f>ROUND(UCE46/ABS('Change in reserves'!UCG59),2)</f>
        <v>#DIV/0!</v>
      </c>
      <c r="UCF55" s="194" t="e">
        <f>ROUND(UCF46/ABS('Change in reserves'!UCH59),2)</f>
        <v>#DIV/0!</v>
      </c>
      <c r="UCG55" s="194" t="e">
        <f>ROUND(UCG46/ABS('Change in reserves'!UCI59),2)</f>
        <v>#DIV/0!</v>
      </c>
      <c r="UCH55" s="194" t="e">
        <f>ROUND(UCH46/ABS('Change in reserves'!UCJ59),2)</f>
        <v>#DIV/0!</v>
      </c>
      <c r="UCI55" s="194" t="e">
        <f>ROUND(UCI46/ABS('Change in reserves'!UCK59),2)</f>
        <v>#DIV/0!</v>
      </c>
      <c r="UCJ55" s="194" t="e">
        <f>ROUND(UCJ46/ABS('Change in reserves'!UCL59),2)</f>
        <v>#DIV/0!</v>
      </c>
      <c r="UCK55" s="194" t="e">
        <f>ROUND(UCK46/ABS('Change in reserves'!UCM59),2)</f>
        <v>#DIV/0!</v>
      </c>
      <c r="UCL55" s="194" t="e">
        <f>ROUND(UCL46/ABS('Change in reserves'!UCN59),2)</f>
        <v>#DIV/0!</v>
      </c>
      <c r="UCM55" s="194" t="e">
        <f>ROUND(UCM46/ABS('Change in reserves'!UCO59),2)</f>
        <v>#DIV/0!</v>
      </c>
      <c r="UCN55" s="194" t="e">
        <f>ROUND(UCN46/ABS('Change in reserves'!UCP59),2)</f>
        <v>#DIV/0!</v>
      </c>
      <c r="UCO55" s="194" t="e">
        <f>ROUND(UCO46/ABS('Change in reserves'!UCQ59),2)</f>
        <v>#DIV/0!</v>
      </c>
      <c r="UCP55" s="194" t="e">
        <f>ROUND(UCP46/ABS('Change in reserves'!UCR59),2)</f>
        <v>#DIV/0!</v>
      </c>
      <c r="UCQ55" s="194" t="e">
        <f>ROUND(UCQ46/ABS('Change in reserves'!UCS59),2)</f>
        <v>#DIV/0!</v>
      </c>
      <c r="UCR55" s="194" t="e">
        <f>ROUND(UCR46/ABS('Change in reserves'!UCT59),2)</f>
        <v>#DIV/0!</v>
      </c>
      <c r="UCS55" s="194" t="e">
        <f>ROUND(UCS46/ABS('Change in reserves'!UCU59),2)</f>
        <v>#DIV/0!</v>
      </c>
      <c r="UCT55" s="194" t="e">
        <f>ROUND(UCT46/ABS('Change in reserves'!UCV59),2)</f>
        <v>#DIV/0!</v>
      </c>
      <c r="UCU55" s="194" t="e">
        <f>ROUND(UCU46/ABS('Change in reserves'!UCW59),2)</f>
        <v>#DIV/0!</v>
      </c>
      <c r="UCV55" s="194" t="e">
        <f>ROUND(UCV46/ABS('Change in reserves'!UCX59),2)</f>
        <v>#DIV/0!</v>
      </c>
      <c r="UCW55" s="194" t="e">
        <f>ROUND(UCW46/ABS('Change in reserves'!UCY59),2)</f>
        <v>#DIV/0!</v>
      </c>
      <c r="UCX55" s="194" t="e">
        <f>ROUND(UCX46/ABS('Change in reserves'!UCZ59),2)</f>
        <v>#DIV/0!</v>
      </c>
      <c r="UCY55" s="194" t="e">
        <f>ROUND(UCY46/ABS('Change in reserves'!UDA59),2)</f>
        <v>#DIV/0!</v>
      </c>
      <c r="UCZ55" s="194" t="e">
        <f>ROUND(UCZ46/ABS('Change in reserves'!UDB59),2)</f>
        <v>#DIV/0!</v>
      </c>
      <c r="UDA55" s="194" t="e">
        <f>ROUND(UDA46/ABS('Change in reserves'!UDC59),2)</f>
        <v>#DIV/0!</v>
      </c>
      <c r="UDB55" s="194" t="e">
        <f>ROUND(UDB46/ABS('Change in reserves'!UDD59),2)</f>
        <v>#DIV/0!</v>
      </c>
      <c r="UDC55" s="194" t="e">
        <f>ROUND(UDC46/ABS('Change in reserves'!UDE59),2)</f>
        <v>#DIV/0!</v>
      </c>
      <c r="UDD55" s="194" t="e">
        <f>ROUND(UDD46/ABS('Change in reserves'!UDF59),2)</f>
        <v>#DIV/0!</v>
      </c>
      <c r="UDE55" s="194" t="e">
        <f>ROUND(UDE46/ABS('Change in reserves'!UDG59),2)</f>
        <v>#DIV/0!</v>
      </c>
      <c r="UDF55" s="194" t="e">
        <f>ROUND(UDF46/ABS('Change in reserves'!UDH59),2)</f>
        <v>#DIV/0!</v>
      </c>
      <c r="UDG55" s="194" t="e">
        <f>ROUND(UDG46/ABS('Change in reserves'!UDI59),2)</f>
        <v>#DIV/0!</v>
      </c>
      <c r="UDH55" s="194" t="e">
        <f>ROUND(UDH46/ABS('Change in reserves'!UDJ59),2)</f>
        <v>#DIV/0!</v>
      </c>
      <c r="UDI55" s="194" t="e">
        <f>ROUND(UDI46/ABS('Change in reserves'!UDK59),2)</f>
        <v>#DIV/0!</v>
      </c>
      <c r="UDJ55" s="194" t="e">
        <f>ROUND(UDJ46/ABS('Change in reserves'!UDL59),2)</f>
        <v>#DIV/0!</v>
      </c>
      <c r="UDK55" s="194" t="e">
        <f>ROUND(UDK46/ABS('Change in reserves'!UDM59),2)</f>
        <v>#DIV/0!</v>
      </c>
      <c r="UDL55" s="194" t="e">
        <f>ROUND(UDL46/ABS('Change in reserves'!UDN59),2)</f>
        <v>#DIV/0!</v>
      </c>
      <c r="UDM55" s="194" t="e">
        <f>ROUND(UDM46/ABS('Change in reserves'!UDO59),2)</f>
        <v>#DIV/0!</v>
      </c>
      <c r="UDN55" s="194" t="e">
        <f>ROUND(UDN46/ABS('Change in reserves'!UDP59),2)</f>
        <v>#DIV/0!</v>
      </c>
      <c r="UDO55" s="194" t="e">
        <f>ROUND(UDO46/ABS('Change in reserves'!UDQ59),2)</f>
        <v>#DIV/0!</v>
      </c>
      <c r="UDP55" s="194" t="e">
        <f>ROUND(UDP46/ABS('Change in reserves'!UDR59),2)</f>
        <v>#DIV/0!</v>
      </c>
      <c r="UDQ55" s="194" t="e">
        <f>ROUND(UDQ46/ABS('Change in reserves'!UDS59),2)</f>
        <v>#DIV/0!</v>
      </c>
      <c r="UDR55" s="194" t="e">
        <f>ROUND(UDR46/ABS('Change in reserves'!UDT59),2)</f>
        <v>#DIV/0!</v>
      </c>
      <c r="UDS55" s="194" t="e">
        <f>ROUND(UDS46/ABS('Change in reserves'!UDU59),2)</f>
        <v>#DIV/0!</v>
      </c>
      <c r="UDT55" s="194" t="e">
        <f>ROUND(UDT46/ABS('Change in reserves'!UDV59),2)</f>
        <v>#DIV/0!</v>
      </c>
      <c r="UDU55" s="194" t="e">
        <f>ROUND(UDU46/ABS('Change in reserves'!UDW59),2)</f>
        <v>#DIV/0!</v>
      </c>
      <c r="UDV55" s="194" t="e">
        <f>ROUND(UDV46/ABS('Change in reserves'!UDX59),2)</f>
        <v>#DIV/0!</v>
      </c>
      <c r="UDW55" s="194" t="e">
        <f>ROUND(UDW46/ABS('Change in reserves'!UDY59),2)</f>
        <v>#DIV/0!</v>
      </c>
      <c r="UDX55" s="194" t="e">
        <f>ROUND(UDX46/ABS('Change in reserves'!UDZ59),2)</f>
        <v>#DIV/0!</v>
      </c>
      <c r="UDY55" s="194" t="e">
        <f>ROUND(UDY46/ABS('Change in reserves'!UEA59),2)</f>
        <v>#DIV/0!</v>
      </c>
      <c r="UDZ55" s="194" t="e">
        <f>ROUND(UDZ46/ABS('Change in reserves'!UEB59),2)</f>
        <v>#DIV/0!</v>
      </c>
      <c r="UEA55" s="194" t="e">
        <f>ROUND(UEA46/ABS('Change in reserves'!UEC59),2)</f>
        <v>#DIV/0!</v>
      </c>
      <c r="UEB55" s="194" t="e">
        <f>ROUND(UEB46/ABS('Change in reserves'!UED59),2)</f>
        <v>#DIV/0!</v>
      </c>
      <c r="UEC55" s="194" t="e">
        <f>ROUND(UEC46/ABS('Change in reserves'!UEE59),2)</f>
        <v>#DIV/0!</v>
      </c>
      <c r="UED55" s="194" t="e">
        <f>ROUND(UED46/ABS('Change in reserves'!UEF59),2)</f>
        <v>#DIV/0!</v>
      </c>
      <c r="UEE55" s="194" t="e">
        <f>ROUND(UEE46/ABS('Change in reserves'!UEG59),2)</f>
        <v>#DIV/0!</v>
      </c>
      <c r="UEF55" s="194" t="e">
        <f>ROUND(UEF46/ABS('Change in reserves'!UEH59),2)</f>
        <v>#DIV/0!</v>
      </c>
      <c r="UEG55" s="194" t="e">
        <f>ROUND(UEG46/ABS('Change in reserves'!UEI59),2)</f>
        <v>#DIV/0!</v>
      </c>
      <c r="UEH55" s="194" t="e">
        <f>ROUND(UEH46/ABS('Change in reserves'!UEJ59),2)</f>
        <v>#DIV/0!</v>
      </c>
      <c r="UEI55" s="194" t="e">
        <f>ROUND(UEI46/ABS('Change in reserves'!UEK59),2)</f>
        <v>#DIV/0!</v>
      </c>
      <c r="UEJ55" s="194" t="e">
        <f>ROUND(UEJ46/ABS('Change in reserves'!UEL59),2)</f>
        <v>#DIV/0!</v>
      </c>
      <c r="UEK55" s="194" t="e">
        <f>ROUND(UEK46/ABS('Change in reserves'!UEM59),2)</f>
        <v>#DIV/0!</v>
      </c>
      <c r="UEL55" s="194" t="e">
        <f>ROUND(UEL46/ABS('Change in reserves'!UEN59),2)</f>
        <v>#DIV/0!</v>
      </c>
      <c r="UEM55" s="194" t="e">
        <f>ROUND(UEM46/ABS('Change in reserves'!UEO59),2)</f>
        <v>#DIV/0!</v>
      </c>
      <c r="UEN55" s="194" t="e">
        <f>ROUND(UEN46/ABS('Change in reserves'!UEP59),2)</f>
        <v>#DIV/0!</v>
      </c>
      <c r="UEO55" s="194" t="e">
        <f>ROUND(UEO46/ABS('Change in reserves'!UEQ59),2)</f>
        <v>#DIV/0!</v>
      </c>
      <c r="UEP55" s="194" t="e">
        <f>ROUND(UEP46/ABS('Change in reserves'!UER59),2)</f>
        <v>#DIV/0!</v>
      </c>
      <c r="UEQ55" s="194" t="e">
        <f>ROUND(UEQ46/ABS('Change in reserves'!UES59),2)</f>
        <v>#DIV/0!</v>
      </c>
      <c r="UER55" s="194" t="e">
        <f>ROUND(UER46/ABS('Change in reserves'!UET59),2)</f>
        <v>#DIV/0!</v>
      </c>
      <c r="UES55" s="194" t="e">
        <f>ROUND(UES46/ABS('Change in reserves'!UEU59),2)</f>
        <v>#DIV/0!</v>
      </c>
      <c r="UET55" s="194" t="e">
        <f>ROUND(UET46/ABS('Change in reserves'!UEV59),2)</f>
        <v>#DIV/0!</v>
      </c>
      <c r="UEU55" s="194" t="e">
        <f>ROUND(UEU46/ABS('Change in reserves'!UEW59),2)</f>
        <v>#DIV/0!</v>
      </c>
      <c r="UEV55" s="194" t="e">
        <f>ROUND(UEV46/ABS('Change in reserves'!UEX59),2)</f>
        <v>#DIV/0!</v>
      </c>
      <c r="UEW55" s="194" t="e">
        <f>ROUND(UEW46/ABS('Change in reserves'!UEY59),2)</f>
        <v>#DIV/0!</v>
      </c>
      <c r="UEX55" s="194" t="e">
        <f>ROUND(UEX46/ABS('Change in reserves'!UEZ59),2)</f>
        <v>#DIV/0!</v>
      </c>
      <c r="UEY55" s="194" t="e">
        <f>ROUND(UEY46/ABS('Change in reserves'!UFA59),2)</f>
        <v>#DIV/0!</v>
      </c>
      <c r="UEZ55" s="194" t="e">
        <f>ROUND(UEZ46/ABS('Change in reserves'!UFB59),2)</f>
        <v>#DIV/0!</v>
      </c>
      <c r="UFA55" s="194" t="e">
        <f>ROUND(UFA46/ABS('Change in reserves'!UFC59),2)</f>
        <v>#DIV/0!</v>
      </c>
      <c r="UFB55" s="194" t="e">
        <f>ROUND(UFB46/ABS('Change in reserves'!UFD59),2)</f>
        <v>#DIV/0!</v>
      </c>
      <c r="UFC55" s="194" t="e">
        <f>ROUND(UFC46/ABS('Change in reserves'!UFE59),2)</f>
        <v>#DIV/0!</v>
      </c>
      <c r="UFD55" s="194" t="e">
        <f>ROUND(UFD46/ABS('Change in reserves'!UFF59),2)</f>
        <v>#DIV/0!</v>
      </c>
      <c r="UFE55" s="194" t="e">
        <f>ROUND(UFE46/ABS('Change in reserves'!UFG59),2)</f>
        <v>#DIV/0!</v>
      </c>
      <c r="UFF55" s="194" t="e">
        <f>ROUND(UFF46/ABS('Change in reserves'!UFH59),2)</f>
        <v>#DIV/0!</v>
      </c>
      <c r="UFG55" s="194" t="e">
        <f>ROUND(UFG46/ABS('Change in reserves'!UFI59),2)</f>
        <v>#DIV/0!</v>
      </c>
      <c r="UFH55" s="194" t="e">
        <f>ROUND(UFH46/ABS('Change in reserves'!UFJ59),2)</f>
        <v>#DIV/0!</v>
      </c>
      <c r="UFI55" s="194" t="e">
        <f>ROUND(UFI46/ABS('Change in reserves'!UFK59),2)</f>
        <v>#DIV/0!</v>
      </c>
      <c r="UFJ55" s="194" t="e">
        <f>ROUND(UFJ46/ABS('Change in reserves'!UFL59),2)</f>
        <v>#DIV/0!</v>
      </c>
      <c r="UFK55" s="194" t="e">
        <f>ROUND(UFK46/ABS('Change in reserves'!UFM59),2)</f>
        <v>#DIV/0!</v>
      </c>
      <c r="UFL55" s="194" t="e">
        <f>ROUND(UFL46/ABS('Change in reserves'!UFN59),2)</f>
        <v>#DIV/0!</v>
      </c>
      <c r="UFM55" s="194" t="e">
        <f>ROUND(UFM46/ABS('Change in reserves'!UFO59),2)</f>
        <v>#DIV/0!</v>
      </c>
      <c r="UFN55" s="194" t="e">
        <f>ROUND(UFN46/ABS('Change in reserves'!UFP59),2)</f>
        <v>#DIV/0!</v>
      </c>
      <c r="UFO55" s="194" t="e">
        <f>ROUND(UFO46/ABS('Change in reserves'!UFQ59),2)</f>
        <v>#DIV/0!</v>
      </c>
      <c r="UFP55" s="194" t="e">
        <f>ROUND(UFP46/ABS('Change in reserves'!UFR59),2)</f>
        <v>#DIV/0!</v>
      </c>
      <c r="UFQ55" s="194" t="e">
        <f>ROUND(UFQ46/ABS('Change in reserves'!UFS59),2)</f>
        <v>#DIV/0!</v>
      </c>
      <c r="UFR55" s="194" t="e">
        <f>ROUND(UFR46/ABS('Change in reserves'!UFT59),2)</f>
        <v>#DIV/0!</v>
      </c>
      <c r="UFS55" s="194" t="e">
        <f>ROUND(UFS46/ABS('Change in reserves'!UFU59),2)</f>
        <v>#DIV/0!</v>
      </c>
      <c r="UFT55" s="194" t="e">
        <f>ROUND(UFT46/ABS('Change in reserves'!UFV59),2)</f>
        <v>#DIV/0!</v>
      </c>
      <c r="UFU55" s="194" t="e">
        <f>ROUND(UFU46/ABS('Change in reserves'!UFW59),2)</f>
        <v>#DIV/0!</v>
      </c>
      <c r="UFV55" s="194" t="e">
        <f>ROUND(UFV46/ABS('Change in reserves'!UFX59),2)</f>
        <v>#DIV/0!</v>
      </c>
      <c r="UFW55" s="194" t="e">
        <f>ROUND(UFW46/ABS('Change in reserves'!UFY59),2)</f>
        <v>#DIV/0!</v>
      </c>
      <c r="UFX55" s="194" t="e">
        <f>ROUND(UFX46/ABS('Change in reserves'!UFZ59),2)</f>
        <v>#DIV/0!</v>
      </c>
      <c r="UFY55" s="194" t="e">
        <f>ROUND(UFY46/ABS('Change in reserves'!UGA59),2)</f>
        <v>#DIV/0!</v>
      </c>
      <c r="UFZ55" s="194" t="e">
        <f>ROUND(UFZ46/ABS('Change in reserves'!UGB59),2)</f>
        <v>#DIV/0!</v>
      </c>
      <c r="UGA55" s="194" t="e">
        <f>ROUND(UGA46/ABS('Change in reserves'!UGC59),2)</f>
        <v>#DIV/0!</v>
      </c>
      <c r="UGB55" s="194" t="e">
        <f>ROUND(UGB46/ABS('Change in reserves'!UGD59),2)</f>
        <v>#DIV/0!</v>
      </c>
      <c r="UGC55" s="194" t="e">
        <f>ROUND(UGC46/ABS('Change in reserves'!UGE59),2)</f>
        <v>#DIV/0!</v>
      </c>
      <c r="UGD55" s="194" t="e">
        <f>ROUND(UGD46/ABS('Change in reserves'!UGF59),2)</f>
        <v>#DIV/0!</v>
      </c>
      <c r="UGE55" s="194" t="e">
        <f>ROUND(UGE46/ABS('Change in reserves'!UGG59),2)</f>
        <v>#DIV/0!</v>
      </c>
      <c r="UGF55" s="194" t="e">
        <f>ROUND(UGF46/ABS('Change in reserves'!UGH59),2)</f>
        <v>#DIV/0!</v>
      </c>
      <c r="UGG55" s="194" t="e">
        <f>ROUND(UGG46/ABS('Change in reserves'!UGI59),2)</f>
        <v>#DIV/0!</v>
      </c>
      <c r="UGH55" s="194" t="e">
        <f>ROUND(UGH46/ABS('Change in reserves'!UGJ59),2)</f>
        <v>#DIV/0!</v>
      </c>
      <c r="UGI55" s="194" t="e">
        <f>ROUND(UGI46/ABS('Change in reserves'!UGK59),2)</f>
        <v>#DIV/0!</v>
      </c>
      <c r="UGJ55" s="194" t="e">
        <f>ROUND(UGJ46/ABS('Change in reserves'!UGL59),2)</f>
        <v>#DIV/0!</v>
      </c>
      <c r="UGK55" s="194" t="e">
        <f>ROUND(UGK46/ABS('Change in reserves'!UGM59),2)</f>
        <v>#DIV/0!</v>
      </c>
      <c r="UGL55" s="194" t="e">
        <f>ROUND(UGL46/ABS('Change in reserves'!UGN59),2)</f>
        <v>#DIV/0!</v>
      </c>
      <c r="UGM55" s="194" t="e">
        <f>ROUND(UGM46/ABS('Change in reserves'!UGO59),2)</f>
        <v>#DIV/0!</v>
      </c>
      <c r="UGN55" s="194" t="e">
        <f>ROUND(UGN46/ABS('Change in reserves'!UGP59),2)</f>
        <v>#DIV/0!</v>
      </c>
      <c r="UGO55" s="194" t="e">
        <f>ROUND(UGO46/ABS('Change in reserves'!UGQ59),2)</f>
        <v>#DIV/0!</v>
      </c>
      <c r="UGP55" s="194" t="e">
        <f>ROUND(UGP46/ABS('Change in reserves'!UGR59),2)</f>
        <v>#DIV/0!</v>
      </c>
      <c r="UGQ55" s="194" t="e">
        <f>ROUND(UGQ46/ABS('Change in reserves'!UGS59),2)</f>
        <v>#DIV/0!</v>
      </c>
      <c r="UGR55" s="194" t="e">
        <f>ROUND(UGR46/ABS('Change in reserves'!UGT59),2)</f>
        <v>#DIV/0!</v>
      </c>
      <c r="UGS55" s="194" t="e">
        <f>ROUND(UGS46/ABS('Change in reserves'!UGU59),2)</f>
        <v>#DIV/0!</v>
      </c>
      <c r="UGT55" s="194" t="e">
        <f>ROUND(UGT46/ABS('Change in reserves'!UGV59),2)</f>
        <v>#DIV/0!</v>
      </c>
      <c r="UGU55" s="194" t="e">
        <f>ROUND(UGU46/ABS('Change in reserves'!UGW59),2)</f>
        <v>#DIV/0!</v>
      </c>
      <c r="UGV55" s="194" t="e">
        <f>ROUND(UGV46/ABS('Change in reserves'!UGX59),2)</f>
        <v>#DIV/0!</v>
      </c>
      <c r="UGW55" s="194" t="e">
        <f>ROUND(UGW46/ABS('Change in reserves'!UGY59),2)</f>
        <v>#DIV/0!</v>
      </c>
      <c r="UGX55" s="194" t="e">
        <f>ROUND(UGX46/ABS('Change in reserves'!UGZ59),2)</f>
        <v>#DIV/0!</v>
      </c>
      <c r="UGY55" s="194" t="e">
        <f>ROUND(UGY46/ABS('Change in reserves'!UHA59),2)</f>
        <v>#DIV/0!</v>
      </c>
      <c r="UGZ55" s="194" t="e">
        <f>ROUND(UGZ46/ABS('Change in reserves'!UHB59),2)</f>
        <v>#DIV/0!</v>
      </c>
      <c r="UHA55" s="194" t="e">
        <f>ROUND(UHA46/ABS('Change in reserves'!UHC59),2)</f>
        <v>#DIV/0!</v>
      </c>
      <c r="UHB55" s="194" t="e">
        <f>ROUND(UHB46/ABS('Change in reserves'!UHD59),2)</f>
        <v>#DIV/0!</v>
      </c>
      <c r="UHC55" s="194" t="e">
        <f>ROUND(UHC46/ABS('Change in reserves'!UHE59),2)</f>
        <v>#DIV/0!</v>
      </c>
      <c r="UHD55" s="194" t="e">
        <f>ROUND(UHD46/ABS('Change in reserves'!UHF59),2)</f>
        <v>#DIV/0!</v>
      </c>
      <c r="UHE55" s="194" t="e">
        <f>ROUND(UHE46/ABS('Change in reserves'!UHG59),2)</f>
        <v>#DIV/0!</v>
      </c>
      <c r="UHF55" s="194" t="e">
        <f>ROUND(UHF46/ABS('Change in reserves'!UHH59),2)</f>
        <v>#DIV/0!</v>
      </c>
      <c r="UHG55" s="194" t="e">
        <f>ROUND(UHG46/ABS('Change in reserves'!UHI59),2)</f>
        <v>#DIV/0!</v>
      </c>
      <c r="UHH55" s="194" t="e">
        <f>ROUND(UHH46/ABS('Change in reserves'!UHJ59),2)</f>
        <v>#DIV/0!</v>
      </c>
      <c r="UHI55" s="194" t="e">
        <f>ROUND(UHI46/ABS('Change in reserves'!UHK59),2)</f>
        <v>#DIV/0!</v>
      </c>
      <c r="UHJ55" s="194" t="e">
        <f>ROUND(UHJ46/ABS('Change in reserves'!UHL59),2)</f>
        <v>#DIV/0!</v>
      </c>
      <c r="UHK55" s="194" t="e">
        <f>ROUND(UHK46/ABS('Change in reserves'!UHM59),2)</f>
        <v>#DIV/0!</v>
      </c>
      <c r="UHL55" s="194" t="e">
        <f>ROUND(UHL46/ABS('Change in reserves'!UHN59),2)</f>
        <v>#DIV/0!</v>
      </c>
      <c r="UHM55" s="194" t="e">
        <f>ROUND(UHM46/ABS('Change in reserves'!UHO59),2)</f>
        <v>#DIV/0!</v>
      </c>
      <c r="UHN55" s="194" t="e">
        <f>ROUND(UHN46/ABS('Change in reserves'!UHP59),2)</f>
        <v>#DIV/0!</v>
      </c>
      <c r="UHO55" s="194" t="e">
        <f>ROUND(UHO46/ABS('Change in reserves'!UHQ59),2)</f>
        <v>#DIV/0!</v>
      </c>
      <c r="UHP55" s="194" t="e">
        <f>ROUND(UHP46/ABS('Change in reserves'!UHR59),2)</f>
        <v>#DIV/0!</v>
      </c>
      <c r="UHQ55" s="194" t="e">
        <f>ROUND(UHQ46/ABS('Change in reserves'!UHS59),2)</f>
        <v>#DIV/0!</v>
      </c>
      <c r="UHR55" s="194" t="e">
        <f>ROUND(UHR46/ABS('Change in reserves'!UHT59),2)</f>
        <v>#DIV/0!</v>
      </c>
      <c r="UHS55" s="194" t="e">
        <f>ROUND(UHS46/ABS('Change in reserves'!UHU59),2)</f>
        <v>#DIV/0!</v>
      </c>
      <c r="UHT55" s="194" t="e">
        <f>ROUND(UHT46/ABS('Change in reserves'!UHV59),2)</f>
        <v>#DIV/0!</v>
      </c>
      <c r="UHU55" s="194" t="e">
        <f>ROUND(UHU46/ABS('Change in reserves'!UHW59),2)</f>
        <v>#DIV/0!</v>
      </c>
      <c r="UHV55" s="194" t="e">
        <f>ROUND(UHV46/ABS('Change in reserves'!UHX59),2)</f>
        <v>#DIV/0!</v>
      </c>
      <c r="UHW55" s="194" t="e">
        <f>ROUND(UHW46/ABS('Change in reserves'!UHY59),2)</f>
        <v>#DIV/0!</v>
      </c>
      <c r="UHX55" s="194" t="e">
        <f>ROUND(UHX46/ABS('Change in reserves'!UHZ59),2)</f>
        <v>#DIV/0!</v>
      </c>
      <c r="UHY55" s="194" t="e">
        <f>ROUND(UHY46/ABS('Change in reserves'!UIA59),2)</f>
        <v>#DIV/0!</v>
      </c>
      <c r="UHZ55" s="194" t="e">
        <f>ROUND(UHZ46/ABS('Change in reserves'!UIB59),2)</f>
        <v>#DIV/0!</v>
      </c>
      <c r="UIA55" s="194" t="e">
        <f>ROUND(UIA46/ABS('Change in reserves'!UIC59),2)</f>
        <v>#DIV/0!</v>
      </c>
      <c r="UIB55" s="194" t="e">
        <f>ROUND(UIB46/ABS('Change in reserves'!UID59),2)</f>
        <v>#DIV/0!</v>
      </c>
      <c r="UIC55" s="194" t="e">
        <f>ROUND(UIC46/ABS('Change in reserves'!UIE59),2)</f>
        <v>#DIV/0!</v>
      </c>
      <c r="UID55" s="194" t="e">
        <f>ROUND(UID46/ABS('Change in reserves'!UIF59),2)</f>
        <v>#DIV/0!</v>
      </c>
      <c r="UIE55" s="194" t="e">
        <f>ROUND(UIE46/ABS('Change in reserves'!UIG59),2)</f>
        <v>#DIV/0!</v>
      </c>
      <c r="UIF55" s="194" t="e">
        <f>ROUND(UIF46/ABS('Change in reserves'!UIH59),2)</f>
        <v>#DIV/0!</v>
      </c>
      <c r="UIG55" s="194" t="e">
        <f>ROUND(UIG46/ABS('Change in reserves'!UII59),2)</f>
        <v>#DIV/0!</v>
      </c>
      <c r="UIH55" s="194" t="e">
        <f>ROUND(UIH46/ABS('Change in reserves'!UIJ59),2)</f>
        <v>#DIV/0!</v>
      </c>
      <c r="UII55" s="194" t="e">
        <f>ROUND(UII46/ABS('Change in reserves'!UIK59),2)</f>
        <v>#DIV/0!</v>
      </c>
      <c r="UIJ55" s="194" t="e">
        <f>ROUND(UIJ46/ABS('Change in reserves'!UIL59),2)</f>
        <v>#DIV/0!</v>
      </c>
      <c r="UIK55" s="194" t="e">
        <f>ROUND(UIK46/ABS('Change in reserves'!UIM59),2)</f>
        <v>#DIV/0!</v>
      </c>
      <c r="UIL55" s="194" t="e">
        <f>ROUND(UIL46/ABS('Change in reserves'!UIN59),2)</f>
        <v>#DIV/0!</v>
      </c>
      <c r="UIM55" s="194" t="e">
        <f>ROUND(UIM46/ABS('Change in reserves'!UIO59),2)</f>
        <v>#DIV/0!</v>
      </c>
      <c r="UIN55" s="194" t="e">
        <f>ROUND(UIN46/ABS('Change in reserves'!UIP59),2)</f>
        <v>#DIV/0!</v>
      </c>
      <c r="UIO55" s="194" t="e">
        <f>ROUND(UIO46/ABS('Change in reserves'!UIQ59),2)</f>
        <v>#DIV/0!</v>
      </c>
      <c r="UIP55" s="194" t="e">
        <f>ROUND(UIP46/ABS('Change in reserves'!UIR59),2)</f>
        <v>#DIV/0!</v>
      </c>
      <c r="UIQ55" s="194" t="e">
        <f>ROUND(UIQ46/ABS('Change in reserves'!UIS59),2)</f>
        <v>#DIV/0!</v>
      </c>
      <c r="UIR55" s="194" t="e">
        <f>ROUND(UIR46/ABS('Change in reserves'!UIT59),2)</f>
        <v>#DIV/0!</v>
      </c>
      <c r="UIS55" s="194" t="e">
        <f>ROUND(UIS46/ABS('Change in reserves'!UIU59),2)</f>
        <v>#DIV/0!</v>
      </c>
      <c r="UIT55" s="194" t="e">
        <f>ROUND(UIT46/ABS('Change in reserves'!UIV59),2)</f>
        <v>#DIV/0!</v>
      </c>
      <c r="UIU55" s="194" t="e">
        <f>ROUND(UIU46/ABS('Change in reserves'!UIW59),2)</f>
        <v>#DIV/0!</v>
      </c>
      <c r="UIV55" s="194" t="e">
        <f>ROUND(UIV46/ABS('Change in reserves'!UIX59),2)</f>
        <v>#DIV/0!</v>
      </c>
      <c r="UIW55" s="194" t="e">
        <f>ROUND(UIW46/ABS('Change in reserves'!UIY59),2)</f>
        <v>#DIV/0!</v>
      </c>
      <c r="UIX55" s="194" t="e">
        <f>ROUND(UIX46/ABS('Change in reserves'!UIZ59),2)</f>
        <v>#DIV/0!</v>
      </c>
      <c r="UIY55" s="194" t="e">
        <f>ROUND(UIY46/ABS('Change in reserves'!UJA59),2)</f>
        <v>#DIV/0!</v>
      </c>
      <c r="UIZ55" s="194" t="e">
        <f>ROUND(UIZ46/ABS('Change in reserves'!UJB59),2)</f>
        <v>#DIV/0!</v>
      </c>
      <c r="UJA55" s="194" t="e">
        <f>ROUND(UJA46/ABS('Change in reserves'!UJC59),2)</f>
        <v>#DIV/0!</v>
      </c>
      <c r="UJB55" s="194" t="e">
        <f>ROUND(UJB46/ABS('Change in reserves'!UJD59),2)</f>
        <v>#DIV/0!</v>
      </c>
      <c r="UJC55" s="194" t="e">
        <f>ROUND(UJC46/ABS('Change in reserves'!UJE59),2)</f>
        <v>#DIV/0!</v>
      </c>
      <c r="UJD55" s="194" t="e">
        <f>ROUND(UJD46/ABS('Change in reserves'!UJF59),2)</f>
        <v>#DIV/0!</v>
      </c>
      <c r="UJE55" s="194" t="e">
        <f>ROUND(UJE46/ABS('Change in reserves'!UJG59),2)</f>
        <v>#DIV/0!</v>
      </c>
      <c r="UJF55" s="194" t="e">
        <f>ROUND(UJF46/ABS('Change in reserves'!UJH59),2)</f>
        <v>#DIV/0!</v>
      </c>
      <c r="UJG55" s="194" t="e">
        <f>ROUND(UJG46/ABS('Change in reserves'!UJI59),2)</f>
        <v>#DIV/0!</v>
      </c>
      <c r="UJH55" s="194" t="e">
        <f>ROUND(UJH46/ABS('Change in reserves'!UJJ59),2)</f>
        <v>#DIV/0!</v>
      </c>
      <c r="UJI55" s="194" t="e">
        <f>ROUND(UJI46/ABS('Change in reserves'!UJK59),2)</f>
        <v>#DIV/0!</v>
      </c>
      <c r="UJJ55" s="194" t="e">
        <f>ROUND(UJJ46/ABS('Change in reserves'!UJL59),2)</f>
        <v>#DIV/0!</v>
      </c>
      <c r="UJK55" s="194" t="e">
        <f>ROUND(UJK46/ABS('Change in reserves'!UJM59),2)</f>
        <v>#DIV/0!</v>
      </c>
      <c r="UJL55" s="194" t="e">
        <f>ROUND(UJL46/ABS('Change in reserves'!UJN59),2)</f>
        <v>#DIV/0!</v>
      </c>
      <c r="UJM55" s="194" t="e">
        <f>ROUND(UJM46/ABS('Change in reserves'!UJO59),2)</f>
        <v>#DIV/0!</v>
      </c>
      <c r="UJN55" s="194" t="e">
        <f>ROUND(UJN46/ABS('Change in reserves'!UJP59),2)</f>
        <v>#DIV/0!</v>
      </c>
      <c r="UJO55" s="194" t="e">
        <f>ROUND(UJO46/ABS('Change in reserves'!UJQ59),2)</f>
        <v>#DIV/0!</v>
      </c>
      <c r="UJP55" s="194" t="e">
        <f>ROUND(UJP46/ABS('Change in reserves'!UJR59),2)</f>
        <v>#DIV/0!</v>
      </c>
      <c r="UJQ55" s="194" t="e">
        <f>ROUND(UJQ46/ABS('Change in reserves'!UJS59),2)</f>
        <v>#DIV/0!</v>
      </c>
      <c r="UJR55" s="194" t="e">
        <f>ROUND(UJR46/ABS('Change in reserves'!UJT59),2)</f>
        <v>#DIV/0!</v>
      </c>
      <c r="UJS55" s="194" t="e">
        <f>ROUND(UJS46/ABS('Change in reserves'!UJU59),2)</f>
        <v>#DIV/0!</v>
      </c>
      <c r="UJT55" s="194" t="e">
        <f>ROUND(UJT46/ABS('Change in reserves'!UJV59),2)</f>
        <v>#DIV/0!</v>
      </c>
      <c r="UJU55" s="194" t="e">
        <f>ROUND(UJU46/ABS('Change in reserves'!UJW59),2)</f>
        <v>#DIV/0!</v>
      </c>
      <c r="UJV55" s="194" t="e">
        <f>ROUND(UJV46/ABS('Change in reserves'!UJX59),2)</f>
        <v>#DIV/0!</v>
      </c>
      <c r="UJW55" s="194" t="e">
        <f>ROUND(UJW46/ABS('Change in reserves'!UJY59),2)</f>
        <v>#DIV/0!</v>
      </c>
      <c r="UJX55" s="194" t="e">
        <f>ROUND(UJX46/ABS('Change in reserves'!UJZ59),2)</f>
        <v>#DIV/0!</v>
      </c>
      <c r="UJY55" s="194" t="e">
        <f>ROUND(UJY46/ABS('Change in reserves'!UKA59),2)</f>
        <v>#DIV/0!</v>
      </c>
      <c r="UJZ55" s="194" t="e">
        <f>ROUND(UJZ46/ABS('Change in reserves'!UKB59),2)</f>
        <v>#DIV/0!</v>
      </c>
      <c r="UKA55" s="194" t="e">
        <f>ROUND(UKA46/ABS('Change in reserves'!UKC59),2)</f>
        <v>#DIV/0!</v>
      </c>
      <c r="UKB55" s="194" t="e">
        <f>ROUND(UKB46/ABS('Change in reserves'!UKD59),2)</f>
        <v>#DIV/0!</v>
      </c>
      <c r="UKC55" s="194" t="e">
        <f>ROUND(UKC46/ABS('Change in reserves'!UKE59),2)</f>
        <v>#DIV/0!</v>
      </c>
      <c r="UKD55" s="194" t="e">
        <f>ROUND(UKD46/ABS('Change in reserves'!UKF59),2)</f>
        <v>#DIV/0!</v>
      </c>
      <c r="UKE55" s="194" t="e">
        <f>ROUND(UKE46/ABS('Change in reserves'!UKG59),2)</f>
        <v>#DIV/0!</v>
      </c>
      <c r="UKF55" s="194" t="e">
        <f>ROUND(UKF46/ABS('Change in reserves'!UKH59),2)</f>
        <v>#DIV/0!</v>
      </c>
      <c r="UKG55" s="194" t="e">
        <f>ROUND(UKG46/ABS('Change in reserves'!UKI59),2)</f>
        <v>#DIV/0!</v>
      </c>
      <c r="UKH55" s="194" t="e">
        <f>ROUND(UKH46/ABS('Change in reserves'!UKJ59),2)</f>
        <v>#DIV/0!</v>
      </c>
      <c r="UKI55" s="194" t="e">
        <f>ROUND(UKI46/ABS('Change in reserves'!UKK59),2)</f>
        <v>#DIV/0!</v>
      </c>
      <c r="UKJ55" s="194" t="e">
        <f>ROUND(UKJ46/ABS('Change in reserves'!UKL59),2)</f>
        <v>#DIV/0!</v>
      </c>
      <c r="UKK55" s="194" t="e">
        <f>ROUND(UKK46/ABS('Change in reserves'!UKM59),2)</f>
        <v>#DIV/0!</v>
      </c>
      <c r="UKL55" s="194" t="e">
        <f>ROUND(UKL46/ABS('Change in reserves'!UKN59),2)</f>
        <v>#DIV/0!</v>
      </c>
      <c r="UKM55" s="194" t="e">
        <f>ROUND(UKM46/ABS('Change in reserves'!UKO59),2)</f>
        <v>#DIV/0!</v>
      </c>
      <c r="UKN55" s="194" t="e">
        <f>ROUND(UKN46/ABS('Change in reserves'!UKP59),2)</f>
        <v>#DIV/0!</v>
      </c>
      <c r="UKO55" s="194" t="e">
        <f>ROUND(UKO46/ABS('Change in reserves'!UKQ59),2)</f>
        <v>#DIV/0!</v>
      </c>
      <c r="UKP55" s="194" t="e">
        <f>ROUND(UKP46/ABS('Change in reserves'!UKR59),2)</f>
        <v>#DIV/0!</v>
      </c>
      <c r="UKQ55" s="194" t="e">
        <f>ROUND(UKQ46/ABS('Change in reserves'!UKS59),2)</f>
        <v>#DIV/0!</v>
      </c>
      <c r="UKR55" s="194" t="e">
        <f>ROUND(UKR46/ABS('Change in reserves'!UKT59),2)</f>
        <v>#DIV/0!</v>
      </c>
      <c r="UKS55" s="194" t="e">
        <f>ROUND(UKS46/ABS('Change in reserves'!UKU59),2)</f>
        <v>#DIV/0!</v>
      </c>
      <c r="UKT55" s="194" t="e">
        <f>ROUND(UKT46/ABS('Change in reserves'!UKV59),2)</f>
        <v>#DIV/0!</v>
      </c>
      <c r="UKU55" s="194" t="e">
        <f>ROUND(UKU46/ABS('Change in reserves'!UKW59),2)</f>
        <v>#DIV/0!</v>
      </c>
      <c r="UKV55" s="194" t="e">
        <f>ROUND(UKV46/ABS('Change in reserves'!UKX59),2)</f>
        <v>#DIV/0!</v>
      </c>
      <c r="UKW55" s="194" t="e">
        <f>ROUND(UKW46/ABS('Change in reserves'!UKY59),2)</f>
        <v>#DIV/0!</v>
      </c>
      <c r="UKX55" s="194" t="e">
        <f>ROUND(UKX46/ABS('Change in reserves'!UKZ59),2)</f>
        <v>#DIV/0!</v>
      </c>
      <c r="UKY55" s="194" t="e">
        <f>ROUND(UKY46/ABS('Change in reserves'!ULA59),2)</f>
        <v>#DIV/0!</v>
      </c>
      <c r="UKZ55" s="194" t="e">
        <f>ROUND(UKZ46/ABS('Change in reserves'!ULB59),2)</f>
        <v>#DIV/0!</v>
      </c>
      <c r="ULA55" s="194" t="e">
        <f>ROUND(ULA46/ABS('Change in reserves'!ULC59),2)</f>
        <v>#DIV/0!</v>
      </c>
      <c r="ULB55" s="194" t="e">
        <f>ROUND(ULB46/ABS('Change in reserves'!ULD59),2)</f>
        <v>#DIV/0!</v>
      </c>
      <c r="ULC55" s="194" t="e">
        <f>ROUND(ULC46/ABS('Change in reserves'!ULE59),2)</f>
        <v>#DIV/0!</v>
      </c>
      <c r="ULD55" s="194" t="e">
        <f>ROUND(ULD46/ABS('Change in reserves'!ULF59),2)</f>
        <v>#DIV/0!</v>
      </c>
      <c r="ULE55" s="194" t="e">
        <f>ROUND(ULE46/ABS('Change in reserves'!ULG59),2)</f>
        <v>#DIV/0!</v>
      </c>
      <c r="ULF55" s="194" t="e">
        <f>ROUND(ULF46/ABS('Change in reserves'!ULH59),2)</f>
        <v>#DIV/0!</v>
      </c>
      <c r="ULG55" s="194" t="e">
        <f>ROUND(ULG46/ABS('Change in reserves'!ULI59),2)</f>
        <v>#DIV/0!</v>
      </c>
      <c r="ULH55" s="194" t="e">
        <f>ROUND(ULH46/ABS('Change in reserves'!ULJ59),2)</f>
        <v>#DIV/0!</v>
      </c>
      <c r="ULI55" s="194" t="e">
        <f>ROUND(ULI46/ABS('Change in reserves'!ULK59),2)</f>
        <v>#DIV/0!</v>
      </c>
      <c r="ULJ55" s="194" t="e">
        <f>ROUND(ULJ46/ABS('Change in reserves'!ULL59),2)</f>
        <v>#DIV/0!</v>
      </c>
      <c r="ULK55" s="194" t="e">
        <f>ROUND(ULK46/ABS('Change in reserves'!ULM59),2)</f>
        <v>#DIV/0!</v>
      </c>
      <c r="ULL55" s="194" t="e">
        <f>ROUND(ULL46/ABS('Change in reserves'!ULN59),2)</f>
        <v>#DIV/0!</v>
      </c>
      <c r="ULM55" s="194" t="e">
        <f>ROUND(ULM46/ABS('Change in reserves'!ULO59),2)</f>
        <v>#DIV/0!</v>
      </c>
      <c r="ULN55" s="194" t="e">
        <f>ROUND(ULN46/ABS('Change in reserves'!ULP59),2)</f>
        <v>#DIV/0!</v>
      </c>
      <c r="ULO55" s="194" t="e">
        <f>ROUND(ULO46/ABS('Change in reserves'!ULQ59),2)</f>
        <v>#DIV/0!</v>
      </c>
      <c r="ULP55" s="194" t="e">
        <f>ROUND(ULP46/ABS('Change in reserves'!ULR59),2)</f>
        <v>#DIV/0!</v>
      </c>
      <c r="ULQ55" s="194" t="e">
        <f>ROUND(ULQ46/ABS('Change in reserves'!ULS59),2)</f>
        <v>#DIV/0!</v>
      </c>
      <c r="ULR55" s="194" t="e">
        <f>ROUND(ULR46/ABS('Change in reserves'!ULT59),2)</f>
        <v>#DIV/0!</v>
      </c>
      <c r="ULS55" s="194" t="e">
        <f>ROUND(ULS46/ABS('Change in reserves'!ULU59),2)</f>
        <v>#DIV/0!</v>
      </c>
      <c r="ULT55" s="194" t="e">
        <f>ROUND(ULT46/ABS('Change in reserves'!ULV59),2)</f>
        <v>#DIV/0!</v>
      </c>
      <c r="ULU55" s="194" t="e">
        <f>ROUND(ULU46/ABS('Change in reserves'!ULW59),2)</f>
        <v>#DIV/0!</v>
      </c>
      <c r="ULV55" s="194" t="e">
        <f>ROUND(ULV46/ABS('Change in reserves'!ULX59),2)</f>
        <v>#DIV/0!</v>
      </c>
      <c r="ULW55" s="194" t="e">
        <f>ROUND(ULW46/ABS('Change in reserves'!ULY59),2)</f>
        <v>#DIV/0!</v>
      </c>
      <c r="ULX55" s="194" t="e">
        <f>ROUND(ULX46/ABS('Change in reserves'!ULZ59),2)</f>
        <v>#DIV/0!</v>
      </c>
      <c r="ULY55" s="194" t="e">
        <f>ROUND(ULY46/ABS('Change in reserves'!UMA59),2)</f>
        <v>#DIV/0!</v>
      </c>
      <c r="ULZ55" s="194" t="e">
        <f>ROUND(ULZ46/ABS('Change in reserves'!UMB59),2)</f>
        <v>#DIV/0!</v>
      </c>
      <c r="UMA55" s="194" t="e">
        <f>ROUND(UMA46/ABS('Change in reserves'!UMC59),2)</f>
        <v>#DIV/0!</v>
      </c>
      <c r="UMB55" s="194" t="e">
        <f>ROUND(UMB46/ABS('Change in reserves'!UMD59),2)</f>
        <v>#DIV/0!</v>
      </c>
      <c r="UMC55" s="194" t="e">
        <f>ROUND(UMC46/ABS('Change in reserves'!UME59),2)</f>
        <v>#DIV/0!</v>
      </c>
      <c r="UMD55" s="194" t="e">
        <f>ROUND(UMD46/ABS('Change in reserves'!UMF59),2)</f>
        <v>#DIV/0!</v>
      </c>
      <c r="UME55" s="194" t="e">
        <f>ROUND(UME46/ABS('Change in reserves'!UMG59),2)</f>
        <v>#DIV/0!</v>
      </c>
      <c r="UMF55" s="194" t="e">
        <f>ROUND(UMF46/ABS('Change in reserves'!UMH59),2)</f>
        <v>#DIV/0!</v>
      </c>
      <c r="UMG55" s="194" t="e">
        <f>ROUND(UMG46/ABS('Change in reserves'!UMI59),2)</f>
        <v>#DIV/0!</v>
      </c>
      <c r="UMH55" s="194" t="e">
        <f>ROUND(UMH46/ABS('Change in reserves'!UMJ59),2)</f>
        <v>#DIV/0!</v>
      </c>
      <c r="UMI55" s="194" t="e">
        <f>ROUND(UMI46/ABS('Change in reserves'!UMK59),2)</f>
        <v>#DIV/0!</v>
      </c>
      <c r="UMJ55" s="194" t="e">
        <f>ROUND(UMJ46/ABS('Change in reserves'!UML59),2)</f>
        <v>#DIV/0!</v>
      </c>
      <c r="UMK55" s="194" t="e">
        <f>ROUND(UMK46/ABS('Change in reserves'!UMM59),2)</f>
        <v>#DIV/0!</v>
      </c>
      <c r="UML55" s="194" t="e">
        <f>ROUND(UML46/ABS('Change in reserves'!UMN59),2)</f>
        <v>#DIV/0!</v>
      </c>
      <c r="UMM55" s="194" t="e">
        <f>ROUND(UMM46/ABS('Change in reserves'!UMO59),2)</f>
        <v>#DIV/0!</v>
      </c>
      <c r="UMN55" s="194" t="e">
        <f>ROUND(UMN46/ABS('Change in reserves'!UMP59),2)</f>
        <v>#DIV/0!</v>
      </c>
      <c r="UMO55" s="194" t="e">
        <f>ROUND(UMO46/ABS('Change in reserves'!UMQ59),2)</f>
        <v>#DIV/0!</v>
      </c>
      <c r="UMP55" s="194" t="e">
        <f>ROUND(UMP46/ABS('Change in reserves'!UMR59),2)</f>
        <v>#DIV/0!</v>
      </c>
      <c r="UMQ55" s="194" t="e">
        <f>ROUND(UMQ46/ABS('Change in reserves'!UMS59),2)</f>
        <v>#DIV/0!</v>
      </c>
      <c r="UMR55" s="194" t="e">
        <f>ROUND(UMR46/ABS('Change in reserves'!UMT59),2)</f>
        <v>#DIV/0!</v>
      </c>
      <c r="UMS55" s="194" t="e">
        <f>ROUND(UMS46/ABS('Change in reserves'!UMU59),2)</f>
        <v>#DIV/0!</v>
      </c>
      <c r="UMT55" s="194" t="e">
        <f>ROUND(UMT46/ABS('Change in reserves'!UMV59),2)</f>
        <v>#DIV/0!</v>
      </c>
      <c r="UMU55" s="194" t="e">
        <f>ROUND(UMU46/ABS('Change in reserves'!UMW59),2)</f>
        <v>#DIV/0!</v>
      </c>
      <c r="UMV55" s="194" t="e">
        <f>ROUND(UMV46/ABS('Change in reserves'!UMX59),2)</f>
        <v>#DIV/0!</v>
      </c>
      <c r="UMW55" s="194" t="e">
        <f>ROUND(UMW46/ABS('Change in reserves'!UMY59),2)</f>
        <v>#DIV/0!</v>
      </c>
      <c r="UMX55" s="194" t="e">
        <f>ROUND(UMX46/ABS('Change in reserves'!UMZ59),2)</f>
        <v>#DIV/0!</v>
      </c>
      <c r="UMY55" s="194" t="e">
        <f>ROUND(UMY46/ABS('Change in reserves'!UNA59),2)</f>
        <v>#DIV/0!</v>
      </c>
      <c r="UMZ55" s="194" t="e">
        <f>ROUND(UMZ46/ABS('Change in reserves'!UNB59),2)</f>
        <v>#DIV/0!</v>
      </c>
      <c r="UNA55" s="194" t="e">
        <f>ROUND(UNA46/ABS('Change in reserves'!UNC59),2)</f>
        <v>#DIV/0!</v>
      </c>
      <c r="UNB55" s="194" t="e">
        <f>ROUND(UNB46/ABS('Change in reserves'!UND59),2)</f>
        <v>#DIV/0!</v>
      </c>
      <c r="UNC55" s="194" t="e">
        <f>ROUND(UNC46/ABS('Change in reserves'!UNE59),2)</f>
        <v>#DIV/0!</v>
      </c>
      <c r="UND55" s="194" t="e">
        <f>ROUND(UND46/ABS('Change in reserves'!UNF59),2)</f>
        <v>#DIV/0!</v>
      </c>
      <c r="UNE55" s="194" t="e">
        <f>ROUND(UNE46/ABS('Change in reserves'!UNG59),2)</f>
        <v>#DIV/0!</v>
      </c>
      <c r="UNF55" s="194" t="e">
        <f>ROUND(UNF46/ABS('Change in reserves'!UNH59),2)</f>
        <v>#DIV/0!</v>
      </c>
      <c r="UNG55" s="194" t="e">
        <f>ROUND(UNG46/ABS('Change in reserves'!UNI59),2)</f>
        <v>#DIV/0!</v>
      </c>
      <c r="UNH55" s="194" t="e">
        <f>ROUND(UNH46/ABS('Change in reserves'!UNJ59),2)</f>
        <v>#DIV/0!</v>
      </c>
      <c r="UNI55" s="194" t="e">
        <f>ROUND(UNI46/ABS('Change in reserves'!UNK59),2)</f>
        <v>#DIV/0!</v>
      </c>
      <c r="UNJ55" s="194" t="e">
        <f>ROUND(UNJ46/ABS('Change in reserves'!UNL59),2)</f>
        <v>#DIV/0!</v>
      </c>
      <c r="UNK55" s="194" t="e">
        <f>ROUND(UNK46/ABS('Change in reserves'!UNM59),2)</f>
        <v>#DIV/0!</v>
      </c>
      <c r="UNL55" s="194" t="e">
        <f>ROUND(UNL46/ABS('Change in reserves'!UNN59),2)</f>
        <v>#DIV/0!</v>
      </c>
      <c r="UNM55" s="194" t="e">
        <f>ROUND(UNM46/ABS('Change in reserves'!UNO59),2)</f>
        <v>#DIV/0!</v>
      </c>
      <c r="UNN55" s="194" t="e">
        <f>ROUND(UNN46/ABS('Change in reserves'!UNP59),2)</f>
        <v>#DIV/0!</v>
      </c>
      <c r="UNO55" s="194" t="e">
        <f>ROUND(UNO46/ABS('Change in reserves'!UNQ59),2)</f>
        <v>#DIV/0!</v>
      </c>
      <c r="UNP55" s="194" t="e">
        <f>ROUND(UNP46/ABS('Change in reserves'!UNR59),2)</f>
        <v>#DIV/0!</v>
      </c>
      <c r="UNQ55" s="194" t="e">
        <f>ROUND(UNQ46/ABS('Change in reserves'!UNS59),2)</f>
        <v>#DIV/0!</v>
      </c>
      <c r="UNR55" s="194" t="e">
        <f>ROUND(UNR46/ABS('Change in reserves'!UNT59),2)</f>
        <v>#DIV/0!</v>
      </c>
      <c r="UNS55" s="194" t="e">
        <f>ROUND(UNS46/ABS('Change in reserves'!UNU59),2)</f>
        <v>#DIV/0!</v>
      </c>
      <c r="UNT55" s="194" t="e">
        <f>ROUND(UNT46/ABS('Change in reserves'!UNV59),2)</f>
        <v>#DIV/0!</v>
      </c>
      <c r="UNU55" s="194" t="e">
        <f>ROUND(UNU46/ABS('Change in reserves'!UNW59),2)</f>
        <v>#DIV/0!</v>
      </c>
      <c r="UNV55" s="194" t="e">
        <f>ROUND(UNV46/ABS('Change in reserves'!UNX59),2)</f>
        <v>#DIV/0!</v>
      </c>
      <c r="UNW55" s="194" t="e">
        <f>ROUND(UNW46/ABS('Change in reserves'!UNY59),2)</f>
        <v>#DIV/0!</v>
      </c>
      <c r="UNX55" s="194" t="e">
        <f>ROUND(UNX46/ABS('Change in reserves'!UNZ59),2)</f>
        <v>#DIV/0!</v>
      </c>
      <c r="UNY55" s="194" t="e">
        <f>ROUND(UNY46/ABS('Change in reserves'!UOA59),2)</f>
        <v>#DIV/0!</v>
      </c>
      <c r="UNZ55" s="194" t="e">
        <f>ROUND(UNZ46/ABS('Change in reserves'!UOB59),2)</f>
        <v>#DIV/0!</v>
      </c>
      <c r="UOA55" s="194" t="e">
        <f>ROUND(UOA46/ABS('Change in reserves'!UOC59),2)</f>
        <v>#DIV/0!</v>
      </c>
      <c r="UOB55" s="194" t="e">
        <f>ROUND(UOB46/ABS('Change in reserves'!UOD59),2)</f>
        <v>#DIV/0!</v>
      </c>
      <c r="UOC55" s="194" t="e">
        <f>ROUND(UOC46/ABS('Change in reserves'!UOE59),2)</f>
        <v>#DIV/0!</v>
      </c>
      <c r="UOD55" s="194" t="e">
        <f>ROUND(UOD46/ABS('Change in reserves'!UOF59),2)</f>
        <v>#DIV/0!</v>
      </c>
      <c r="UOE55" s="194" t="e">
        <f>ROUND(UOE46/ABS('Change in reserves'!UOG59),2)</f>
        <v>#DIV/0!</v>
      </c>
      <c r="UOF55" s="194" t="e">
        <f>ROUND(UOF46/ABS('Change in reserves'!UOH59),2)</f>
        <v>#DIV/0!</v>
      </c>
      <c r="UOG55" s="194" t="e">
        <f>ROUND(UOG46/ABS('Change in reserves'!UOI59),2)</f>
        <v>#DIV/0!</v>
      </c>
      <c r="UOH55" s="194" t="e">
        <f>ROUND(UOH46/ABS('Change in reserves'!UOJ59),2)</f>
        <v>#DIV/0!</v>
      </c>
      <c r="UOI55" s="194" t="e">
        <f>ROUND(UOI46/ABS('Change in reserves'!UOK59),2)</f>
        <v>#DIV/0!</v>
      </c>
      <c r="UOJ55" s="194" t="e">
        <f>ROUND(UOJ46/ABS('Change in reserves'!UOL59),2)</f>
        <v>#DIV/0!</v>
      </c>
      <c r="UOK55" s="194" t="e">
        <f>ROUND(UOK46/ABS('Change in reserves'!UOM59),2)</f>
        <v>#DIV/0!</v>
      </c>
      <c r="UOL55" s="194" t="e">
        <f>ROUND(UOL46/ABS('Change in reserves'!UON59),2)</f>
        <v>#DIV/0!</v>
      </c>
      <c r="UOM55" s="194" t="e">
        <f>ROUND(UOM46/ABS('Change in reserves'!UOO59),2)</f>
        <v>#DIV/0!</v>
      </c>
      <c r="UON55" s="194" t="e">
        <f>ROUND(UON46/ABS('Change in reserves'!UOP59),2)</f>
        <v>#DIV/0!</v>
      </c>
      <c r="UOO55" s="194" t="e">
        <f>ROUND(UOO46/ABS('Change in reserves'!UOQ59),2)</f>
        <v>#DIV/0!</v>
      </c>
      <c r="UOP55" s="194" t="e">
        <f>ROUND(UOP46/ABS('Change in reserves'!UOR59),2)</f>
        <v>#DIV/0!</v>
      </c>
      <c r="UOQ55" s="194" t="e">
        <f>ROUND(UOQ46/ABS('Change in reserves'!UOS59),2)</f>
        <v>#DIV/0!</v>
      </c>
      <c r="UOR55" s="194" t="e">
        <f>ROUND(UOR46/ABS('Change in reserves'!UOT59),2)</f>
        <v>#DIV/0!</v>
      </c>
      <c r="UOS55" s="194" t="e">
        <f>ROUND(UOS46/ABS('Change in reserves'!UOU59),2)</f>
        <v>#DIV/0!</v>
      </c>
      <c r="UOT55" s="194" t="e">
        <f>ROUND(UOT46/ABS('Change in reserves'!UOV59),2)</f>
        <v>#DIV/0!</v>
      </c>
      <c r="UOU55" s="194" t="e">
        <f>ROUND(UOU46/ABS('Change in reserves'!UOW59),2)</f>
        <v>#DIV/0!</v>
      </c>
      <c r="UOV55" s="194" t="e">
        <f>ROUND(UOV46/ABS('Change in reserves'!UOX59),2)</f>
        <v>#DIV/0!</v>
      </c>
      <c r="UOW55" s="194" t="e">
        <f>ROUND(UOW46/ABS('Change in reserves'!UOY59),2)</f>
        <v>#DIV/0!</v>
      </c>
      <c r="UOX55" s="194" t="e">
        <f>ROUND(UOX46/ABS('Change in reserves'!UOZ59),2)</f>
        <v>#DIV/0!</v>
      </c>
      <c r="UOY55" s="194" t="e">
        <f>ROUND(UOY46/ABS('Change in reserves'!UPA59),2)</f>
        <v>#DIV/0!</v>
      </c>
      <c r="UOZ55" s="194" t="e">
        <f>ROUND(UOZ46/ABS('Change in reserves'!UPB59),2)</f>
        <v>#DIV/0!</v>
      </c>
      <c r="UPA55" s="194" t="e">
        <f>ROUND(UPA46/ABS('Change in reserves'!UPC59),2)</f>
        <v>#DIV/0!</v>
      </c>
      <c r="UPB55" s="194" t="e">
        <f>ROUND(UPB46/ABS('Change in reserves'!UPD59),2)</f>
        <v>#DIV/0!</v>
      </c>
      <c r="UPC55" s="194" t="e">
        <f>ROUND(UPC46/ABS('Change in reserves'!UPE59),2)</f>
        <v>#DIV/0!</v>
      </c>
      <c r="UPD55" s="194" t="e">
        <f>ROUND(UPD46/ABS('Change in reserves'!UPF59),2)</f>
        <v>#DIV/0!</v>
      </c>
      <c r="UPE55" s="194" t="e">
        <f>ROUND(UPE46/ABS('Change in reserves'!UPG59),2)</f>
        <v>#DIV/0!</v>
      </c>
      <c r="UPF55" s="194" t="e">
        <f>ROUND(UPF46/ABS('Change in reserves'!UPH59),2)</f>
        <v>#DIV/0!</v>
      </c>
      <c r="UPG55" s="194" t="e">
        <f>ROUND(UPG46/ABS('Change in reserves'!UPI59),2)</f>
        <v>#DIV/0!</v>
      </c>
      <c r="UPH55" s="194" t="e">
        <f>ROUND(UPH46/ABS('Change in reserves'!UPJ59),2)</f>
        <v>#DIV/0!</v>
      </c>
      <c r="UPI55" s="194" t="e">
        <f>ROUND(UPI46/ABS('Change in reserves'!UPK59),2)</f>
        <v>#DIV/0!</v>
      </c>
      <c r="UPJ55" s="194" t="e">
        <f>ROUND(UPJ46/ABS('Change in reserves'!UPL59),2)</f>
        <v>#DIV/0!</v>
      </c>
      <c r="UPK55" s="194" t="e">
        <f>ROUND(UPK46/ABS('Change in reserves'!UPM59),2)</f>
        <v>#DIV/0!</v>
      </c>
      <c r="UPL55" s="194" t="e">
        <f>ROUND(UPL46/ABS('Change in reserves'!UPN59),2)</f>
        <v>#DIV/0!</v>
      </c>
      <c r="UPM55" s="194" t="e">
        <f>ROUND(UPM46/ABS('Change in reserves'!UPO59),2)</f>
        <v>#DIV/0!</v>
      </c>
      <c r="UPN55" s="194" t="e">
        <f>ROUND(UPN46/ABS('Change in reserves'!UPP59),2)</f>
        <v>#DIV/0!</v>
      </c>
      <c r="UPO55" s="194" t="e">
        <f>ROUND(UPO46/ABS('Change in reserves'!UPQ59),2)</f>
        <v>#DIV/0!</v>
      </c>
      <c r="UPP55" s="194" t="e">
        <f>ROUND(UPP46/ABS('Change in reserves'!UPR59),2)</f>
        <v>#DIV/0!</v>
      </c>
      <c r="UPQ55" s="194" t="e">
        <f>ROUND(UPQ46/ABS('Change in reserves'!UPS59),2)</f>
        <v>#DIV/0!</v>
      </c>
      <c r="UPR55" s="194" t="e">
        <f>ROUND(UPR46/ABS('Change in reserves'!UPT59),2)</f>
        <v>#DIV/0!</v>
      </c>
      <c r="UPS55" s="194" t="e">
        <f>ROUND(UPS46/ABS('Change in reserves'!UPU59),2)</f>
        <v>#DIV/0!</v>
      </c>
      <c r="UPT55" s="194" t="e">
        <f>ROUND(UPT46/ABS('Change in reserves'!UPV59),2)</f>
        <v>#DIV/0!</v>
      </c>
      <c r="UPU55" s="194" t="e">
        <f>ROUND(UPU46/ABS('Change in reserves'!UPW59),2)</f>
        <v>#DIV/0!</v>
      </c>
      <c r="UPV55" s="194" t="e">
        <f>ROUND(UPV46/ABS('Change in reserves'!UPX59),2)</f>
        <v>#DIV/0!</v>
      </c>
      <c r="UPW55" s="194" t="e">
        <f>ROUND(UPW46/ABS('Change in reserves'!UPY59),2)</f>
        <v>#DIV/0!</v>
      </c>
      <c r="UPX55" s="194" t="e">
        <f>ROUND(UPX46/ABS('Change in reserves'!UPZ59),2)</f>
        <v>#DIV/0!</v>
      </c>
      <c r="UPY55" s="194" t="e">
        <f>ROUND(UPY46/ABS('Change in reserves'!UQA59),2)</f>
        <v>#DIV/0!</v>
      </c>
      <c r="UPZ55" s="194" t="e">
        <f>ROUND(UPZ46/ABS('Change in reserves'!UQB59),2)</f>
        <v>#DIV/0!</v>
      </c>
      <c r="UQA55" s="194" t="e">
        <f>ROUND(UQA46/ABS('Change in reserves'!UQC59),2)</f>
        <v>#DIV/0!</v>
      </c>
      <c r="UQB55" s="194" t="e">
        <f>ROUND(UQB46/ABS('Change in reserves'!UQD59),2)</f>
        <v>#DIV/0!</v>
      </c>
      <c r="UQC55" s="194" t="e">
        <f>ROUND(UQC46/ABS('Change in reserves'!UQE59),2)</f>
        <v>#DIV/0!</v>
      </c>
      <c r="UQD55" s="194" t="e">
        <f>ROUND(UQD46/ABS('Change in reserves'!UQF59),2)</f>
        <v>#DIV/0!</v>
      </c>
      <c r="UQE55" s="194" t="e">
        <f>ROUND(UQE46/ABS('Change in reserves'!UQG59),2)</f>
        <v>#DIV/0!</v>
      </c>
      <c r="UQF55" s="194" t="e">
        <f>ROUND(UQF46/ABS('Change in reserves'!UQH59),2)</f>
        <v>#DIV/0!</v>
      </c>
      <c r="UQG55" s="194" t="e">
        <f>ROUND(UQG46/ABS('Change in reserves'!UQI59),2)</f>
        <v>#DIV/0!</v>
      </c>
      <c r="UQH55" s="194" t="e">
        <f>ROUND(UQH46/ABS('Change in reserves'!UQJ59),2)</f>
        <v>#DIV/0!</v>
      </c>
      <c r="UQI55" s="194" t="e">
        <f>ROUND(UQI46/ABS('Change in reserves'!UQK59),2)</f>
        <v>#DIV/0!</v>
      </c>
      <c r="UQJ55" s="194" t="e">
        <f>ROUND(UQJ46/ABS('Change in reserves'!UQL59),2)</f>
        <v>#DIV/0!</v>
      </c>
      <c r="UQK55" s="194" t="e">
        <f>ROUND(UQK46/ABS('Change in reserves'!UQM59),2)</f>
        <v>#DIV/0!</v>
      </c>
      <c r="UQL55" s="194" t="e">
        <f>ROUND(UQL46/ABS('Change in reserves'!UQN59),2)</f>
        <v>#DIV/0!</v>
      </c>
      <c r="UQM55" s="194" t="e">
        <f>ROUND(UQM46/ABS('Change in reserves'!UQO59),2)</f>
        <v>#DIV/0!</v>
      </c>
      <c r="UQN55" s="194" t="e">
        <f>ROUND(UQN46/ABS('Change in reserves'!UQP59),2)</f>
        <v>#DIV/0!</v>
      </c>
      <c r="UQO55" s="194" t="e">
        <f>ROUND(UQO46/ABS('Change in reserves'!UQQ59),2)</f>
        <v>#DIV/0!</v>
      </c>
      <c r="UQP55" s="194" t="e">
        <f>ROUND(UQP46/ABS('Change in reserves'!UQR59),2)</f>
        <v>#DIV/0!</v>
      </c>
      <c r="UQQ55" s="194" t="e">
        <f>ROUND(UQQ46/ABS('Change in reserves'!UQS59),2)</f>
        <v>#DIV/0!</v>
      </c>
      <c r="UQR55" s="194" t="e">
        <f>ROUND(UQR46/ABS('Change in reserves'!UQT59),2)</f>
        <v>#DIV/0!</v>
      </c>
      <c r="UQS55" s="194" t="e">
        <f>ROUND(UQS46/ABS('Change in reserves'!UQU59),2)</f>
        <v>#DIV/0!</v>
      </c>
      <c r="UQT55" s="194" t="e">
        <f>ROUND(UQT46/ABS('Change in reserves'!UQV59),2)</f>
        <v>#DIV/0!</v>
      </c>
      <c r="UQU55" s="194" t="e">
        <f>ROUND(UQU46/ABS('Change in reserves'!UQW59),2)</f>
        <v>#DIV/0!</v>
      </c>
      <c r="UQV55" s="194" t="e">
        <f>ROUND(UQV46/ABS('Change in reserves'!UQX59),2)</f>
        <v>#DIV/0!</v>
      </c>
      <c r="UQW55" s="194" t="e">
        <f>ROUND(UQW46/ABS('Change in reserves'!UQY59),2)</f>
        <v>#DIV/0!</v>
      </c>
      <c r="UQX55" s="194" t="e">
        <f>ROUND(UQX46/ABS('Change in reserves'!UQZ59),2)</f>
        <v>#DIV/0!</v>
      </c>
      <c r="UQY55" s="194" t="e">
        <f>ROUND(UQY46/ABS('Change in reserves'!URA59),2)</f>
        <v>#DIV/0!</v>
      </c>
      <c r="UQZ55" s="194" t="e">
        <f>ROUND(UQZ46/ABS('Change in reserves'!URB59),2)</f>
        <v>#DIV/0!</v>
      </c>
      <c r="URA55" s="194" t="e">
        <f>ROUND(URA46/ABS('Change in reserves'!URC59),2)</f>
        <v>#DIV/0!</v>
      </c>
      <c r="URB55" s="194" t="e">
        <f>ROUND(URB46/ABS('Change in reserves'!URD59),2)</f>
        <v>#DIV/0!</v>
      </c>
      <c r="URC55" s="194" t="e">
        <f>ROUND(URC46/ABS('Change in reserves'!URE59),2)</f>
        <v>#DIV/0!</v>
      </c>
      <c r="URD55" s="194" t="e">
        <f>ROUND(URD46/ABS('Change in reserves'!URF59),2)</f>
        <v>#DIV/0!</v>
      </c>
      <c r="URE55" s="194" t="e">
        <f>ROUND(URE46/ABS('Change in reserves'!URG59),2)</f>
        <v>#DIV/0!</v>
      </c>
      <c r="URF55" s="194" t="e">
        <f>ROUND(URF46/ABS('Change in reserves'!URH59),2)</f>
        <v>#DIV/0!</v>
      </c>
      <c r="URG55" s="194" t="e">
        <f>ROUND(URG46/ABS('Change in reserves'!URI59),2)</f>
        <v>#DIV/0!</v>
      </c>
      <c r="URH55" s="194" t="e">
        <f>ROUND(URH46/ABS('Change in reserves'!URJ59),2)</f>
        <v>#DIV/0!</v>
      </c>
      <c r="URI55" s="194" t="e">
        <f>ROUND(URI46/ABS('Change in reserves'!URK59),2)</f>
        <v>#DIV/0!</v>
      </c>
      <c r="URJ55" s="194" t="e">
        <f>ROUND(URJ46/ABS('Change in reserves'!URL59),2)</f>
        <v>#DIV/0!</v>
      </c>
      <c r="URK55" s="194" t="e">
        <f>ROUND(URK46/ABS('Change in reserves'!URM59),2)</f>
        <v>#DIV/0!</v>
      </c>
      <c r="URL55" s="194" t="e">
        <f>ROUND(URL46/ABS('Change in reserves'!URN59),2)</f>
        <v>#DIV/0!</v>
      </c>
      <c r="URM55" s="194" t="e">
        <f>ROUND(URM46/ABS('Change in reserves'!URO59),2)</f>
        <v>#DIV/0!</v>
      </c>
      <c r="URN55" s="194" t="e">
        <f>ROUND(URN46/ABS('Change in reserves'!URP59),2)</f>
        <v>#DIV/0!</v>
      </c>
      <c r="URO55" s="194" t="e">
        <f>ROUND(URO46/ABS('Change in reserves'!URQ59),2)</f>
        <v>#DIV/0!</v>
      </c>
      <c r="URP55" s="194" t="e">
        <f>ROUND(URP46/ABS('Change in reserves'!URR59),2)</f>
        <v>#DIV/0!</v>
      </c>
      <c r="URQ55" s="194" t="e">
        <f>ROUND(URQ46/ABS('Change in reserves'!URS59),2)</f>
        <v>#DIV/0!</v>
      </c>
      <c r="URR55" s="194" t="e">
        <f>ROUND(URR46/ABS('Change in reserves'!URT59),2)</f>
        <v>#DIV/0!</v>
      </c>
      <c r="URS55" s="194" t="e">
        <f>ROUND(URS46/ABS('Change in reserves'!URU59),2)</f>
        <v>#DIV/0!</v>
      </c>
      <c r="URT55" s="194" t="e">
        <f>ROUND(URT46/ABS('Change in reserves'!URV59),2)</f>
        <v>#DIV/0!</v>
      </c>
      <c r="URU55" s="194" t="e">
        <f>ROUND(URU46/ABS('Change in reserves'!URW59),2)</f>
        <v>#DIV/0!</v>
      </c>
      <c r="URV55" s="194" t="e">
        <f>ROUND(URV46/ABS('Change in reserves'!URX59),2)</f>
        <v>#DIV/0!</v>
      </c>
      <c r="URW55" s="194" t="e">
        <f>ROUND(URW46/ABS('Change in reserves'!URY59),2)</f>
        <v>#DIV/0!</v>
      </c>
      <c r="URX55" s="194" t="e">
        <f>ROUND(URX46/ABS('Change in reserves'!URZ59),2)</f>
        <v>#DIV/0!</v>
      </c>
      <c r="URY55" s="194" t="e">
        <f>ROUND(URY46/ABS('Change in reserves'!USA59),2)</f>
        <v>#DIV/0!</v>
      </c>
      <c r="URZ55" s="194" t="e">
        <f>ROUND(URZ46/ABS('Change in reserves'!USB59),2)</f>
        <v>#DIV/0!</v>
      </c>
      <c r="USA55" s="194" t="e">
        <f>ROUND(USA46/ABS('Change in reserves'!USC59),2)</f>
        <v>#DIV/0!</v>
      </c>
      <c r="USB55" s="194" t="e">
        <f>ROUND(USB46/ABS('Change in reserves'!USD59),2)</f>
        <v>#DIV/0!</v>
      </c>
      <c r="USC55" s="194" t="e">
        <f>ROUND(USC46/ABS('Change in reserves'!USE59),2)</f>
        <v>#DIV/0!</v>
      </c>
      <c r="USD55" s="194" t="e">
        <f>ROUND(USD46/ABS('Change in reserves'!USF59),2)</f>
        <v>#DIV/0!</v>
      </c>
      <c r="USE55" s="194" t="e">
        <f>ROUND(USE46/ABS('Change in reserves'!USG59),2)</f>
        <v>#DIV/0!</v>
      </c>
      <c r="USF55" s="194" t="e">
        <f>ROUND(USF46/ABS('Change in reserves'!USH59),2)</f>
        <v>#DIV/0!</v>
      </c>
      <c r="USG55" s="194" t="e">
        <f>ROUND(USG46/ABS('Change in reserves'!USI59),2)</f>
        <v>#DIV/0!</v>
      </c>
      <c r="USH55" s="194" t="e">
        <f>ROUND(USH46/ABS('Change in reserves'!USJ59),2)</f>
        <v>#DIV/0!</v>
      </c>
      <c r="USI55" s="194" t="e">
        <f>ROUND(USI46/ABS('Change in reserves'!USK59),2)</f>
        <v>#DIV/0!</v>
      </c>
      <c r="USJ55" s="194" t="e">
        <f>ROUND(USJ46/ABS('Change in reserves'!USL59),2)</f>
        <v>#DIV/0!</v>
      </c>
      <c r="USK55" s="194" t="e">
        <f>ROUND(USK46/ABS('Change in reserves'!USM59),2)</f>
        <v>#DIV/0!</v>
      </c>
      <c r="USL55" s="194" t="e">
        <f>ROUND(USL46/ABS('Change in reserves'!USN59),2)</f>
        <v>#DIV/0!</v>
      </c>
      <c r="USM55" s="194" t="e">
        <f>ROUND(USM46/ABS('Change in reserves'!USO59),2)</f>
        <v>#DIV/0!</v>
      </c>
      <c r="USN55" s="194" t="e">
        <f>ROUND(USN46/ABS('Change in reserves'!USP59),2)</f>
        <v>#DIV/0!</v>
      </c>
      <c r="USO55" s="194" t="e">
        <f>ROUND(USO46/ABS('Change in reserves'!USQ59),2)</f>
        <v>#DIV/0!</v>
      </c>
      <c r="USP55" s="194" t="e">
        <f>ROUND(USP46/ABS('Change in reserves'!USR59),2)</f>
        <v>#DIV/0!</v>
      </c>
      <c r="USQ55" s="194" t="e">
        <f>ROUND(USQ46/ABS('Change in reserves'!USS59),2)</f>
        <v>#DIV/0!</v>
      </c>
      <c r="USR55" s="194" t="e">
        <f>ROUND(USR46/ABS('Change in reserves'!UST59),2)</f>
        <v>#DIV/0!</v>
      </c>
      <c r="USS55" s="194" t="e">
        <f>ROUND(USS46/ABS('Change in reserves'!USU59),2)</f>
        <v>#DIV/0!</v>
      </c>
      <c r="UST55" s="194" t="e">
        <f>ROUND(UST46/ABS('Change in reserves'!USV59),2)</f>
        <v>#DIV/0!</v>
      </c>
      <c r="USU55" s="194" t="e">
        <f>ROUND(USU46/ABS('Change in reserves'!USW59),2)</f>
        <v>#DIV/0!</v>
      </c>
      <c r="USV55" s="194" t="e">
        <f>ROUND(USV46/ABS('Change in reserves'!USX59),2)</f>
        <v>#DIV/0!</v>
      </c>
      <c r="USW55" s="194" t="e">
        <f>ROUND(USW46/ABS('Change in reserves'!USY59),2)</f>
        <v>#DIV/0!</v>
      </c>
      <c r="USX55" s="194" t="e">
        <f>ROUND(USX46/ABS('Change in reserves'!USZ59),2)</f>
        <v>#DIV/0!</v>
      </c>
      <c r="USY55" s="194" t="e">
        <f>ROUND(USY46/ABS('Change in reserves'!UTA59),2)</f>
        <v>#DIV/0!</v>
      </c>
      <c r="USZ55" s="194" t="e">
        <f>ROUND(USZ46/ABS('Change in reserves'!UTB59),2)</f>
        <v>#DIV/0!</v>
      </c>
      <c r="UTA55" s="194" t="e">
        <f>ROUND(UTA46/ABS('Change in reserves'!UTC59),2)</f>
        <v>#DIV/0!</v>
      </c>
      <c r="UTB55" s="194" t="e">
        <f>ROUND(UTB46/ABS('Change in reserves'!UTD59),2)</f>
        <v>#DIV/0!</v>
      </c>
      <c r="UTC55" s="194" t="e">
        <f>ROUND(UTC46/ABS('Change in reserves'!UTE59),2)</f>
        <v>#DIV/0!</v>
      </c>
      <c r="UTD55" s="194" t="e">
        <f>ROUND(UTD46/ABS('Change in reserves'!UTF59),2)</f>
        <v>#DIV/0!</v>
      </c>
      <c r="UTE55" s="194" t="e">
        <f>ROUND(UTE46/ABS('Change in reserves'!UTG59),2)</f>
        <v>#DIV/0!</v>
      </c>
      <c r="UTF55" s="194" t="e">
        <f>ROUND(UTF46/ABS('Change in reserves'!UTH59),2)</f>
        <v>#DIV/0!</v>
      </c>
      <c r="UTG55" s="194" t="e">
        <f>ROUND(UTG46/ABS('Change in reserves'!UTI59),2)</f>
        <v>#DIV/0!</v>
      </c>
      <c r="UTH55" s="194" t="e">
        <f>ROUND(UTH46/ABS('Change in reserves'!UTJ59),2)</f>
        <v>#DIV/0!</v>
      </c>
      <c r="UTI55" s="194" t="e">
        <f>ROUND(UTI46/ABS('Change in reserves'!UTK59),2)</f>
        <v>#DIV/0!</v>
      </c>
      <c r="UTJ55" s="194" t="e">
        <f>ROUND(UTJ46/ABS('Change in reserves'!UTL59),2)</f>
        <v>#DIV/0!</v>
      </c>
      <c r="UTK55" s="194" t="e">
        <f>ROUND(UTK46/ABS('Change in reserves'!UTM59),2)</f>
        <v>#DIV/0!</v>
      </c>
      <c r="UTL55" s="194" t="e">
        <f>ROUND(UTL46/ABS('Change in reserves'!UTN59),2)</f>
        <v>#DIV/0!</v>
      </c>
      <c r="UTM55" s="194" t="e">
        <f>ROUND(UTM46/ABS('Change in reserves'!UTO59),2)</f>
        <v>#DIV/0!</v>
      </c>
      <c r="UTN55" s="194" t="e">
        <f>ROUND(UTN46/ABS('Change in reserves'!UTP59),2)</f>
        <v>#DIV/0!</v>
      </c>
      <c r="UTO55" s="194" t="e">
        <f>ROUND(UTO46/ABS('Change in reserves'!UTQ59),2)</f>
        <v>#DIV/0!</v>
      </c>
      <c r="UTP55" s="194" t="e">
        <f>ROUND(UTP46/ABS('Change in reserves'!UTR59),2)</f>
        <v>#DIV/0!</v>
      </c>
      <c r="UTQ55" s="194" t="e">
        <f>ROUND(UTQ46/ABS('Change in reserves'!UTS59),2)</f>
        <v>#DIV/0!</v>
      </c>
      <c r="UTR55" s="194" t="e">
        <f>ROUND(UTR46/ABS('Change in reserves'!UTT59),2)</f>
        <v>#DIV/0!</v>
      </c>
      <c r="UTS55" s="194" t="e">
        <f>ROUND(UTS46/ABS('Change in reserves'!UTU59),2)</f>
        <v>#DIV/0!</v>
      </c>
      <c r="UTT55" s="194" t="e">
        <f>ROUND(UTT46/ABS('Change in reserves'!UTV59),2)</f>
        <v>#DIV/0!</v>
      </c>
      <c r="UTU55" s="194" t="e">
        <f>ROUND(UTU46/ABS('Change in reserves'!UTW59),2)</f>
        <v>#DIV/0!</v>
      </c>
      <c r="UTV55" s="194" t="e">
        <f>ROUND(UTV46/ABS('Change in reserves'!UTX59),2)</f>
        <v>#DIV/0!</v>
      </c>
      <c r="UTW55" s="194" t="e">
        <f>ROUND(UTW46/ABS('Change in reserves'!UTY59),2)</f>
        <v>#DIV/0!</v>
      </c>
      <c r="UTX55" s="194" t="e">
        <f>ROUND(UTX46/ABS('Change in reserves'!UTZ59),2)</f>
        <v>#DIV/0!</v>
      </c>
      <c r="UTY55" s="194" t="e">
        <f>ROUND(UTY46/ABS('Change in reserves'!UUA59),2)</f>
        <v>#DIV/0!</v>
      </c>
      <c r="UTZ55" s="194" t="e">
        <f>ROUND(UTZ46/ABS('Change in reserves'!UUB59),2)</f>
        <v>#DIV/0!</v>
      </c>
      <c r="UUA55" s="194" t="e">
        <f>ROUND(UUA46/ABS('Change in reserves'!UUC59),2)</f>
        <v>#DIV/0!</v>
      </c>
      <c r="UUB55" s="194" t="e">
        <f>ROUND(UUB46/ABS('Change in reserves'!UUD59),2)</f>
        <v>#DIV/0!</v>
      </c>
      <c r="UUC55" s="194" t="e">
        <f>ROUND(UUC46/ABS('Change in reserves'!UUE59),2)</f>
        <v>#DIV/0!</v>
      </c>
      <c r="UUD55" s="194" t="e">
        <f>ROUND(UUD46/ABS('Change in reserves'!UUF59),2)</f>
        <v>#DIV/0!</v>
      </c>
      <c r="UUE55" s="194" t="e">
        <f>ROUND(UUE46/ABS('Change in reserves'!UUG59),2)</f>
        <v>#DIV/0!</v>
      </c>
      <c r="UUF55" s="194" t="e">
        <f>ROUND(UUF46/ABS('Change in reserves'!UUH59),2)</f>
        <v>#DIV/0!</v>
      </c>
      <c r="UUG55" s="194" t="e">
        <f>ROUND(UUG46/ABS('Change in reserves'!UUI59),2)</f>
        <v>#DIV/0!</v>
      </c>
      <c r="UUH55" s="194" t="e">
        <f>ROUND(UUH46/ABS('Change in reserves'!UUJ59),2)</f>
        <v>#DIV/0!</v>
      </c>
      <c r="UUI55" s="194" t="e">
        <f>ROUND(UUI46/ABS('Change in reserves'!UUK59),2)</f>
        <v>#DIV/0!</v>
      </c>
      <c r="UUJ55" s="194" t="e">
        <f>ROUND(UUJ46/ABS('Change in reserves'!UUL59),2)</f>
        <v>#DIV/0!</v>
      </c>
      <c r="UUK55" s="194" t="e">
        <f>ROUND(UUK46/ABS('Change in reserves'!UUM59),2)</f>
        <v>#DIV/0!</v>
      </c>
      <c r="UUL55" s="194" t="e">
        <f>ROUND(UUL46/ABS('Change in reserves'!UUN59),2)</f>
        <v>#DIV/0!</v>
      </c>
      <c r="UUM55" s="194" t="e">
        <f>ROUND(UUM46/ABS('Change in reserves'!UUO59),2)</f>
        <v>#DIV/0!</v>
      </c>
      <c r="UUN55" s="194" t="e">
        <f>ROUND(UUN46/ABS('Change in reserves'!UUP59),2)</f>
        <v>#DIV/0!</v>
      </c>
      <c r="UUO55" s="194" t="e">
        <f>ROUND(UUO46/ABS('Change in reserves'!UUQ59),2)</f>
        <v>#DIV/0!</v>
      </c>
      <c r="UUP55" s="194" t="e">
        <f>ROUND(UUP46/ABS('Change in reserves'!UUR59),2)</f>
        <v>#DIV/0!</v>
      </c>
      <c r="UUQ55" s="194" t="e">
        <f>ROUND(UUQ46/ABS('Change in reserves'!UUS59),2)</f>
        <v>#DIV/0!</v>
      </c>
      <c r="UUR55" s="194" t="e">
        <f>ROUND(UUR46/ABS('Change in reserves'!UUT59),2)</f>
        <v>#DIV/0!</v>
      </c>
      <c r="UUS55" s="194" t="e">
        <f>ROUND(UUS46/ABS('Change in reserves'!UUU59),2)</f>
        <v>#DIV/0!</v>
      </c>
      <c r="UUT55" s="194" t="e">
        <f>ROUND(UUT46/ABS('Change in reserves'!UUV59),2)</f>
        <v>#DIV/0!</v>
      </c>
      <c r="UUU55" s="194" t="e">
        <f>ROUND(UUU46/ABS('Change in reserves'!UUW59),2)</f>
        <v>#DIV/0!</v>
      </c>
      <c r="UUV55" s="194" t="e">
        <f>ROUND(UUV46/ABS('Change in reserves'!UUX59),2)</f>
        <v>#DIV/0!</v>
      </c>
      <c r="UUW55" s="194" t="e">
        <f>ROUND(UUW46/ABS('Change in reserves'!UUY59),2)</f>
        <v>#DIV/0!</v>
      </c>
      <c r="UUX55" s="194" t="e">
        <f>ROUND(UUX46/ABS('Change in reserves'!UUZ59),2)</f>
        <v>#DIV/0!</v>
      </c>
      <c r="UUY55" s="194" t="e">
        <f>ROUND(UUY46/ABS('Change in reserves'!UVA59),2)</f>
        <v>#DIV/0!</v>
      </c>
      <c r="UUZ55" s="194" t="e">
        <f>ROUND(UUZ46/ABS('Change in reserves'!UVB59),2)</f>
        <v>#DIV/0!</v>
      </c>
      <c r="UVA55" s="194" t="e">
        <f>ROUND(UVA46/ABS('Change in reserves'!UVC59),2)</f>
        <v>#DIV/0!</v>
      </c>
      <c r="UVB55" s="194" t="e">
        <f>ROUND(UVB46/ABS('Change in reserves'!UVD59),2)</f>
        <v>#DIV/0!</v>
      </c>
      <c r="UVC55" s="194" t="e">
        <f>ROUND(UVC46/ABS('Change in reserves'!UVE59),2)</f>
        <v>#DIV/0!</v>
      </c>
      <c r="UVD55" s="194" t="e">
        <f>ROUND(UVD46/ABS('Change in reserves'!UVF59),2)</f>
        <v>#DIV/0!</v>
      </c>
      <c r="UVE55" s="194" t="e">
        <f>ROUND(UVE46/ABS('Change in reserves'!UVG59),2)</f>
        <v>#DIV/0!</v>
      </c>
      <c r="UVF55" s="194" t="e">
        <f>ROUND(UVF46/ABS('Change in reserves'!UVH59),2)</f>
        <v>#DIV/0!</v>
      </c>
      <c r="UVG55" s="194" t="e">
        <f>ROUND(UVG46/ABS('Change in reserves'!UVI59),2)</f>
        <v>#DIV/0!</v>
      </c>
      <c r="UVH55" s="194" t="e">
        <f>ROUND(UVH46/ABS('Change in reserves'!UVJ59),2)</f>
        <v>#DIV/0!</v>
      </c>
      <c r="UVI55" s="194" t="e">
        <f>ROUND(UVI46/ABS('Change in reserves'!UVK59),2)</f>
        <v>#DIV/0!</v>
      </c>
      <c r="UVJ55" s="194" t="e">
        <f>ROUND(UVJ46/ABS('Change in reserves'!UVL59),2)</f>
        <v>#DIV/0!</v>
      </c>
      <c r="UVK55" s="194" t="e">
        <f>ROUND(UVK46/ABS('Change in reserves'!UVM59),2)</f>
        <v>#DIV/0!</v>
      </c>
      <c r="UVL55" s="194" t="e">
        <f>ROUND(UVL46/ABS('Change in reserves'!UVN59),2)</f>
        <v>#DIV/0!</v>
      </c>
      <c r="UVM55" s="194" t="e">
        <f>ROUND(UVM46/ABS('Change in reserves'!UVO59),2)</f>
        <v>#DIV/0!</v>
      </c>
      <c r="UVN55" s="194" t="e">
        <f>ROUND(UVN46/ABS('Change in reserves'!UVP59),2)</f>
        <v>#DIV/0!</v>
      </c>
      <c r="UVO55" s="194" t="e">
        <f>ROUND(UVO46/ABS('Change in reserves'!UVQ59),2)</f>
        <v>#DIV/0!</v>
      </c>
      <c r="UVP55" s="194" t="e">
        <f>ROUND(UVP46/ABS('Change in reserves'!UVR59),2)</f>
        <v>#DIV/0!</v>
      </c>
      <c r="UVQ55" s="194" t="e">
        <f>ROUND(UVQ46/ABS('Change in reserves'!UVS59),2)</f>
        <v>#DIV/0!</v>
      </c>
      <c r="UVR55" s="194" t="e">
        <f>ROUND(UVR46/ABS('Change in reserves'!UVT59),2)</f>
        <v>#DIV/0!</v>
      </c>
      <c r="UVS55" s="194" t="e">
        <f>ROUND(UVS46/ABS('Change in reserves'!UVU59),2)</f>
        <v>#DIV/0!</v>
      </c>
      <c r="UVT55" s="194" t="e">
        <f>ROUND(UVT46/ABS('Change in reserves'!UVV59),2)</f>
        <v>#DIV/0!</v>
      </c>
      <c r="UVU55" s="194" t="e">
        <f>ROUND(UVU46/ABS('Change in reserves'!UVW59),2)</f>
        <v>#DIV/0!</v>
      </c>
      <c r="UVV55" s="194" t="e">
        <f>ROUND(UVV46/ABS('Change in reserves'!UVX59),2)</f>
        <v>#DIV/0!</v>
      </c>
      <c r="UVW55" s="194" t="e">
        <f>ROUND(UVW46/ABS('Change in reserves'!UVY59),2)</f>
        <v>#DIV/0!</v>
      </c>
      <c r="UVX55" s="194" t="e">
        <f>ROUND(UVX46/ABS('Change in reserves'!UVZ59),2)</f>
        <v>#DIV/0!</v>
      </c>
      <c r="UVY55" s="194" t="e">
        <f>ROUND(UVY46/ABS('Change in reserves'!UWA59),2)</f>
        <v>#DIV/0!</v>
      </c>
      <c r="UVZ55" s="194" t="e">
        <f>ROUND(UVZ46/ABS('Change in reserves'!UWB59),2)</f>
        <v>#DIV/0!</v>
      </c>
      <c r="UWA55" s="194" t="e">
        <f>ROUND(UWA46/ABS('Change in reserves'!UWC59),2)</f>
        <v>#DIV/0!</v>
      </c>
      <c r="UWB55" s="194" t="e">
        <f>ROUND(UWB46/ABS('Change in reserves'!UWD59),2)</f>
        <v>#DIV/0!</v>
      </c>
      <c r="UWC55" s="194" t="e">
        <f>ROUND(UWC46/ABS('Change in reserves'!UWE59),2)</f>
        <v>#DIV/0!</v>
      </c>
      <c r="UWD55" s="194" t="e">
        <f>ROUND(UWD46/ABS('Change in reserves'!UWF59),2)</f>
        <v>#DIV/0!</v>
      </c>
      <c r="UWE55" s="194" t="e">
        <f>ROUND(UWE46/ABS('Change in reserves'!UWG59),2)</f>
        <v>#DIV/0!</v>
      </c>
      <c r="UWF55" s="194" t="e">
        <f>ROUND(UWF46/ABS('Change in reserves'!UWH59),2)</f>
        <v>#DIV/0!</v>
      </c>
      <c r="UWG55" s="194" t="e">
        <f>ROUND(UWG46/ABS('Change in reserves'!UWI59),2)</f>
        <v>#DIV/0!</v>
      </c>
      <c r="UWH55" s="194" t="e">
        <f>ROUND(UWH46/ABS('Change in reserves'!UWJ59),2)</f>
        <v>#DIV/0!</v>
      </c>
      <c r="UWI55" s="194" t="e">
        <f>ROUND(UWI46/ABS('Change in reserves'!UWK59),2)</f>
        <v>#DIV/0!</v>
      </c>
      <c r="UWJ55" s="194" t="e">
        <f>ROUND(UWJ46/ABS('Change in reserves'!UWL59),2)</f>
        <v>#DIV/0!</v>
      </c>
      <c r="UWK55" s="194" t="e">
        <f>ROUND(UWK46/ABS('Change in reserves'!UWM59),2)</f>
        <v>#DIV/0!</v>
      </c>
      <c r="UWL55" s="194" t="e">
        <f>ROUND(UWL46/ABS('Change in reserves'!UWN59),2)</f>
        <v>#DIV/0!</v>
      </c>
      <c r="UWM55" s="194" t="e">
        <f>ROUND(UWM46/ABS('Change in reserves'!UWO59),2)</f>
        <v>#DIV/0!</v>
      </c>
      <c r="UWN55" s="194" t="e">
        <f>ROUND(UWN46/ABS('Change in reserves'!UWP59),2)</f>
        <v>#DIV/0!</v>
      </c>
      <c r="UWO55" s="194" t="e">
        <f>ROUND(UWO46/ABS('Change in reserves'!UWQ59),2)</f>
        <v>#DIV/0!</v>
      </c>
      <c r="UWP55" s="194" t="e">
        <f>ROUND(UWP46/ABS('Change in reserves'!UWR59),2)</f>
        <v>#DIV/0!</v>
      </c>
      <c r="UWQ55" s="194" t="e">
        <f>ROUND(UWQ46/ABS('Change in reserves'!UWS59),2)</f>
        <v>#DIV/0!</v>
      </c>
      <c r="UWR55" s="194" t="e">
        <f>ROUND(UWR46/ABS('Change in reserves'!UWT59),2)</f>
        <v>#DIV/0!</v>
      </c>
      <c r="UWS55" s="194" t="e">
        <f>ROUND(UWS46/ABS('Change in reserves'!UWU59),2)</f>
        <v>#DIV/0!</v>
      </c>
      <c r="UWT55" s="194" t="e">
        <f>ROUND(UWT46/ABS('Change in reserves'!UWV59),2)</f>
        <v>#DIV/0!</v>
      </c>
      <c r="UWU55" s="194" t="e">
        <f>ROUND(UWU46/ABS('Change in reserves'!UWW59),2)</f>
        <v>#DIV/0!</v>
      </c>
      <c r="UWV55" s="194" t="e">
        <f>ROUND(UWV46/ABS('Change in reserves'!UWX59),2)</f>
        <v>#DIV/0!</v>
      </c>
      <c r="UWW55" s="194" t="e">
        <f>ROUND(UWW46/ABS('Change in reserves'!UWY59),2)</f>
        <v>#DIV/0!</v>
      </c>
      <c r="UWX55" s="194" t="e">
        <f>ROUND(UWX46/ABS('Change in reserves'!UWZ59),2)</f>
        <v>#DIV/0!</v>
      </c>
      <c r="UWY55" s="194" t="e">
        <f>ROUND(UWY46/ABS('Change in reserves'!UXA59),2)</f>
        <v>#DIV/0!</v>
      </c>
      <c r="UWZ55" s="194" t="e">
        <f>ROUND(UWZ46/ABS('Change in reserves'!UXB59),2)</f>
        <v>#DIV/0!</v>
      </c>
      <c r="UXA55" s="194" t="e">
        <f>ROUND(UXA46/ABS('Change in reserves'!UXC59),2)</f>
        <v>#DIV/0!</v>
      </c>
      <c r="UXB55" s="194" t="e">
        <f>ROUND(UXB46/ABS('Change in reserves'!UXD59),2)</f>
        <v>#DIV/0!</v>
      </c>
      <c r="UXC55" s="194" t="e">
        <f>ROUND(UXC46/ABS('Change in reserves'!UXE59),2)</f>
        <v>#DIV/0!</v>
      </c>
      <c r="UXD55" s="194" t="e">
        <f>ROUND(UXD46/ABS('Change in reserves'!UXF59),2)</f>
        <v>#DIV/0!</v>
      </c>
      <c r="UXE55" s="194" t="e">
        <f>ROUND(UXE46/ABS('Change in reserves'!UXG59),2)</f>
        <v>#DIV/0!</v>
      </c>
      <c r="UXF55" s="194" t="e">
        <f>ROUND(UXF46/ABS('Change in reserves'!UXH59),2)</f>
        <v>#DIV/0!</v>
      </c>
      <c r="UXG55" s="194" t="e">
        <f>ROUND(UXG46/ABS('Change in reserves'!UXI59),2)</f>
        <v>#DIV/0!</v>
      </c>
      <c r="UXH55" s="194" t="e">
        <f>ROUND(UXH46/ABS('Change in reserves'!UXJ59),2)</f>
        <v>#DIV/0!</v>
      </c>
      <c r="UXI55" s="194" t="e">
        <f>ROUND(UXI46/ABS('Change in reserves'!UXK59),2)</f>
        <v>#DIV/0!</v>
      </c>
      <c r="UXJ55" s="194" t="e">
        <f>ROUND(UXJ46/ABS('Change in reserves'!UXL59),2)</f>
        <v>#DIV/0!</v>
      </c>
      <c r="UXK55" s="194" t="e">
        <f>ROUND(UXK46/ABS('Change in reserves'!UXM59),2)</f>
        <v>#DIV/0!</v>
      </c>
      <c r="UXL55" s="194" t="e">
        <f>ROUND(UXL46/ABS('Change in reserves'!UXN59),2)</f>
        <v>#DIV/0!</v>
      </c>
      <c r="UXM55" s="194" t="e">
        <f>ROUND(UXM46/ABS('Change in reserves'!UXO59),2)</f>
        <v>#DIV/0!</v>
      </c>
      <c r="UXN55" s="194" t="e">
        <f>ROUND(UXN46/ABS('Change in reserves'!UXP59),2)</f>
        <v>#DIV/0!</v>
      </c>
      <c r="UXO55" s="194" t="e">
        <f>ROUND(UXO46/ABS('Change in reserves'!UXQ59),2)</f>
        <v>#DIV/0!</v>
      </c>
      <c r="UXP55" s="194" t="e">
        <f>ROUND(UXP46/ABS('Change in reserves'!UXR59),2)</f>
        <v>#DIV/0!</v>
      </c>
      <c r="UXQ55" s="194" t="e">
        <f>ROUND(UXQ46/ABS('Change in reserves'!UXS59),2)</f>
        <v>#DIV/0!</v>
      </c>
      <c r="UXR55" s="194" t="e">
        <f>ROUND(UXR46/ABS('Change in reserves'!UXT59),2)</f>
        <v>#DIV/0!</v>
      </c>
      <c r="UXS55" s="194" t="e">
        <f>ROUND(UXS46/ABS('Change in reserves'!UXU59),2)</f>
        <v>#DIV/0!</v>
      </c>
      <c r="UXT55" s="194" t="e">
        <f>ROUND(UXT46/ABS('Change in reserves'!UXV59),2)</f>
        <v>#DIV/0!</v>
      </c>
      <c r="UXU55" s="194" t="e">
        <f>ROUND(UXU46/ABS('Change in reserves'!UXW59),2)</f>
        <v>#DIV/0!</v>
      </c>
      <c r="UXV55" s="194" t="e">
        <f>ROUND(UXV46/ABS('Change in reserves'!UXX59),2)</f>
        <v>#DIV/0!</v>
      </c>
      <c r="UXW55" s="194" t="e">
        <f>ROUND(UXW46/ABS('Change in reserves'!UXY59),2)</f>
        <v>#DIV/0!</v>
      </c>
      <c r="UXX55" s="194" t="e">
        <f>ROUND(UXX46/ABS('Change in reserves'!UXZ59),2)</f>
        <v>#DIV/0!</v>
      </c>
      <c r="UXY55" s="194" t="e">
        <f>ROUND(UXY46/ABS('Change in reserves'!UYA59),2)</f>
        <v>#DIV/0!</v>
      </c>
      <c r="UXZ55" s="194" t="e">
        <f>ROUND(UXZ46/ABS('Change in reserves'!UYB59),2)</f>
        <v>#DIV/0!</v>
      </c>
      <c r="UYA55" s="194" t="e">
        <f>ROUND(UYA46/ABS('Change in reserves'!UYC59),2)</f>
        <v>#DIV/0!</v>
      </c>
      <c r="UYB55" s="194" t="e">
        <f>ROUND(UYB46/ABS('Change in reserves'!UYD59),2)</f>
        <v>#DIV/0!</v>
      </c>
      <c r="UYC55" s="194" t="e">
        <f>ROUND(UYC46/ABS('Change in reserves'!UYE59),2)</f>
        <v>#DIV/0!</v>
      </c>
      <c r="UYD55" s="194" t="e">
        <f>ROUND(UYD46/ABS('Change in reserves'!UYF59),2)</f>
        <v>#DIV/0!</v>
      </c>
      <c r="UYE55" s="194" t="e">
        <f>ROUND(UYE46/ABS('Change in reserves'!UYG59),2)</f>
        <v>#DIV/0!</v>
      </c>
      <c r="UYF55" s="194" t="e">
        <f>ROUND(UYF46/ABS('Change in reserves'!UYH59),2)</f>
        <v>#DIV/0!</v>
      </c>
      <c r="UYG55" s="194" t="e">
        <f>ROUND(UYG46/ABS('Change in reserves'!UYI59),2)</f>
        <v>#DIV/0!</v>
      </c>
      <c r="UYH55" s="194" t="e">
        <f>ROUND(UYH46/ABS('Change in reserves'!UYJ59),2)</f>
        <v>#DIV/0!</v>
      </c>
      <c r="UYI55" s="194" t="e">
        <f>ROUND(UYI46/ABS('Change in reserves'!UYK59),2)</f>
        <v>#DIV/0!</v>
      </c>
      <c r="UYJ55" s="194" t="e">
        <f>ROUND(UYJ46/ABS('Change in reserves'!UYL59),2)</f>
        <v>#DIV/0!</v>
      </c>
      <c r="UYK55" s="194" t="e">
        <f>ROUND(UYK46/ABS('Change in reserves'!UYM59),2)</f>
        <v>#DIV/0!</v>
      </c>
      <c r="UYL55" s="194" t="e">
        <f>ROUND(UYL46/ABS('Change in reserves'!UYN59),2)</f>
        <v>#DIV/0!</v>
      </c>
      <c r="UYM55" s="194" t="e">
        <f>ROUND(UYM46/ABS('Change in reserves'!UYO59),2)</f>
        <v>#DIV/0!</v>
      </c>
      <c r="UYN55" s="194" t="e">
        <f>ROUND(UYN46/ABS('Change in reserves'!UYP59),2)</f>
        <v>#DIV/0!</v>
      </c>
      <c r="UYO55" s="194" t="e">
        <f>ROUND(UYO46/ABS('Change in reserves'!UYQ59),2)</f>
        <v>#DIV/0!</v>
      </c>
      <c r="UYP55" s="194" t="e">
        <f>ROUND(UYP46/ABS('Change in reserves'!UYR59),2)</f>
        <v>#DIV/0!</v>
      </c>
      <c r="UYQ55" s="194" t="e">
        <f>ROUND(UYQ46/ABS('Change in reserves'!UYS59),2)</f>
        <v>#DIV/0!</v>
      </c>
      <c r="UYR55" s="194" t="e">
        <f>ROUND(UYR46/ABS('Change in reserves'!UYT59),2)</f>
        <v>#DIV/0!</v>
      </c>
      <c r="UYS55" s="194" t="e">
        <f>ROUND(UYS46/ABS('Change in reserves'!UYU59),2)</f>
        <v>#DIV/0!</v>
      </c>
      <c r="UYT55" s="194" t="e">
        <f>ROUND(UYT46/ABS('Change in reserves'!UYV59),2)</f>
        <v>#DIV/0!</v>
      </c>
      <c r="UYU55" s="194" t="e">
        <f>ROUND(UYU46/ABS('Change in reserves'!UYW59),2)</f>
        <v>#DIV/0!</v>
      </c>
      <c r="UYV55" s="194" t="e">
        <f>ROUND(UYV46/ABS('Change in reserves'!UYX59),2)</f>
        <v>#DIV/0!</v>
      </c>
      <c r="UYW55" s="194" t="e">
        <f>ROUND(UYW46/ABS('Change in reserves'!UYY59),2)</f>
        <v>#DIV/0!</v>
      </c>
      <c r="UYX55" s="194" t="e">
        <f>ROUND(UYX46/ABS('Change in reserves'!UYZ59),2)</f>
        <v>#DIV/0!</v>
      </c>
      <c r="UYY55" s="194" t="e">
        <f>ROUND(UYY46/ABS('Change in reserves'!UZA59),2)</f>
        <v>#DIV/0!</v>
      </c>
      <c r="UYZ55" s="194" t="e">
        <f>ROUND(UYZ46/ABS('Change in reserves'!UZB59),2)</f>
        <v>#DIV/0!</v>
      </c>
      <c r="UZA55" s="194" t="e">
        <f>ROUND(UZA46/ABS('Change in reserves'!UZC59),2)</f>
        <v>#DIV/0!</v>
      </c>
      <c r="UZB55" s="194" t="e">
        <f>ROUND(UZB46/ABS('Change in reserves'!UZD59),2)</f>
        <v>#DIV/0!</v>
      </c>
      <c r="UZC55" s="194" t="e">
        <f>ROUND(UZC46/ABS('Change in reserves'!UZE59),2)</f>
        <v>#DIV/0!</v>
      </c>
      <c r="UZD55" s="194" t="e">
        <f>ROUND(UZD46/ABS('Change in reserves'!UZF59),2)</f>
        <v>#DIV/0!</v>
      </c>
      <c r="UZE55" s="194" t="e">
        <f>ROUND(UZE46/ABS('Change in reserves'!UZG59),2)</f>
        <v>#DIV/0!</v>
      </c>
      <c r="UZF55" s="194" t="e">
        <f>ROUND(UZF46/ABS('Change in reserves'!UZH59),2)</f>
        <v>#DIV/0!</v>
      </c>
      <c r="UZG55" s="194" t="e">
        <f>ROUND(UZG46/ABS('Change in reserves'!UZI59),2)</f>
        <v>#DIV/0!</v>
      </c>
      <c r="UZH55" s="194" t="e">
        <f>ROUND(UZH46/ABS('Change in reserves'!UZJ59),2)</f>
        <v>#DIV/0!</v>
      </c>
      <c r="UZI55" s="194" t="e">
        <f>ROUND(UZI46/ABS('Change in reserves'!UZK59),2)</f>
        <v>#DIV/0!</v>
      </c>
      <c r="UZJ55" s="194" t="e">
        <f>ROUND(UZJ46/ABS('Change in reserves'!UZL59),2)</f>
        <v>#DIV/0!</v>
      </c>
      <c r="UZK55" s="194" t="e">
        <f>ROUND(UZK46/ABS('Change in reserves'!UZM59),2)</f>
        <v>#DIV/0!</v>
      </c>
      <c r="UZL55" s="194" t="e">
        <f>ROUND(UZL46/ABS('Change in reserves'!UZN59),2)</f>
        <v>#DIV/0!</v>
      </c>
      <c r="UZM55" s="194" t="e">
        <f>ROUND(UZM46/ABS('Change in reserves'!UZO59),2)</f>
        <v>#DIV/0!</v>
      </c>
      <c r="UZN55" s="194" t="e">
        <f>ROUND(UZN46/ABS('Change in reserves'!UZP59),2)</f>
        <v>#DIV/0!</v>
      </c>
      <c r="UZO55" s="194" t="e">
        <f>ROUND(UZO46/ABS('Change in reserves'!UZQ59),2)</f>
        <v>#DIV/0!</v>
      </c>
      <c r="UZP55" s="194" t="e">
        <f>ROUND(UZP46/ABS('Change in reserves'!UZR59),2)</f>
        <v>#DIV/0!</v>
      </c>
      <c r="UZQ55" s="194" t="e">
        <f>ROUND(UZQ46/ABS('Change in reserves'!UZS59),2)</f>
        <v>#DIV/0!</v>
      </c>
      <c r="UZR55" s="194" t="e">
        <f>ROUND(UZR46/ABS('Change in reserves'!UZT59),2)</f>
        <v>#DIV/0!</v>
      </c>
      <c r="UZS55" s="194" t="e">
        <f>ROUND(UZS46/ABS('Change in reserves'!UZU59),2)</f>
        <v>#DIV/0!</v>
      </c>
      <c r="UZT55" s="194" t="e">
        <f>ROUND(UZT46/ABS('Change in reserves'!UZV59),2)</f>
        <v>#DIV/0!</v>
      </c>
      <c r="UZU55" s="194" t="e">
        <f>ROUND(UZU46/ABS('Change in reserves'!UZW59),2)</f>
        <v>#DIV/0!</v>
      </c>
      <c r="UZV55" s="194" t="e">
        <f>ROUND(UZV46/ABS('Change in reserves'!UZX59),2)</f>
        <v>#DIV/0!</v>
      </c>
      <c r="UZW55" s="194" t="e">
        <f>ROUND(UZW46/ABS('Change in reserves'!UZY59),2)</f>
        <v>#DIV/0!</v>
      </c>
      <c r="UZX55" s="194" t="e">
        <f>ROUND(UZX46/ABS('Change in reserves'!UZZ59),2)</f>
        <v>#DIV/0!</v>
      </c>
      <c r="UZY55" s="194" t="e">
        <f>ROUND(UZY46/ABS('Change in reserves'!VAA59),2)</f>
        <v>#DIV/0!</v>
      </c>
      <c r="UZZ55" s="194" t="e">
        <f>ROUND(UZZ46/ABS('Change in reserves'!VAB59),2)</f>
        <v>#DIV/0!</v>
      </c>
      <c r="VAA55" s="194" t="e">
        <f>ROUND(VAA46/ABS('Change in reserves'!VAC59),2)</f>
        <v>#DIV/0!</v>
      </c>
      <c r="VAB55" s="194" t="e">
        <f>ROUND(VAB46/ABS('Change in reserves'!VAD59),2)</f>
        <v>#DIV/0!</v>
      </c>
      <c r="VAC55" s="194" t="e">
        <f>ROUND(VAC46/ABS('Change in reserves'!VAE59),2)</f>
        <v>#DIV/0!</v>
      </c>
      <c r="VAD55" s="194" t="e">
        <f>ROUND(VAD46/ABS('Change in reserves'!VAF59),2)</f>
        <v>#DIV/0!</v>
      </c>
      <c r="VAE55" s="194" t="e">
        <f>ROUND(VAE46/ABS('Change in reserves'!VAG59),2)</f>
        <v>#DIV/0!</v>
      </c>
      <c r="VAF55" s="194" t="e">
        <f>ROUND(VAF46/ABS('Change in reserves'!VAH59),2)</f>
        <v>#DIV/0!</v>
      </c>
      <c r="VAG55" s="194" t="e">
        <f>ROUND(VAG46/ABS('Change in reserves'!VAI59),2)</f>
        <v>#DIV/0!</v>
      </c>
      <c r="VAH55" s="194" t="e">
        <f>ROUND(VAH46/ABS('Change in reserves'!VAJ59),2)</f>
        <v>#DIV/0!</v>
      </c>
      <c r="VAI55" s="194" t="e">
        <f>ROUND(VAI46/ABS('Change in reserves'!VAK59),2)</f>
        <v>#DIV/0!</v>
      </c>
      <c r="VAJ55" s="194" t="e">
        <f>ROUND(VAJ46/ABS('Change in reserves'!VAL59),2)</f>
        <v>#DIV/0!</v>
      </c>
      <c r="VAK55" s="194" t="e">
        <f>ROUND(VAK46/ABS('Change in reserves'!VAM59),2)</f>
        <v>#DIV/0!</v>
      </c>
      <c r="VAL55" s="194" t="e">
        <f>ROUND(VAL46/ABS('Change in reserves'!VAN59),2)</f>
        <v>#DIV/0!</v>
      </c>
      <c r="VAM55" s="194" t="e">
        <f>ROUND(VAM46/ABS('Change in reserves'!VAO59),2)</f>
        <v>#DIV/0!</v>
      </c>
      <c r="VAN55" s="194" t="e">
        <f>ROUND(VAN46/ABS('Change in reserves'!VAP59),2)</f>
        <v>#DIV/0!</v>
      </c>
      <c r="VAO55" s="194" t="e">
        <f>ROUND(VAO46/ABS('Change in reserves'!VAQ59),2)</f>
        <v>#DIV/0!</v>
      </c>
      <c r="VAP55" s="194" t="e">
        <f>ROUND(VAP46/ABS('Change in reserves'!VAR59),2)</f>
        <v>#DIV/0!</v>
      </c>
      <c r="VAQ55" s="194" t="e">
        <f>ROUND(VAQ46/ABS('Change in reserves'!VAS59),2)</f>
        <v>#DIV/0!</v>
      </c>
      <c r="VAR55" s="194" t="e">
        <f>ROUND(VAR46/ABS('Change in reserves'!VAT59),2)</f>
        <v>#DIV/0!</v>
      </c>
      <c r="VAS55" s="194" t="e">
        <f>ROUND(VAS46/ABS('Change in reserves'!VAU59),2)</f>
        <v>#DIV/0!</v>
      </c>
      <c r="VAT55" s="194" t="e">
        <f>ROUND(VAT46/ABS('Change in reserves'!VAV59),2)</f>
        <v>#DIV/0!</v>
      </c>
      <c r="VAU55" s="194" t="e">
        <f>ROUND(VAU46/ABS('Change in reserves'!VAW59),2)</f>
        <v>#DIV/0!</v>
      </c>
      <c r="VAV55" s="194" t="e">
        <f>ROUND(VAV46/ABS('Change in reserves'!VAX59),2)</f>
        <v>#DIV/0!</v>
      </c>
      <c r="VAW55" s="194" t="e">
        <f>ROUND(VAW46/ABS('Change in reserves'!VAY59),2)</f>
        <v>#DIV/0!</v>
      </c>
      <c r="VAX55" s="194" t="e">
        <f>ROUND(VAX46/ABS('Change in reserves'!VAZ59),2)</f>
        <v>#DIV/0!</v>
      </c>
      <c r="VAY55" s="194" t="e">
        <f>ROUND(VAY46/ABS('Change in reserves'!VBA59),2)</f>
        <v>#DIV/0!</v>
      </c>
      <c r="VAZ55" s="194" t="e">
        <f>ROUND(VAZ46/ABS('Change in reserves'!VBB59),2)</f>
        <v>#DIV/0!</v>
      </c>
      <c r="VBA55" s="194" t="e">
        <f>ROUND(VBA46/ABS('Change in reserves'!VBC59),2)</f>
        <v>#DIV/0!</v>
      </c>
      <c r="VBB55" s="194" t="e">
        <f>ROUND(VBB46/ABS('Change in reserves'!VBD59),2)</f>
        <v>#DIV/0!</v>
      </c>
      <c r="VBC55" s="194" t="e">
        <f>ROUND(VBC46/ABS('Change in reserves'!VBE59),2)</f>
        <v>#DIV/0!</v>
      </c>
      <c r="VBD55" s="194" t="e">
        <f>ROUND(VBD46/ABS('Change in reserves'!VBF59),2)</f>
        <v>#DIV/0!</v>
      </c>
      <c r="VBE55" s="194" t="e">
        <f>ROUND(VBE46/ABS('Change in reserves'!VBG59),2)</f>
        <v>#DIV/0!</v>
      </c>
      <c r="VBF55" s="194" t="e">
        <f>ROUND(VBF46/ABS('Change in reserves'!VBH59),2)</f>
        <v>#DIV/0!</v>
      </c>
      <c r="VBG55" s="194" t="e">
        <f>ROUND(VBG46/ABS('Change in reserves'!VBI59),2)</f>
        <v>#DIV/0!</v>
      </c>
      <c r="VBH55" s="194" t="e">
        <f>ROUND(VBH46/ABS('Change in reserves'!VBJ59),2)</f>
        <v>#DIV/0!</v>
      </c>
      <c r="VBI55" s="194" t="e">
        <f>ROUND(VBI46/ABS('Change in reserves'!VBK59),2)</f>
        <v>#DIV/0!</v>
      </c>
      <c r="VBJ55" s="194" t="e">
        <f>ROUND(VBJ46/ABS('Change in reserves'!VBL59),2)</f>
        <v>#DIV/0!</v>
      </c>
      <c r="VBK55" s="194" t="e">
        <f>ROUND(VBK46/ABS('Change in reserves'!VBM59),2)</f>
        <v>#DIV/0!</v>
      </c>
      <c r="VBL55" s="194" t="e">
        <f>ROUND(VBL46/ABS('Change in reserves'!VBN59),2)</f>
        <v>#DIV/0!</v>
      </c>
      <c r="VBM55" s="194" t="e">
        <f>ROUND(VBM46/ABS('Change in reserves'!VBO59),2)</f>
        <v>#DIV/0!</v>
      </c>
      <c r="VBN55" s="194" t="e">
        <f>ROUND(VBN46/ABS('Change in reserves'!VBP59),2)</f>
        <v>#DIV/0!</v>
      </c>
      <c r="VBO55" s="194" t="e">
        <f>ROUND(VBO46/ABS('Change in reserves'!VBQ59),2)</f>
        <v>#DIV/0!</v>
      </c>
      <c r="VBP55" s="194" t="e">
        <f>ROUND(VBP46/ABS('Change in reserves'!VBR59),2)</f>
        <v>#DIV/0!</v>
      </c>
      <c r="VBQ55" s="194" t="e">
        <f>ROUND(VBQ46/ABS('Change in reserves'!VBS59),2)</f>
        <v>#DIV/0!</v>
      </c>
      <c r="VBR55" s="194" t="e">
        <f>ROUND(VBR46/ABS('Change in reserves'!VBT59),2)</f>
        <v>#DIV/0!</v>
      </c>
      <c r="VBS55" s="194" t="e">
        <f>ROUND(VBS46/ABS('Change in reserves'!VBU59),2)</f>
        <v>#DIV/0!</v>
      </c>
      <c r="VBT55" s="194" t="e">
        <f>ROUND(VBT46/ABS('Change in reserves'!VBV59),2)</f>
        <v>#DIV/0!</v>
      </c>
      <c r="VBU55" s="194" t="e">
        <f>ROUND(VBU46/ABS('Change in reserves'!VBW59),2)</f>
        <v>#DIV/0!</v>
      </c>
      <c r="VBV55" s="194" t="e">
        <f>ROUND(VBV46/ABS('Change in reserves'!VBX59),2)</f>
        <v>#DIV/0!</v>
      </c>
      <c r="VBW55" s="194" t="e">
        <f>ROUND(VBW46/ABS('Change in reserves'!VBY59),2)</f>
        <v>#DIV/0!</v>
      </c>
      <c r="VBX55" s="194" t="e">
        <f>ROUND(VBX46/ABS('Change in reserves'!VBZ59),2)</f>
        <v>#DIV/0!</v>
      </c>
      <c r="VBY55" s="194" t="e">
        <f>ROUND(VBY46/ABS('Change in reserves'!VCA59),2)</f>
        <v>#DIV/0!</v>
      </c>
      <c r="VBZ55" s="194" t="e">
        <f>ROUND(VBZ46/ABS('Change in reserves'!VCB59),2)</f>
        <v>#DIV/0!</v>
      </c>
      <c r="VCA55" s="194" t="e">
        <f>ROUND(VCA46/ABS('Change in reserves'!VCC59),2)</f>
        <v>#DIV/0!</v>
      </c>
      <c r="VCB55" s="194" t="e">
        <f>ROUND(VCB46/ABS('Change in reserves'!VCD59),2)</f>
        <v>#DIV/0!</v>
      </c>
      <c r="VCC55" s="194" t="e">
        <f>ROUND(VCC46/ABS('Change in reserves'!VCE59),2)</f>
        <v>#DIV/0!</v>
      </c>
      <c r="VCD55" s="194" t="e">
        <f>ROUND(VCD46/ABS('Change in reserves'!VCF59),2)</f>
        <v>#DIV/0!</v>
      </c>
      <c r="VCE55" s="194" t="e">
        <f>ROUND(VCE46/ABS('Change in reserves'!VCG59),2)</f>
        <v>#DIV/0!</v>
      </c>
      <c r="VCF55" s="194" t="e">
        <f>ROUND(VCF46/ABS('Change in reserves'!VCH59),2)</f>
        <v>#DIV/0!</v>
      </c>
      <c r="VCG55" s="194" t="e">
        <f>ROUND(VCG46/ABS('Change in reserves'!VCI59),2)</f>
        <v>#DIV/0!</v>
      </c>
      <c r="VCH55" s="194" t="e">
        <f>ROUND(VCH46/ABS('Change in reserves'!VCJ59),2)</f>
        <v>#DIV/0!</v>
      </c>
      <c r="VCI55" s="194" t="e">
        <f>ROUND(VCI46/ABS('Change in reserves'!VCK59),2)</f>
        <v>#DIV/0!</v>
      </c>
      <c r="VCJ55" s="194" t="e">
        <f>ROUND(VCJ46/ABS('Change in reserves'!VCL59),2)</f>
        <v>#DIV/0!</v>
      </c>
      <c r="VCK55" s="194" t="e">
        <f>ROUND(VCK46/ABS('Change in reserves'!VCM59),2)</f>
        <v>#DIV/0!</v>
      </c>
      <c r="VCL55" s="194" t="e">
        <f>ROUND(VCL46/ABS('Change in reserves'!VCN59),2)</f>
        <v>#DIV/0!</v>
      </c>
      <c r="VCM55" s="194" t="e">
        <f>ROUND(VCM46/ABS('Change in reserves'!VCO59),2)</f>
        <v>#DIV/0!</v>
      </c>
      <c r="VCN55" s="194" t="e">
        <f>ROUND(VCN46/ABS('Change in reserves'!VCP59),2)</f>
        <v>#DIV/0!</v>
      </c>
      <c r="VCO55" s="194" t="e">
        <f>ROUND(VCO46/ABS('Change in reserves'!VCQ59),2)</f>
        <v>#DIV/0!</v>
      </c>
      <c r="VCP55" s="194" t="e">
        <f>ROUND(VCP46/ABS('Change in reserves'!VCR59),2)</f>
        <v>#DIV/0!</v>
      </c>
      <c r="VCQ55" s="194" t="e">
        <f>ROUND(VCQ46/ABS('Change in reserves'!VCS59),2)</f>
        <v>#DIV/0!</v>
      </c>
      <c r="VCR55" s="194" t="e">
        <f>ROUND(VCR46/ABS('Change in reserves'!VCT59),2)</f>
        <v>#DIV/0!</v>
      </c>
      <c r="VCS55" s="194" t="e">
        <f>ROUND(VCS46/ABS('Change in reserves'!VCU59),2)</f>
        <v>#DIV/0!</v>
      </c>
      <c r="VCT55" s="194" t="e">
        <f>ROUND(VCT46/ABS('Change in reserves'!VCV59),2)</f>
        <v>#DIV/0!</v>
      </c>
      <c r="VCU55" s="194" t="e">
        <f>ROUND(VCU46/ABS('Change in reserves'!VCW59),2)</f>
        <v>#DIV/0!</v>
      </c>
      <c r="VCV55" s="194" t="e">
        <f>ROUND(VCV46/ABS('Change in reserves'!VCX59),2)</f>
        <v>#DIV/0!</v>
      </c>
      <c r="VCW55" s="194" t="e">
        <f>ROUND(VCW46/ABS('Change in reserves'!VCY59),2)</f>
        <v>#DIV/0!</v>
      </c>
      <c r="VCX55" s="194" t="e">
        <f>ROUND(VCX46/ABS('Change in reserves'!VCZ59),2)</f>
        <v>#DIV/0!</v>
      </c>
      <c r="VCY55" s="194" t="e">
        <f>ROUND(VCY46/ABS('Change in reserves'!VDA59),2)</f>
        <v>#DIV/0!</v>
      </c>
      <c r="VCZ55" s="194" t="e">
        <f>ROUND(VCZ46/ABS('Change in reserves'!VDB59),2)</f>
        <v>#DIV/0!</v>
      </c>
      <c r="VDA55" s="194" t="e">
        <f>ROUND(VDA46/ABS('Change in reserves'!VDC59),2)</f>
        <v>#DIV/0!</v>
      </c>
      <c r="VDB55" s="194" t="e">
        <f>ROUND(VDB46/ABS('Change in reserves'!VDD59),2)</f>
        <v>#DIV/0!</v>
      </c>
      <c r="VDC55" s="194" t="e">
        <f>ROUND(VDC46/ABS('Change in reserves'!VDE59),2)</f>
        <v>#DIV/0!</v>
      </c>
      <c r="VDD55" s="194" t="e">
        <f>ROUND(VDD46/ABS('Change in reserves'!VDF59),2)</f>
        <v>#DIV/0!</v>
      </c>
      <c r="VDE55" s="194" t="e">
        <f>ROUND(VDE46/ABS('Change in reserves'!VDG59),2)</f>
        <v>#DIV/0!</v>
      </c>
      <c r="VDF55" s="194" t="e">
        <f>ROUND(VDF46/ABS('Change in reserves'!VDH59),2)</f>
        <v>#DIV/0!</v>
      </c>
      <c r="VDG55" s="194" t="e">
        <f>ROUND(VDG46/ABS('Change in reserves'!VDI59),2)</f>
        <v>#DIV/0!</v>
      </c>
      <c r="VDH55" s="194" t="e">
        <f>ROUND(VDH46/ABS('Change in reserves'!VDJ59),2)</f>
        <v>#DIV/0!</v>
      </c>
      <c r="VDI55" s="194" t="e">
        <f>ROUND(VDI46/ABS('Change in reserves'!VDK59),2)</f>
        <v>#DIV/0!</v>
      </c>
      <c r="VDJ55" s="194" t="e">
        <f>ROUND(VDJ46/ABS('Change in reserves'!VDL59),2)</f>
        <v>#DIV/0!</v>
      </c>
      <c r="VDK55" s="194" t="e">
        <f>ROUND(VDK46/ABS('Change in reserves'!VDM59),2)</f>
        <v>#DIV/0!</v>
      </c>
      <c r="VDL55" s="194" t="e">
        <f>ROUND(VDL46/ABS('Change in reserves'!VDN59),2)</f>
        <v>#DIV/0!</v>
      </c>
      <c r="VDM55" s="194" t="e">
        <f>ROUND(VDM46/ABS('Change in reserves'!VDO59),2)</f>
        <v>#DIV/0!</v>
      </c>
      <c r="VDN55" s="194" t="e">
        <f>ROUND(VDN46/ABS('Change in reserves'!VDP59),2)</f>
        <v>#DIV/0!</v>
      </c>
      <c r="VDO55" s="194" t="e">
        <f>ROUND(VDO46/ABS('Change in reserves'!VDQ59),2)</f>
        <v>#DIV/0!</v>
      </c>
      <c r="VDP55" s="194" t="e">
        <f>ROUND(VDP46/ABS('Change in reserves'!VDR59),2)</f>
        <v>#DIV/0!</v>
      </c>
      <c r="VDQ55" s="194" t="e">
        <f>ROUND(VDQ46/ABS('Change in reserves'!VDS59),2)</f>
        <v>#DIV/0!</v>
      </c>
      <c r="VDR55" s="194" t="e">
        <f>ROUND(VDR46/ABS('Change in reserves'!VDT59),2)</f>
        <v>#DIV/0!</v>
      </c>
      <c r="VDS55" s="194" t="e">
        <f>ROUND(VDS46/ABS('Change in reserves'!VDU59),2)</f>
        <v>#DIV/0!</v>
      </c>
      <c r="VDT55" s="194" t="e">
        <f>ROUND(VDT46/ABS('Change in reserves'!VDV59),2)</f>
        <v>#DIV/0!</v>
      </c>
      <c r="VDU55" s="194" t="e">
        <f>ROUND(VDU46/ABS('Change in reserves'!VDW59),2)</f>
        <v>#DIV/0!</v>
      </c>
      <c r="VDV55" s="194" t="e">
        <f>ROUND(VDV46/ABS('Change in reserves'!VDX59),2)</f>
        <v>#DIV/0!</v>
      </c>
      <c r="VDW55" s="194" t="e">
        <f>ROUND(VDW46/ABS('Change in reserves'!VDY59),2)</f>
        <v>#DIV/0!</v>
      </c>
      <c r="VDX55" s="194" t="e">
        <f>ROUND(VDX46/ABS('Change in reserves'!VDZ59),2)</f>
        <v>#DIV/0!</v>
      </c>
      <c r="VDY55" s="194" t="e">
        <f>ROUND(VDY46/ABS('Change in reserves'!VEA59),2)</f>
        <v>#DIV/0!</v>
      </c>
      <c r="VDZ55" s="194" t="e">
        <f>ROUND(VDZ46/ABS('Change in reserves'!VEB59),2)</f>
        <v>#DIV/0!</v>
      </c>
      <c r="VEA55" s="194" t="e">
        <f>ROUND(VEA46/ABS('Change in reserves'!VEC59),2)</f>
        <v>#DIV/0!</v>
      </c>
      <c r="VEB55" s="194" t="e">
        <f>ROUND(VEB46/ABS('Change in reserves'!VED59),2)</f>
        <v>#DIV/0!</v>
      </c>
      <c r="VEC55" s="194" t="e">
        <f>ROUND(VEC46/ABS('Change in reserves'!VEE59),2)</f>
        <v>#DIV/0!</v>
      </c>
      <c r="VED55" s="194" t="e">
        <f>ROUND(VED46/ABS('Change in reserves'!VEF59),2)</f>
        <v>#DIV/0!</v>
      </c>
      <c r="VEE55" s="194" t="e">
        <f>ROUND(VEE46/ABS('Change in reserves'!VEG59),2)</f>
        <v>#DIV/0!</v>
      </c>
      <c r="VEF55" s="194" t="e">
        <f>ROUND(VEF46/ABS('Change in reserves'!VEH59),2)</f>
        <v>#DIV/0!</v>
      </c>
      <c r="VEG55" s="194" t="e">
        <f>ROUND(VEG46/ABS('Change in reserves'!VEI59),2)</f>
        <v>#DIV/0!</v>
      </c>
      <c r="VEH55" s="194" t="e">
        <f>ROUND(VEH46/ABS('Change in reserves'!VEJ59),2)</f>
        <v>#DIV/0!</v>
      </c>
      <c r="VEI55" s="194" t="e">
        <f>ROUND(VEI46/ABS('Change in reserves'!VEK59),2)</f>
        <v>#DIV/0!</v>
      </c>
      <c r="VEJ55" s="194" t="e">
        <f>ROUND(VEJ46/ABS('Change in reserves'!VEL59),2)</f>
        <v>#DIV/0!</v>
      </c>
      <c r="VEK55" s="194" t="e">
        <f>ROUND(VEK46/ABS('Change in reserves'!VEM59),2)</f>
        <v>#DIV/0!</v>
      </c>
      <c r="VEL55" s="194" t="e">
        <f>ROUND(VEL46/ABS('Change in reserves'!VEN59),2)</f>
        <v>#DIV/0!</v>
      </c>
      <c r="VEM55" s="194" t="e">
        <f>ROUND(VEM46/ABS('Change in reserves'!VEO59),2)</f>
        <v>#DIV/0!</v>
      </c>
      <c r="VEN55" s="194" t="e">
        <f>ROUND(VEN46/ABS('Change in reserves'!VEP59),2)</f>
        <v>#DIV/0!</v>
      </c>
      <c r="VEO55" s="194" t="e">
        <f>ROUND(VEO46/ABS('Change in reserves'!VEQ59),2)</f>
        <v>#DIV/0!</v>
      </c>
      <c r="VEP55" s="194" t="e">
        <f>ROUND(VEP46/ABS('Change in reserves'!VER59),2)</f>
        <v>#DIV/0!</v>
      </c>
      <c r="VEQ55" s="194" t="e">
        <f>ROUND(VEQ46/ABS('Change in reserves'!VES59),2)</f>
        <v>#DIV/0!</v>
      </c>
      <c r="VER55" s="194" t="e">
        <f>ROUND(VER46/ABS('Change in reserves'!VET59),2)</f>
        <v>#DIV/0!</v>
      </c>
      <c r="VES55" s="194" t="e">
        <f>ROUND(VES46/ABS('Change in reserves'!VEU59),2)</f>
        <v>#DIV/0!</v>
      </c>
      <c r="VET55" s="194" t="e">
        <f>ROUND(VET46/ABS('Change in reserves'!VEV59),2)</f>
        <v>#DIV/0!</v>
      </c>
      <c r="VEU55" s="194" t="e">
        <f>ROUND(VEU46/ABS('Change in reserves'!VEW59),2)</f>
        <v>#DIV/0!</v>
      </c>
      <c r="VEV55" s="194" t="e">
        <f>ROUND(VEV46/ABS('Change in reserves'!VEX59),2)</f>
        <v>#DIV/0!</v>
      </c>
      <c r="VEW55" s="194" t="e">
        <f>ROUND(VEW46/ABS('Change in reserves'!VEY59),2)</f>
        <v>#DIV/0!</v>
      </c>
      <c r="VEX55" s="194" t="e">
        <f>ROUND(VEX46/ABS('Change in reserves'!VEZ59),2)</f>
        <v>#DIV/0!</v>
      </c>
      <c r="VEY55" s="194" t="e">
        <f>ROUND(VEY46/ABS('Change in reserves'!VFA59),2)</f>
        <v>#DIV/0!</v>
      </c>
      <c r="VEZ55" s="194" t="e">
        <f>ROUND(VEZ46/ABS('Change in reserves'!VFB59),2)</f>
        <v>#DIV/0!</v>
      </c>
      <c r="VFA55" s="194" t="e">
        <f>ROUND(VFA46/ABS('Change in reserves'!VFC59),2)</f>
        <v>#DIV/0!</v>
      </c>
      <c r="VFB55" s="194" t="e">
        <f>ROUND(VFB46/ABS('Change in reserves'!VFD59),2)</f>
        <v>#DIV/0!</v>
      </c>
      <c r="VFC55" s="194" t="e">
        <f>ROUND(VFC46/ABS('Change in reserves'!VFE59),2)</f>
        <v>#DIV/0!</v>
      </c>
      <c r="VFD55" s="194" t="e">
        <f>ROUND(VFD46/ABS('Change in reserves'!VFF59),2)</f>
        <v>#DIV/0!</v>
      </c>
      <c r="VFE55" s="194" t="e">
        <f>ROUND(VFE46/ABS('Change in reserves'!VFG59),2)</f>
        <v>#DIV/0!</v>
      </c>
      <c r="VFF55" s="194" t="e">
        <f>ROUND(VFF46/ABS('Change in reserves'!VFH59),2)</f>
        <v>#DIV/0!</v>
      </c>
      <c r="VFG55" s="194" t="e">
        <f>ROUND(VFG46/ABS('Change in reserves'!VFI59),2)</f>
        <v>#DIV/0!</v>
      </c>
      <c r="VFH55" s="194" t="e">
        <f>ROUND(VFH46/ABS('Change in reserves'!VFJ59),2)</f>
        <v>#DIV/0!</v>
      </c>
      <c r="VFI55" s="194" t="e">
        <f>ROUND(VFI46/ABS('Change in reserves'!VFK59),2)</f>
        <v>#DIV/0!</v>
      </c>
      <c r="VFJ55" s="194" t="e">
        <f>ROUND(VFJ46/ABS('Change in reserves'!VFL59),2)</f>
        <v>#DIV/0!</v>
      </c>
      <c r="VFK55" s="194" t="e">
        <f>ROUND(VFK46/ABS('Change in reserves'!VFM59),2)</f>
        <v>#DIV/0!</v>
      </c>
      <c r="VFL55" s="194" t="e">
        <f>ROUND(VFL46/ABS('Change in reserves'!VFN59),2)</f>
        <v>#DIV/0!</v>
      </c>
      <c r="VFM55" s="194" t="e">
        <f>ROUND(VFM46/ABS('Change in reserves'!VFO59),2)</f>
        <v>#DIV/0!</v>
      </c>
      <c r="VFN55" s="194" t="e">
        <f>ROUND(VFN46/ABS('Change in reserves'!VFP59),2)</f>
        <v>#DIV/0!</v>
      </c>
      <c r="VFO55" s="194" t="e">
        <f>ROUND(VFO46/ABS('Change in reserves'!VFQ59),2)</f>
        <v>#DIV/0!</v>
      </c>
      <c r="VFP55" s="194" t="e">
        <f>ROUND(VFP46/ABS('Change in reserves'!VFR59),2)</f>
        <v>#DIV/0!</v>
      </c>
      <c r="VFQ55" s="194" t="e">
        <f>ROUND(VFQ46/ABS('Change in reserves'!VFS59),2)</f>
        <v>#DIV/0!</v>
      </c>
      <c r="VFR55" s="194" t="e">
        <f>ROUND(VFR46/ABS('Change in reserves'!VFT59),2)</f>
        <v>#DIV/0!</v>
      </c>
      <c r="VFS55" s="194" t="e">
        <f>ROUND(VFS46/ABS('Change in reserves'!VFU59),2)</f>
        <v>#DIV/0!</v>
      </c>
      <c r="VFT55" s="194" t="e">
        <f>ROUND(VFT46/ABS('Change in reserves'!VFV59),2)</f>
        <v>#DIV/0!</v>
      </c>
      <c r="VFU55" s="194" t="e">
        <f>ROUND(VFU46/ABS('Change in reserves'!VFW59),2)</f>
        <v>#DIV/0!</v>
      </c>
      <c r="VFV55" s="194" t="e">
        <f>ROUND(VFV46/ABS('Change in reserves'!VFX59),2)</f>
        <v>#DIV/0!</v>
      </c>
      <c r="VFW55" s="194" t="e">
        <f>ROUND(VFW46/ABS('Change in reserves'!VFY59),2)</f>
        <v>#DIV/0!</v>
      </c>
      <c r="VFX55" s="194" t="e">
        <f>ROUND(VFX46/ABS('Change in reserves'!VFZ59),2)</f>
        <v>#DIV/0!</v>
      </c>
      <c r="VFY55" s="194" t="e">
        <f>ROUND(VFY46/ABS('Change in reserves'!VGA59),2)</f>
        <v>#DIV/0!</v>
      </c>
      <c r="VFZ55" s="194" t="e">
        <f>ROUND(VFZ46/ABS('Change in reserves'!VGB59),2)</f>
        <v>#DIV/0!</v>
      </c>
      <c r="VGA55" s="194" t="e">
        <f>ROUND(VGA46/ABS('Change in reserves'!VGC59),2)</f>
        <v>#DIV/0!</v>
      </c>
      <c r="VGB55" s="194" t="e">
        <f>ROUND(VGB46/ABS('Change in reserves'!VGD59),2)</f>
        <v>#DIV/0!</v>
      </c>
      <c r="VGC55" s="194" t="e">
        <f>ROUND(VGC46/ABS('Change in reserves'!VGE59),2)</f>
        <v>#DIV/0!</v>
      </c>
      <c r="VGD55" s="194" t="e">
        <f>ROUND(VGD46/ABS('Change in reserves'!VGF59),2)</f>
        <v>#DIV/0!</v>
      </c>
      <c r="VGE55" s="194" t="e">
        <f>ROUND(VGE46/ABS('Change in reserves'!VGG59),2)</f>
        <v>#DIV/0!</v>
      </c>
      <c r="VGF55" s="194" t="e">
        <f>ROUND(VGF46/ABS('Change in reserves'!VGH59),2)</f>
        <v>#DIV/0!</v>
      </c>
      <c r="VGG55" s="194" t="e">
        <f>ROUND(VGG46/ABS('Change in reserves'!VGI59),2)</f>
        <v>#DIV/0!</v>
      </c>
      <c r="VGH55" s="194" t="e">
        <f>ROUND(VGH46/ABS('Change in reserves'!VGJ59),2)</f>
        <v>#DIV/0!</v>
      </c>
      <c r="VGI55" s="194" t="e">
        <f>ROUND(VGI46/ABS('Change in reserves'!VGK59),2)</f>
        <v>#DIV/0!</v>
      </c>
      <c r="VGJ55" s="194" t="e">
        <f>ROUND(VGJ46/ABS('Change in reserves'!VGL59),2)</f>
        <v>#DIV/0!</v>
      </c>
      <c r="VGK55" s="194" t="e">
        <f>ROUND(VGK46/ABS('Change in reserves'!VGM59),2)</f>
        <v>#DIV/0!</v>
      </c>
      <c r="VGL55" s="194" t="e">
        <f>ROUND(VGL46/ABS('Change in reserves'!VGN59),2)</f>
        <v>#DIV/0!</v>
      </c>
      <c r="VGM55" s="194" t="e">
        <f>ROUND(VGM46/ABS('Change in reserves'!VGO59),2)</f>
        <v>#DIV/0!</v>
      </c>
      <c r="VGN55" s="194" t="e">
        <f>ROUND(VGN46/ABS('Change in reserves'!VGP59),2)</f>
        <v>#DIV/0!</v>
      </c>
      <c r="VGO55" s="194" t="e">
        <f>ROUND(VGO46/ABS('Change in reserves'!VGQ59),2)</f>
        <v>#DIV/0!</v>
      </c>
      <c r="VGP55" s="194" t="e">
        <f>ROUND(VGP46/ABS('Change in reserves'!VGR59),2)</f>
        <v>#DIV/0!</v>
      </c>
      <c r="VGQ55" s="194" t="e">
        <f>ROUND(VGQ46/ABS('Change in reserves'!VGS59),2)</f>
        <v>#DIV/0!</v>
      </c>
      <c r="VGR55" s="194" t="e">
        <f>ROUND(VGR46/ABS('Change in reserves'!VGT59),2)</f>
        <v>#DIV/0!</v>
      </c>
      <c r="VGS55" s="194" t="e">
        <f>ROUND(VGS46/ABS('Change in reserves'!VGU59),2)</f>
        <v>#DIV/0!</v>
      </c>
      <c r="VGT55" s="194" t="e">
        <f>ROUND(VGT46/ABS('Change in reserves'!VGV59),2)</f>
        <v>#DIV/0!</v>
      </c>
      <c r="VGU55" s="194" t="e">
        <f>ROUND(VGU46/ABS('Change in reserves'!VGW59),2)</f>
        <v>#DIV/0!</v>
      </c>
      <c r="VGV55" s="194" t="e">
        <f>ROUND(VGV46/ABS('Change in reserves'!VGX59),2)</f>
        <v>#DIV/0!</v>
      </c>
      <c r="VGW55" s="194" t="e">
        <f>ROUND(VGW46/ABS('Change in reserves'!VGY59),2)</f>
        <v>#DIV/0!</v>
      </c>
      <c r="VGX55" s="194" t="e">
        <f>ROUND(VGX46/ABS('Change in reserves'!VGZ59),2)</f>
        <v>#DIV/0!</v>
      </c>
      <c r="VGY55" s="194" t="e">
        <f>ROUND(VGY46/ABS('Change in reserves'!VHA59),2)</f>
        <v>#DIV/0!</v>
      </c>
      <c r="VGZ55" s="194" t="e">
        <f>ROUND(VGZ46/ABS('Change in reserves'!VHB59),2)</f>
        <v>#DIV/0!</v>
      </c>
      <c r="VHA55" s="194" t="e">
        <f>ROUND(VHA46/ABS('Change in reserves'!VHC59),2)</f>
        <v>#DIV/0!</v>
      </c>
      <c r="VHB55" s="194" t="e">
        <f>ROUND(VHB46/ABS('Change in reserves'!VHD59),2)</f>
        <v>#DIV/0!</v>
      </c>
      <c r="VHC55" s="194" t="e">
        <f>ROUND(VHC46/ABS('Change in reserves'!VHE59),2)</f>
        <v>#DIV/0!</v>
      </c>
      <c r="VHD55" s="194" t="e">
        <f>ROUND(VHD46/ABS('Change in reserves'!VHF59),2)</f>
        <v>#DIV/0!</v>
      </c>
      <c r="VHE55" s="194" t="e">
        <f>ROUND(VHE46/ABS('Change in reserves'!VHG59),2)</f>
        <v>#DIV/0!</v>
      </c>
      <c r="VHF55" s="194" t="e">
        <f>ROUND(VHF46/ABS('Change in reserves'!VHH59),2)</f>
        <v>#DIV/0!</v>
      </c>
      <c r="VHG55" s="194" t="e">
        <f>ROUND(VHG46/ABS('Change in reserves'!VHI59),2)</f>
        <v>#DIV/0!</v>
      </c>
      <c r="VHH55" s="194" t="e">
        <f>ROUND(VHH46/ABS('Change in reserves'!VHJ59),2)</f>
        <v>#DIV/0!</v>
      </c>
      <c r="VHI55" s="194" t="e">
        <f>ROUND(VHI46/ABS('Change in reserves'!VHK59),2)</f>
        <v>#DIV/0!</v>
      </c>
      <c r="VHJ55" s="194" t="e">
        <f>ROUND(VHJ46/ABS('Change in reserves'!VHL59),2)</f>
        <v>#DIV/0!</v>
      </c>
      <c r="VHK55" s="194" t="e">
        <f>ROUND(VHK46/ABS('Change in reserves'!VHM59),2)</f>
        <v>#DIV/0!</v>
      </c>
      <c r="VHL55" s="194" t="e">
        <f>ROUND(VHL46/ABS('Change in reserves'!VHN59),2)</f>
        <v>#DIV/0!</v>
      </c>
      <c r="VHM55" s="194" t="e">
        <f>ROUND(VHM46/ABS('Change in reserves'!VHO59),2)</f>
        <v>#DIV/0!</v>
      </c>
      <c r="VHN55" s="194" t="e">
        <f>ROUND(VHN46/ABS('Change in reserves'!VHP59),2)</f>
        <v>#DIV/0!</v>
      </c>
      <c r="VHO55" s="194" t="e">
        <f>ROUND(VHO46/ABS('Change in reserves'!VHQ59),2)</f>
        <v>#DIV/0!</v>
      </c>
      <c r="VHP55" s="194" t="e">
        <f>ROUND(VHP46/ABS('Change in reserves'!VHR59),2)</f>
        <v>#DIV/0!</v>
      </c>
      <c r="VHQ55" s="194" t="e">
        <f>ROUND(VHQ46/ABS('Change in reserves'!VHS59),2)</f>
        <v>#DIV/0!</v>
      </c>
      <c r="VHR55" s="194" t="e">
        <f>ROUND(VHR46/ABS('Change in reserves'!VHT59),2)</f>
        <v>#DIV/0!</v>
      </c>
      <c r="VHS55" s="194" t="e">
        <f>ROUND(VHS46/ABS('Change in reserves'!VHU59),2)</f>
        <v>#DIV/0!</v>
      </c>
      <c r="VHT55" s="194" t="e">
        <f>ROUND(VHT46/ABS('Change in reserves'!VHV59),2)</f>
        <v>#DIV/0!</v>
      </c>
      <c r="VHU55" s="194" t="e">
        <f>ROUND(VHU46/ABS('Change in reserves'!VHW59),2)</f>
        <v>#DIV/0!</v>
      </c>
      <c r="VHV55" s="194" t="e">
        <f>ROUND(VHV46/ABS('Change in reserves'!VHX59),2)</f>
        <v>#DIV/0!</v>
      </c>
      <c r="VHW55" s="194" t="e">
        <f>ROUND(VHW46/ABS('Change in reserves'!VHY59),2)</f>
        <v>#DIV/0!</v>
      </c>
      <c r="VHX55" s="194" t="e">
        <f>ROUND(VHX46/ABS('Change in reserves'!VHZ59),2)</f>
        <v>#DIV/0!</v>
      </c>
      <c r="VHY55" s="194" t="e">
        <f>ROUND(VHY46/ABS('Change in reserves'!VIA59),2)</f>
        <v>#DIV/0!</v>
      </c>
      <c r="VHZ55" s="194" t="e">
        <f>ROUND(VHZ46/ABS('Change in reserves'!VIB59),2)</f>
        <v>#DIV/0!</v>
      </c>
      <c r="VIA55" s="194" t="e">
        <f>ROUND(VIA46/ABS('Change in reserves'!VIC59),2)</f>
        <v>#DIV/0!</v>
      </c>
      <c r="VIB55" s="194" t="e">
        <f>ROUND(VIB46/ABS('Change in reserves'!VID59),2)</f>
        <v>#DIV/0!</v>
      </c>
      <c r="VIC55" s="194" t="e">
        <f>ROUND(VIC46/ABS('Change in reserves'!VIE59),2)</f>
        <v>#DIV/0!</v>
      </c>
      <c r="VID55" s="194" t="e">
        <f>ROUND(VID46/ABS('Change in reserves'!VIF59),2)</f>
        <v>#DIV/0!</v>
      </c>
      <c r="VIE55" s="194" t="e">
        <f>ROUND(VIE46/ABS('Change in reserves'!VIG59),2)</f>
        <v>#DIV/0!</v>
      </c>
      <c r="VIF55" s="194" t="e">
        <f>ROUND(VIF46/ABS('Change in reserves'!VIH59),2)</f>
        <v>#DIV/0!</v>
      </c>
      <c r="VIG55" s="194" t="e">
        <f>ROUND(VIG46/ABS('Change in reserves'!VII59),2)</f>
        <v>#DIV/0!</v>
      </c>
      <c r="VIH55" s="194" t="e">
        <f>ROUND(VIH46/ABS('Change in reserves'!VIJ59),2)</f>
        <v>#DIV/0!</v>
      </c>
      <c r="VII55" s="194" t="e">
        <f>ROUND(VII46/ABS('Change in reserves'!VIK59),2)</f>
        <v>#DIV/0!</v>
      </c>
      <c r="VIJ55" s="194" t="e">
        <f>ROUND(VIJ46/ABS('Change in reserves'!VIL59),2)</f>
        <v>#DIV/0!</v>
      </c>
      <c r="VIK55" s="194" t="e">
        <f>ROUND(VIK46/ABS('Change in reserves'!VIM59),2)</f>
        <v>#DIV/0!</v>
      </c>
      <c r="VIL55" s="194" t="e">
        <f>ROUND(VIL46/ABS('Change in reserves'!VIN59),2)</f>
        <v>#DIV/0!</v>
      </c>
      <c r="VIM55" s="194" t="e">
        <f>ROUND(VIM46/ABS('Change in reserves'!VIO59),2)</f>
        <v>#DIV/0!</v>
      </c>
      <c r="VIN55" s="194" t="e">
        <f>ROUND(VIN46/ABS('Change in reserves'!VIP59),2)</f>
        <v>#DIV/0!</v>
      </c>
      <c r="VIO55" s="194" t="e">
        <f>ROUND(VIO46/ABS('Change in reserves'!VIQ59),2)</f>
        <v>#DIV/0!</v>
      </c>
      <c r="VIP55" s="194" t="e">
        <f>ROUND(VIP46/ABS('Change in reserves'!VIR59),2)</f>
        <v>#DIV/0!</v>
      </c>
      <c r="VIQ55" s="194" t="e">
        <f>ROUND(VIQ46/ABS('Change in reserves'!VIS59),2)</f>
        <v>#DIV/0!</v>
      </c>
      <c r="VIR55" s="194" t="e">
        <f>ROUND(VIR46/ABS('Change in reserves'!VIT59),2)</f>
        <v>#DIV/0!</v>
      </c>
      <c r="VIS55" s="194" t="e">
        <f>ROUND(VIS46/ABS('Change in reserves'!VIU59),2)</f>
        <v>#DIV/0!</v>
      </c>
      <c r="VIT55" s="194" t="e">
        <f>ROUND(VIT46/ABS('Change in reserves'!VIV59),2)</f>
        <v>#DIV/0!</v>
      </c>
      <c r="VIU55" s="194" t="e">
        <f>ROUND(VIU46/ABS('Change in reserves'!VIW59),2)</f>
        <v>#DIV/0!</v>
      </c>
      <c r="VIV55" s="194" t="e">
        <f>ROUND(VIV46/ABS('Change in reserves'!VIX59),2)</f>
        <v>#DIV/0!</v>
      </c>
      <c r="VIW55" s="194" t="e">
        <f>ROUND(VIW46/ABS('Change in reserves'!VIY59),2)</f>
        <v>#DIV/0!</v>
      </c>
      <c r="VIX55" s="194" t="e">
        <f>ROUND(VIX46/ABS('Change in reserves'!VIZ59),2)</f>
        <v>#DIV/0!</v>
      </c>
      <c r="VIY55" s="194" t="e">
        <f>ROUND(VIY46/ABS('Change in reserves'!VJA59),2)</f>
        <v>#DIV/0!</v>
      </c>
      <c r="VIZ55" s="194" t="e">
        <f>ROUND(VIZ46/ABS('Change in reserves'!VJB59),2)</f>
        <v>#DIV/0!</v>
      </c>
      <c r="VJA55" s="194" t="e">
        <f>ROUND(VJA46/ABS('Change in reserves'!VJC59),2)</f>
        <v>#DIV/0!</v>
      </c>
      <c r="VJB55" s="194" t="e">
        <f>ROUND(VJB46/ABS('Change in reserves'!VJD59),2)</f>
        <v>#DIV/0!</v>
      </c>
      <c r="VJC55" s="194" t="e">
        <f>ROUND(VJC46/ABS('Change in reserves'!VJE59),2)</f>
        <v>#DIV/0!</v>
      </c>
      <c r="VJD55" s="194" t="e">
        <f>ROUND(VJD46/ABS('Change in reserves'!VJF59),2)</f>
        <v>#DIV/0!</v>
      </c>
      <c r="VJE55" s="194" t="e">
        <f>ROUND(VJE46/ABS('Change in reserves'!VJG59),2)</f>
        <v>#DIV/0!</v>
      </c>
      <c r="VJF55" s="194" t="e">
        <f>ROUND(VJF46/ABS('Change in reserves'!VJH59),2)</f>
        <v>#DIV/0!</v>
      </c>
      <c r="VJG55" s="194" t="e">
        <f>ROUND(VJG46/ABS('Change in reserves'!VJI59),2)</f>
        <v>#DIV/0!</v>
      </c>
      <c r="VJH55" s="194" t="e">
        <f>ROUND(VJH46/ABS('Change in reserves'!VJJ59),2)</f>
        <v>#DIV/0!</v>
      </c>
      <c r="VJI55" s="194" t="e">
        <f>ROUND(VJI46/ABS('Change in reserves'!VJK59),2)</f>
        <v>#DIV/0!</v>
      </c>
      <c r="VJJ55" s="194" t="e">
        <f>ROUND(VJJ46/ABS('Change in reserves'!VJL59),2)</f>
        <v>#DIV/0!</v>
      </c>
      <c r="VJK55" s="194" t="e">
        <f>ROUND(VJK46/ABS('Change in reserves'!VJM59),2)</f>
        <v>#DIV/0!</v>
      </c>
      <c r="VJL55" s="194" t="e">
        <f>ROUND(VJL46/ABS('Change in reserves'!VJN59),2)</f>
        <v>#DIV/0!</v>
      </c>
      <c r="VJM55" s="194" t="e">
        <f>ROUND(VJM46/ABS('Change in reserves'!VJO59),2)</f>
        <v>#DIV/0!</v>
      </c>
      <c r="VJN55" s="194" t="e">
        <f>ROUND(VJN46/ABS('Change in reserves'!VJP59),2)</f>
        <v>#DIV/0!</v>
      </c>
      <c r="VJO55" s="194" t="e">
        <f>ROUND(VJO46/ABS('Change in reserves'!VJQ59),2)</f>
        <v>#DIV/0!</v>
      </c>
      <c r="VJP55" s="194" t="e">
        <f>ROUND(VJP46/ABS('Change in reserves'!VJR59),2)</f>
        <v>#DIV/0!</v>
      </c>
      <c r="VJQ55" s="194" t="e">
        <f>ROUND(VJQ46/ABS('Change in reserves'!VJS59),2)</f>
        <v>#DIV/0!</v>
      </c>
      <c r="VJR55" s="194" t="e">
        <f>ROUND(VJR46/ABS('Change in reserves'!VJT59),2)</f>
        <v>#DIV/0!</v>
      </c>
      <c r="VJS55" s="194" t="e">
        <f>ROUND(VJS46/ABS('Change in reserves'!VJU59),2)</f>
        <v>#DIV/0!</v>
      </c>
      <c r="VJT55" s="194" t="e">
        <f>ROUND(VJT46/ABS('Change in reserves'!VJV59),2)</f>
        <v>#DIV/0!</v>
      </c>
      <c r="VJU55" s="194" t="e">
        <f>ROUND(VJU46/ABS('Change in reserves'!VJW59),2)</f>
        <v>#DIV/0!</v>
      </c>
      <c r="VJV55" s="194" t="e">
        <f>ROUND(VJV46/ABS('Change in reserves'!VJX59),2)</f>
        <v>#DIV/0!</v>
      </c>
      <c r="VJW55" s="194" t="e">
        <f>ROUND(VJW46/ABS('Change in reserves'!VJY59),2)</f>
        <v>#DIV/0!</v>
      </c>
      <c r="VJX55" s="194" t="e">
        <f>ROUND(VJX46/ABS('Change in reserves'!VJZ59),2)</f>
        <v>#DIV/0!</v>
      </c>
      <c r="VJY55" s="194" t="e">
        <f>ROUND(VJY46/ABS('Change in reserves'!VKA59),2)</f>
        <v>#DIV/0!</v>
      </c>
      <c r="VJZ55" s="194" t="e">
        <f>ROUND(VJZ46/ABS('Change in reserves'!VKB59),2)</f>
        <v>#DIV/0!</v>
      </c>
      <c r="VKA55" s="194" t="e">
        <f>ROUND(VKA46/ABS('Change in reserves'!VKC59),2)</f>
        <v>#DIV/0!</v>
      </c>
      <c r="VKB55" s="194" t="e">
        <f>ROUND(VKB46/ABS('Change in reserves'!VKD59),2)</f>
        <v>#DIV/0!</v>
      </c>
      <c r="VKC55" s="194" t="e">
        <f>ROUND(VKC46/ABS('Change in reserves'!VKE59),2)</f>
        <v>#DIV/0!</v>
      </c>
      <c r="VKD55" s="194" t="e">
        <f>ROUND(VKD46/ABS('Change in reserves'!VKF59),2)</f>
        <v>#DIV/0!</v>
      </c>
      <c r="VKE55" s="194" t="e">
        <f>ROUND(VKE46/ABS('Change in reserves'!VKG59),2)</f>
        <v>#DIV/0!</v>
      </c>
      <c r="VKF55" s="194" t="e">
        <f>ROUND(VKF46/ABS('Change in reserves'!VKH59),2)</f>
        <v>#DIV/0!</v>
      </c>
      <c r="VKG55" s="194" t="e">
        <f>ROUND(VKG46/ABS('Change in reserves'!VKI59),2)</f>
        <v>#DIV/0!</v>
      </c>
      <c r="VKH55" s="194" t="e">
        <f>ROUND(VKH46/ABS('Change in reserves'!VKJ59),2)</f>
        <v>#DIV/0!</v>
      </c>
      <c r="VKI55" s="194" t="e">
        <f>ROUND(VKI46/ABS('Change in reserves'!VKK59),2)</f>
        <v>#DIV/0!</v>
      </c>
      <c r="VKJ55" s="194" t="e">
        <f>ROUND(VKJ46/ABS('Change in reserves'!VKL59),2)</f>
        <v>#DIV/0!</v>
      </c>
      <c r="VKK55" s="194" t="e">
        <f>ROUND(VKK46/ABS('Change in reserves'!VKM59),2)</f>
        <v>#DIV/0!</v>
      </c>
      <c r="VKL55" s="194" t="e">
        <f>ROUND(VKL46/ABS('Change in reserves'!VKN59),2)</f>
        <v>#DIV/0!</v>
      </c>
      <c r="VKM55" s="194" t="e">
        <f>ROUND(VKM46/ABS('Change in reserves'!VKO59),2)</f>
        <v>#DIV/0!</v>
      </c>
      <c r="VKN55" s="194" t="e">
        <f>ROUND(VKN46/ABS('Change in reserves'!VKP59),2)</f>
        <v>#DIV/0!</v>
      </c>
      <c r="VKO55" s="194" t="e">
        <f>ROUND(VKO46/ABS('Change in reserves'!VKQ59),2)</f>
        <v>#DIV/0!</v>
      </c>
      <c r="VKP55" s="194" t="e">
        <f>ROUND(VKP46/ABS('Change in reserves'!VKR59),2)</f>
        <v>#DIV/0!</v>
      </c>
      <c r="VKQ55" s="194" t="e">
        <f>ROUND(VKQ46/ABS('Change in reserves'!VKS59),2)</f>
        <v>#DIV/0!</v>
      </c>
      <c r="VKR55" s="194" t="e">
        <f>ROUND(VKR46/ABS('Change in reserves'!VKT59),2)</f>
        <v>#DIV/0!</v>
      </c>
      <c r="VKS55" s="194" t="e">
        <f>ROUND(VKS46/ABS('Change in reserves'!VKU59),2)</f>
        <v>#DIV/0!</v>
      </c>
      <c r="VKT55" s="194" t="e">
        <f>ROUND(VKT46/ABS('Change in reserves'!VKV59),2)</f>
        <v>#DIV/0!</v>
      </c>
      <c r="VKU55" s="194" t="e">
        <f>ROUND(VKU46/ABS('Change in reserves'!VKW59),2)</f>
        <v>#DIV/0!</v>
      </c>
      <c r="VKV55" s="194" t="e">
        <f>ROUND(VKV46/ABS('Change in reserves'!VKX59),2)</f>
        <v>#DIV/0!</v>
      </c>
      <c r="VKW55" s="194" t="e">
        <f>ROUND(VKW46/ABS('Change in reserves'!VKY59),2)</f>
        <v>#DIV/0!</v>
      </c>
      <c r="VKX55" s="194" t="e">
        <f>ROUND(VKX46/ABS('Change in reserves'!VKZ59),2)</f>
        <v>#DIV/0!</v>
      </c>
      <c r="VKY55" s="194" t="e">
        <f>ROUND(VKY46/ABS('Change in reserves'!VLA59),2)</f>
        <v>#DIV/0!</v>
      </c>
      <c r="VKZ55" s="194" t="e">
        <f>ROUND(VKZ46/ABS('Change in reserves'!VLB59),2)</f>
        <v>#DIV/0!</v>
      </c>
      <c r="VLA55" s="194" t="e">
        <f>ROUND(VLA46/ABS('Change in reserves'!VLC59),2)</f>
        <v>#DIV/0!</v>
      </c>
      <c r="VLB55" s="194" t="e">
        <f>ROUND(VLB46/ABS('Change in reserves'!VLD59),2)</f>
        <v>#DIV/0!</v>
      </c>
      <c r="VLC55" s="194" t="e">
        <f>ROUND(VLC46/ABS('Change in reserves'!VLE59),2)</f>
        <v>#DIV/0!</v>
      </c>
      <c r="VLD55" s="194" t="e">
        <f>ROUND(VLD46/ABS('Change in reserves'!VLF59),2)</f>
        <v>#DIV/0!</v>
      </c>
      <c r="VLE55" s="194" t="e">
        <f>ROUND(VLE46/ABS('Change in reserves'!VLG59),2)</f>
        <v>#DIV/0!</v>
      </c>
      <c r="VLF55" s="194" t="e">
        <f>ROUND(VLF46/ABS('Change in reserves'!VLH59),2)</f>
        <v>#DIV/0!</v>
      </c>
      <c r="VLG55" s="194" t="e">
        <f>ROUND(VLG46/ABS('Change in reserves'!VLI59),2)</f>
        <v>#DIV/0!</v>
      </c>
      <c r="VLH55" s="194" t="e">
        <f>ROUND(VLH46/ABS('Change in reserves'!VLJ59),2)</f>
        <v>#DIV/0!</v>
      </c>
      <c r="VLI55" s="194" t="e">
        <f>ROUND(VLI46/ABS('Change in reserves'!VLK59),2)</f>
        <v>#DIV/0!</v>
      </c>
      <c r="VLJ55" s="194" t="e">
        <f>ROUND(VLJ46/ABS('Change in reserves'!VLL59),2)</f>
        <v>#DIV/0!</v>
      </c>
      <c r="VLK55" s="194" t="e">
        <f>ROUND(VLK46/ABS('Change in reserves'!VLM59),2)</f>
        <v>#DIV/0!</v>
      </c>
      <c r="VLL55" s="194" t="e">
        <f>ROUND(VLL46/ABS('Change in reserves'!VLN59),2)</f>
        <v>#DIV/0!</v>
      </c>
      <c r="VLM55" s="194" t="e">
        <f>ROUND(VLM46/ABS('Change in reserves'!VLO59),2)</f>
        <v>#DIV/0!</v>
      </c>
      <c r="VLN55" s="194" t="e">
        <f>ROUND(VLN46/ABS('Change in reserves'!VLP59),2)</f>
        <v>#DIV/0!</v>
      </c>
      <c r="VLO55" s="194" t="e">
        <f>ROUND(VLO46/ABS('Change in reserves'!VLQ59),2)</f>
        <v>#DIV/0!</v>
      </c>
      <c r="VLP55" s="194" t="e">
        <f>ROUND(VLP46/ABS('Change in reserves'!VLR59),2)</f>
        <v>#DIV/0!</v>
      </c>
      <c r="VLQ55" s="194" t="e">
        <f>ROUND(VLQ46/ABS('Change in reserves'!VLS59),2)</f>
        <v>#DIV/0!</v>
      </c>
      <c r="VLR55" s="194" t="e">
        <f>ROUND(VLR46/ABS('Change in reserves'!VLT59),2)</f>
        <v>#DIV/0!</v>
      </c>
      <c r="VLS55" s="194" t="e">
        <f>ROUND(VLS46/ABS('Change in reserves'!VLU59),2)</f>
        <v>#DIV/0!</v>
      </c>
      <c r="VLT55" s="194" t="e">
        <f>ROUND(VLT46/ABS('Change in reserves'!VLV59),2)</f>
        <v>#DIV/0!</v>
      </c>
      <c r="VLU55" s="194" t="e">
        <f>ROUND(VLU46/ABS('Change in reserves'!VLW59),2)</f>
        <v>#DIV/0!</v>
      </c>
      <c r="VLV55" s="194" t="e">
        <f>ROUND(VLV46/ABS('Change in reserves'!VLX59),2)</f>
        <v>#DIV/0!</v>
      </c>
      <c r="VLW55" s="194" t="e">
        <f>ROUND(VLW46/ABS('Change in reserves'!VLY59),2)</f>
        <v>#DIV/0!</v>
      </c>
      <c r="VLX55" s="194" t="e">
        <f>ROUND(VLX46/ABS('Change in reserves'!VLZ59),2)</f>
        <v>#DIV/0!</v>
      </c>
      <c r="VLY55" s="194" t="e">
        <f>ROUND(VLY46/ABS('Change in reserves'!VMA59),2)</f>
        <v>#DIV/0!</v>
      </c>
      <c r="VLZ55" s="194" t="e">
        <f>ROUND(VLZ46/ABS('Change in reserves'!VMB59),2)</f>
        <v>#DIV/0!</v>
      </c>
      <c r="VMA55" s="194" t="e">
        <f>ROUND(VMA46/ABS('Change in reserves'!VMC59),2)</f>
        <v>#DIV/0!</v>
      </c>
      <c r="VMB55" s="194" t="e">
        <f>ROUND(VMB46/ABS('Change in reserves'!VMD59),2)</f>
        <v>#DIV/0!</v>
      </c>
      <c r="VMC55" s="194" t="e">
        <f>ROUND(VMC46/ABS('Change in reserves'!VME59),2)</f>
        <v>#DIV/0!</v>
      </c>
      <c r="VMD55" s="194" t="e">
        <f>ROUND(VMD46/ABS('Change in reserves'!VMF59),2)</f>
        <v>#DIV/0!</v>
      </c>
      <c r="VME55" s="194" t="e">
        <f>ROUND(VME46/ABS('Change in reserves'!VMG59),2)</f>
        <v>#DIV/0!</v>
      </c>
      <c r="VMF55" s="194" t="e">
        <f>ROUND(VMF46/ABS('Change in reserves'!VMH59),2)</f>
        <v>#DIV/0!</v>
      </c>
      <c r="VMG55" s="194" t="e">
        <f>ROUND(VMG46/ABS('Change in reserves'!VMI59),2)</f>
        <v>#DIV/0!</v>
      </c>
      <c r="VMH55" s="194" t="e">
        <f>ROUND(VMH46/ABS('Change in reserves'!VMJ59),2)</f>
        <v>#DIV/0!</v>
      </c>
      <c r="VMI55" s="194" t="e">
        <f>ROUND(VMI46/ABS('Change in reserves'!VMK59),2)</f>
        <v>#DIV/0!</v>
      </c>
      <c r="VMJ55" s="194" t="e">
        <f>ROUND(VMJ46/ABS('Change in reserves'!VML59),2)</f>
        <v>#DIV/0!</v>
      </c>
      <c r="VMK55" s="194" t="e">
        <f>ROUND(VMK46/ABS('Change in reserves'!VMM59),2)</f>
        <v>#DIV/0!</v>
      </c>
      <c r="VML55" s="194" t="e">
        <f>ROUND(VML46/ABS('Change in reserves'!VMN59),2)</f>
        <v>#DIV/0!</v>
      </c>
      <c r="VMM55" s="194" t="e">
        <f>ROUND(VMM46/ABS('Change in reserves'!VMO59),2)</f>
        <v>#DIV/0!</v>
      </c>
      <c r="VMN55" s="194" t="e">
        <f>ROUND(VMN46/ABS('Change in reserves'!VMP59),2)</f>
        <v>#DIV/0!</v>
      </c>
      <c r="VMO55" s="194" t="e">
        <f>ROUND(VMO46/ABS('Change in reserves'!VMQ59),2)</f>
        <v>#DIV/0!</v>
      </c>
      <c r="VMP55" s="194" t="e">
        <f>ROUND(VMP46/ABS('Change in reserves'!VMR59),2)</f>
        <v>#DIV/0!</v>
      </c>
      <c r="VMQ55" s="194" t="e">
        <f>ROUND(VMQ46/ABS('Change in reserves'!VMS59),2)</f>
        <v>#DIV/0!</v>
      </c>
      <c r="VMR55" s="194" t="e">
        <f>ROUND(VMR46/ABS('Change in reserves'!VMT59),2)</f>
        <v>#DIV/0!</v>
      </c>
      <c r="VMS55" s="194" t="e">
        <f>ROUND(VMS46/ABS('Change in reserves'!VMU59),2)</f>
        <v>#DIV/0!</v>
      </c>
      <c r="VMT55" s="194" t="e">
        <f>ROUND(VMT46/ABS('Change in reserves'!VMV59),2)</f>
        <v>#DIV/0!</v>
      </c>
      <c r="VMU55" s="194" t="e">
        <f>ROUND(VMU46/ABS('Change in reserves'!VMW59),2)</f>
        <v>#DIV/0!</v>
      </c>
      <c r="VMV55" s="194" t="e">
        <f>ROUND(VMV46/ABS('Change in reserves'!VMX59),2)</f>
        <v>#DIV/0!</v>
      </c>
      <c r="VMW55" s="194" t="e">
        <f>ROUND(VMW46/ABS('Change in reserves'!VMY59),2)</f>
        <v>#DIV/0!</v>
      </c>
      <c r="VMX55" s="194" t="e">
        <f>ROUND(VMX46/ABS('Change in reserves'!VMZ59),2)</f>
        <v>#DIV/0!</v>
      </c>
      <c r="VMY55" s="194" t="e">
        <f>ROUND(VMY46/ABS('Change in reserves'!VNA59),2)</f>
        <v>#DIV/0!</v>
      </c>
      <c r="VMZ55" s="194" t="e">
        <f>ROUND(VMZ46/ABS('Change in reserves'!VNB59),2)</f>
        <v>#DIV/0!</v>
      </c>
      <c r="VNA55" s="194" t="e">
        <f>ROUND(VNA46/ABS('Change in reserves'!VNC59),2)</f>
        <v>#DIV/0!</v>
      </c>
      <c r="VNB55" s="194" t="e">
        <f>ROUND(VNB46/ABS('Change in reserves'!VND59),2)</f>
        <v>#DIV/0!</v>
      </c>
      <c r="VNC55" s="194" t="e">
        <f>ROUND(VNC46/ABS('Change in reserves'!VNE59),2)</f>
        <v>#DIV/0!</v>
      </c>
      <c r="VND55" s="194" t="e">
        <f>ROUND(VND46/ABS('Change in reserves'!VNF59),2)</f>
        <v>#DIV/0!</v>
      </c>
      <c r="VNE55" s="194" t="e">
        <f>ROUND(VNE46/ABS('Change in reserves'!VNG59),2)</f>
        <v>#DIV/0!</v>
      </c>
      <c r="VNF55" s="194" t="e">
        <f>ROUND(VNF46/ABS('Change in reserves'!VNH59),2)</f>
        <v>#DIV/0!</v>
      </c>
      <c r="VNG55" s="194" t="e">
        <f>ROUND(VNG46/ABS('Change in reserves'!VNI59),2)</f>
        <v>#DIV/0!</v>
      </c>
      <c r="VNH55" s="194" t="e">
        <f>ROUND(VNH46/ABS('Change in reserves'!VNJ59),2)</f>
        <v>#DIV/0!</v>
      </c>
      <c r="VNI55" s="194" t="e">
        <f>ROUND(VNI46/ABS('Change in reserves'!VNK59),2)</f>
        <v>#DIV/0!</v>
      </c>
      <c r="VNJ55" s="194" t="e">
        <f>ROUND(VNJ46/ABS('Change in reserves'!VNL59),2)</f>
        <v>#DIV/0!</v>
      </c>
      <c r="VNK55" s="194" t="e">
        <f>ROUND(VNK46/ABS('Change in reserves'!VNM59),2)</f>
        <v>#DIV/0!</v>
      </c>
      <c r="VNL55" s="194" t="e">
        <f>ROUND(VNL46/ABS('Change in reserves'!VNN59),2)</f>
        <v>#DIV/0!</v>
      </c>
      <c r="VNM55" s="194" t="e">
        <f>ROUND(VNM46/ABS('Change in reserves'!VNO59),2)</f>
        <v>#DIV/0!</v>
      </c>
      <c r="VNN55" s="194" t="e">
        <f>ROUND(VNN46/ABS('Change in reserves'!VNP59),2)</f>
        <v>#DIV/0!</v>
      </c>
      <c r="VNO55" s="194" t="e">
        <f>ROUND(VNO46/ABS('Change in reserves'!VNQ59),2)</f>
        <v>#DIV/0!</v>
      </c>
      <c r="VNP55" s="194" t="e">
        <f>ROUND(VNP46/ABS('Change in reserves'!VNR59),2)</f>
        <v>#DIV/0!</v>
      </c>
      <c r="VNQ55" s="194" t="e">
        <f>ROUND(VNQ46/ABS('Change in reserves'!VNS59),2)</f>
        <v>#DIV/0!</v>
      </c>
      <c r="VNR55" s="194" t="e">
        <f>ROUND(VNR46/ABS('Change in reserves'!VNT59),2)</f>
        <v>#DIV/0!</v>
      </c>
      <c r="VNS55" s="194" t="e">
        <f>ROUND(VNS46/ABS('Change in reserves'!VNU59),2)</f>
        <v>#DIV/0!</v>
      </c>
      <c r="VNT55" s="194" t="e">
        <f>ROUND(VNT46/ABS('Change in reserves'!VNV59),2)</f>
        <v>#DIV/0!</v>
      </c>
      <c r="VNU55" s="194" t="e">
        <f>ROUND(VNU46/ABS('Change in reserves'!VNW59),2)</f>
        <v>#DIV/0!</v>
      </c>
      <c r="VNV55" s="194" t="e">
        <f>ROUND(VNV46/ABS('Change in reserves'!VNX59),2)</f>
        <v>#DIV/0!</v>
      </c>
      <c r="VNW55" s="194" t="e">
        <f>ROUND(VNW46/ABS('Change in reserves'!VNY59),2)</f>
        <v>#DIV/0!</v>
      </c>
      <c r="VNX55" s="194" t="e">
        <f>ROUND(VNX46/ABS('Change in reserves'!VNZ59),2)</f>
        <v>#DIV/0!</v>
      </c>
      <c r="VNY55" s="194" t="e">
        <f>ROUND(VNY46/ABS('Change in reserves'!VOA59),2)</f>
        <v>#DIV/0!</v>
      </c>
      <c r="VNZ55" s="194" t="e">
        <f>ROUND(VNZ46/ABS('Change in reserves'!VOB59),2)</f>
        <v>#DIV/0!</v>
      </c>
      <c r="VOA55" s="194" t="e">
        <f>ROUND(VOA46/ABS('Change in reserves'!VOC59),2)</f>
        <v>#DIV/0!</v>
      </c>
      <c r="VOB55" s="194" t="e">
        <f>ROUND(VOB46/ABS('Change in reserves'!VOD59),2)</f>
        <v>#DIV/0!</v>
      </c>
      <c r="VOC55" s="194" t="e">
        <f>ROUND(VOC46/ABS('Change in reserves'!VOE59),2)</f>
        <v>#DIV/0!</v>
      </c>
      <c r="VOD55" s="194" t="e">
        <f>ROUND(VOD46/ABS('Change in reserves'!VOF59),2)</f>
        <v>#DIV/0!</v>
      </c>
      <c r="VOE55" s="194" t="e">
        <f>ROUND(VOE46/ABS('Change in reserves'!VOG59),2)</f>
        <v>#DIV/0!</v>
      </c>
      <c r="VOF55" s="194" t="e">
        <f>ROUND(VOF46/ABS('Change in reserves'!VOH59),2)</f>
        <v>#DIV/0!</v>
      </c>
      <c r="VOG55" s="194" t="e">
        <f>ROUND(VOG46/ABS('Change in reserves'!VOI59),2)</f>
        <v>#DIV/0!</v>
      </c>
      <c r="VOH55" s="194" t="e">
        <f>ROUND(VOH46/ABS('Change in reserves'!VOJ59),2)</f>
        <v>#DIV/0!</v>
      </c>
      <c r="VOI55" s="194" t="e">
        <f>ROUND(VOI46/ABS('Change in reserves'!VOK59),2)</f>
        <v>#DIV/0!</v>
      </c>
      <c r="VOJ55" s="194" t="e">
        <f>ROUND(VOJ46/ABS('Change in reserves'!VOL59),2)</f>
        <v>#DIV/0!</v>
      </c>
      <c r="VOK55" s="194" t="e">
        <f>ROUND(VOK46/ABS('Change in reserves'!VOM59),2)</f>
        <v>#DIV/0!</v>
      </c>
      <c r="VOL55" s="194" t="e">
        <f>ROUND(VOL46/ABS('Change in reserves'!VON59),2)</f>
        <v>#DIV/0!</v>
      </c>
      <c r="VOM55" s="194" t="e">
        <f>ROUND(VOM46/ABS('Change in reserves'!VOO59),2)</f>
        <v>#DIV/0!</v>
      </c>
      <c r="VON55" s="194" t="e">
        <f>ROUND(VON46/ABS('Change in reserves'!VOP59),2)</f>
        <v>#DIV/0!</v>
      </c>
      <c r="VOO55" s="194" t="e">
        <f>ROUND(VOO46/ABS('Change in reserves'!VOQ59),2)</f>
        <v>#DIV/0!</v>
      </c>
      <c r="VOP55" s="194" t="e">
        <f>ROUND(VOP46/ABS('Change in reserves'!VOR59),2)</f>
        <v>#DIV/0!</v>
      </c>
      <c r="VOQ55" s="194" t="e">
        <f>ROUND(VOQ46/ABS('Change in reserves'!VOS59),2)</f>
        <v>#DIV/0!</v>
      </c>
      <c r="VOR55" s="194" t="e">
        <f>ROUND(VOR46/ABS('Change in reserves'!VOT59),2)</f>
        <v>#DIV/0!</v>
      </c>
      <c r="VOS55" s="194" t="e">
        <f>ROUND(VOS46/ABS('Change in reserves'!VOU59),2)</f>
        <v>#DIV/0!</v>
      </c>
      <c r="VOT55" s="194" t="e">
        <f>ROUND(VOT46/ABS('Change in reserves'!VOV59),2)</f>
        <v>#DIV/0!</v>
      </c>
      <c r="VOU55" s="194" t="e">
        <f>ROUND(VOU46/ABS('Change in reserves'!VOW59),2)</f>
        <v>#DIV/0!</v>
      </c>
      <c r="VOV55" s="194" t="e">
        <f>ROUND(VOV46/ABS('Change in reserves'!VOX59),2)</f>
        <v>#DIV/0!</v>
      </c>
      <c r="VOW55" s="194" t="e">
        <f>ROUND(VOW46/ABS('Change in reserves'!VOY59),2)</f>
        <v>#DIV/0!</v>
      </c>
      <c r="VOX55" s="194" t="e">
        <f>ROUND(VOX46/ABS('Change in reserves'!VOZ59),2)</f>
        <v>#DIV/0!</v>
      </c>
      <c r="VOY55" s="194" t="e">
        <f>ROUND(VOY46/ABS('Change in reserves'!VPA59),2)</f>
        <v>#DIV/0!</v>
      </c>
      <c r="VOZ55" s="194" t="e">
        <f>ROUND(VOZ46/ABS('Change in reserves'!VPB59),2)</f>
        <v>#DIV/0!</v>
      </c>
      <c r="VPA55" s="194" t="e">
        <f>ROUND(VPA46/ABS('Change in reserves'!VPC59),2)</f>
        <v>#DIV/0!</v>
      </c>
      <c r="VPB55" s="194" t="e">
        <f>ROUND(VPB46/ABS('Change in reserves'!VPD59),2)</f>
        <v>#DIV/0!</v>
      </c>
      <c r="VPC55" s="194" t="e">
        <f>ROUND(VPC46/ABS('Change in reserves'!VPE59),2)</f>
        <v>#DIV/0!</v>
      </c>
      <c r="VPD55" s="194" t="e">
        <f>ROUND(VPD46/ABS('Change in reserves'!VPF59),2)</f>
        <v>#DIV/0!</v>
      </c>
      <c r="VPE55" s="194" t="e">
        <f>ROUND(VPE46/ABS('Change in reserves'!VPG59),2)</f>
        <v>#DIV/0!</v>
      </c>
      <c r="VPF55" s="194" t="e">
        <f>ROUND(VPF46/ABS('Change in reserves'!VPH59),2)</f>
        <v>#DIV/0!</v>
      </c>
      <c r="VPG55" s="194" t="e">
        <f>ROUND(VPG46/ABS('Change in reserves'!VPI59),2)</f>
        <v>#DIV/0!</v>
      </c>
      <c r="VPH55" s="194" t="e">
        <f>ROUND(VPH46/ABS('Change in reserves'!VPJ59),2)</f>
        <v>#DIV/0!</v>
      </c>
      <c r="VPI55" s="194" t="e">
        <f>ROUND(VPI46/ABS('Change in reserves'!VPK59),2)</f>
        <v>#DIV/0!</v>
      </c>
      <c r="VPJ55" s="194" t="e">
        <f>ROUND(VPJ46/ABS('Change in reserves'!VPL59),2)</f>
        <v>#DIV/0!</v>
      </c>
      <c r="VPK55" s="194" t="e">
        <f>ROUND(VPK46/ABS('Change in reserves'!VPM59),2)</f>
        <v>#DIV/0!</v>
      </c>
      <c r="VPL55" s="194" t="e">
        <f>ROUND(VPL46/ABS('Change in reserves'!VPN59),2)</f>
        <v>#DIV/0!</v>
      </c>
      <c r="VPM55" s="194" t="e">
        <f>ROUND(VPM46/ABS('Change in reserves'!VPO59),2)</f>
        <v>#DIV/0!</v>
      </c>
      <c r="VPN55" s="194" t="e">
        <f>ROUND(VPN46/ABS('Change in reserves'!VPP59),2)</f>
        <v>#DIV/0!</v>
      </c>
      <c r="VPO55" s="194" t="e">
        <f>ROUND(VPO46/ABS('Change in reserves'!VPQ59),2)</f>
        <v>#DIV/0!</v>
      </c>
      <c r="VPP55" s="194" t="e">
        <f>ROUND(VPP46/ABS('Change in reserves'!VPR59),2)</f>
        <v>#DIV/0!</v>
      </c>
      <c r="VPQ55" s="194" t="e">
        <f>ROUND(VPQ46/ABS('Change in reserves'!VPS59),2)</f>
        <v>#DIV/0!</v>
      </c>
      <c r="VPR55" s="194" t="e">
        <f>ROUND(VPR46/ABS('Change in reserves'!VPT59),2)</f>
        <v>#DIV/0!</v>
      </c>
      <c r="VPS55" s="194" t="e">
        <f>ROUND(VPS46/ABS('Change in reserves'!VPU59),2)</f>
        <v>#DIV/0!</v>
      </c>
      <c r="VPT55" s="194" t="e">
        <f>ROUND(VPT46/ABS('Change in reserves'!VPV59),2)</f>
        <v>#DIV/0!</v>
      </c>
      <c r="VPU55" s="194" t="e">
        <f>ROUND(VPU46/ABS('Change in reserves'!VPW59),2)</f>
        <v>#DIV/0!</v>
      </c>
      <c r="VPV55" s="194" t="e">
        <f>ROUND(VPV46/ABS('Change in reserves'!VPX59),2)</f>
        <v>#DIV/0!</v>
      </c>
      <c r="VPW55" s="194" t="e">
        <f>ROUND(VPW46/ABS('Change in reserves'!VPY59),2)</f>
        <v>#DIV/0!</v>
      </c>
      <c r="VPX55" s="194" t="e">
        <f>ROUND(VPX46/ABS('Change in reserves'!VPZ59),2)</f>
        <v>#DIV/0!</v>
      </c>
      <c r="VPY55" s="194" t="e">
        <f>ROUND(VPY46/ABS('Change in reserves'!VQA59),2)</f>
        <v>#DIV/0!</v>
      </c>
      <c r="VPZ55" s="194" t="e">
        <f>ROUND(VPZ46/ABS('Change in reserves'!VQB59),2)</f>
        <v>#DIV/0!</v>
      </c>
      <c r="VQA55" s="194" t="e">
        <f>ROUND(VQA46/ABS('Change in reserves'!VQC59),2)</f>
        <v>#DIV/0!</v>
      </c>
      <c r="VQB55" s="194" t="e">
        <f>ROUND(VQB46/ABS('Change in reserves'!VQD59),2)</f>
        <v>#DIV/0!</v>
      </c>
      <c r="VQC55" s="194" t="e">
        <f>ROUND(VQC46/ABS('Change in reserves'!VQE59),2)</f>
        <v>#DIV/0!</v>
      </c>
      <c r="VQD55" s="194" t="e">
        <f>ROUND(VQD46/ABS('Change in reserves'!VQF59),2)</f>
        <v>#DIV/0!</v>
      </c>
      <c r="VQE55" s="194" t="e">
        <f>ROUND(VQE46/ABS('Change in reserves'!VQG59),2)</f>
        <v>#DIV/0!</v>
      </c>
      <c r="VQF55" s="194" t="e">
        <f>ROUND(VQF46/ABS('Change in reserves'!VQH59),2)</f>
        <v>#DIV/0!</v>
      </c>
      <c r="VQG55" s="194" t="e">
        <f>ROUND(VQG46/ABS('Change in reserves'!VQI59),2)</f>
        <v>#DIV/0!</v>
      </c>
      <c r="VQH55" s="194" t="e">
        <f>ROUND(VQH46/ABS('Change in reserves'!VQJ59),2)</f>
        <v>#DIV/0!</v>
      </c>
      <c r="VQI55" s="194" t="e">
        <f>ROUND(VQI46/ABS('Change in reserves'!VQK59),2)</f>
        <v>#DIV/0!</v>
      </c>
      <c r="VQJ55" s="194" t="e">
        <f>ROUND(VQJ46/ABS('Change in reserves'!VQL59),2)</f>
        <v>#DIV/0!</v>
      </c>
      <c r="VQK55" s="194" t="e">
        <f>ROUND(VQK46/ABS('Change in reserves'!VQM59),2)</f>
        <v>#DIV/0!</v>
      </c>
      <c r="VQL55" s="194" t="e">
        <f>ROUND(VQL46/ABS('Change in reserves'!VQN59),2)</f>
        <v>#DIV/0!</v>
      </c>
      <c r="VQM55" s="194" t="e">
        <f>ROUND(VQM46/ABS('Change in reserves'!VQO59),2)</f>
        <v>#DIV/0!</v>
      </c>
      <c r="VQN55" s="194" t="e">
        <f>ROUND(VQN46/ABS('Change in reserves'!VQP59),2)</f>
        <v>#DIV/0!</v>
      </c>
      <c r="VQO55" s="194" t="e">
        <f>ROUND(VQO46/ABS('Change in reserves'!VQQ59),2)</f>
        <v>#DIV/0!</v>
      </c>
      <c r="VQP55" s="194" t="e">
        <f>ROUND(VQP46/ABS('Change in reserves'!VQR59),2)</f>
        <v>#DIV/0!</v>
      </c>
      <c r="VQQ55" s="194" t="e">
        <f>ROUND(VQQ46/ABS('Change in reserves'!VQS59),2)</f>
        <v>#DIV/0!</v>
      </c>
      <c r="VQR55" s="194" t="e">
        <f>ROUND(VQR46/ABS('Change in reserves'!VQT59),2)</f>
        <v>#DIV/0!</v>
      </c>
      <c r="VQS55" s="194" t="e">
        <f>ROUND(VQS46/ABS('Change in reserves'!VQU59),2)</f>
        <v>#DIV/0!</v>
      </c>
      <c r="VQT55" s="194" t="e">
        <f>ROUND(VQT46/ABS('Change in reserves'!VQV59),2)</f>
        <v>#DIV/0!</v>
      </c>
      <c r="VQU55" s="194" t="e">
        <f>ROUND(VQU46/ABS('Change in reserves'!VQW59),2)</f>
        <v>#DIV/0!</v>
      </c>
      <c r="VQV55" s="194" t="e">
        <f>ROUND(VQV46/ABS('Change in reserves'!VQX59),2)</f>
        <v>#DIV/0!</v>
      </c>
      <c r="VQW55" s="194" t="e">
        <f>ROUND(VQW46/ABS('Change in reserves'!VQY59),2)</f>
        <v>#DIV/0!</v>
      </c>
      <c r="VQX55" s="194" t="e">
        <f>ROUND(VQX46/ABS('Change in reserves'!VQZ59),2)</f>
        <v>#DIV/0!</v>
      </c>
      <c r="VQY55" s="194" t="e">
        <f>ROUND(VQY46/ABS('Change in reserves'!VRA59),2)</f>
        <v>#DIV/0!</v>
      </c>
      <c r="VQZ55" s="194" t="e">
        <f>ROUND(VQZ46/ABS('Change in reserves'!VRB59),2)</f>
        <v>#DIV/0!</v>
      </c>
      <c r="VRA55" s="194" t="e">
        <f>ROUND(VRA46/ABS('Change in reserves'!VRC59),2)</f>
        <v>#DIV/0!</v>
      </c>
      <c r="VRB55" s="194" t="e">
        <f>ROUND(VRB46/ABS('Change in reserves'!VRD59),2)</f>
        <v>#DIV/0!</v>
      </c>
      <c r="VRC55" s="194" t="e">
        <f>ROUND(VRC46/ABS('Change in reserves'!VRE59),2)</f>
        <v>#DIV/0!</v>
      </c>
      <c r="VRD55" s="194" t="e">
        <f>ROUND(VRD46/ABS('Change in reserves'!VRF59),2)</f>
        <v>#DIV/0!</v>
      </c>
      <c r="VRE55" s="194" t="e">
        <f>ROUND(VRE46/ABS('Change in reserves'!VRG59),2)</f>
        <v>#DIV/0!</v>
      </c>
      <c r="VRF55" s="194" t="e">
        <f>ROUND(VRF46/ABS('Change in reserves'!VRH59),2)</f>
        <v>#DIV/0!</v>
      </c>
      <c r="VRG55" s="194" t="e">
        <f>ROUND(VRG46/ABS('Change in reserves'!VRI59),2)</f>
        <v>#DIV/0!</v>
      </c>
      <c r="VRH55" s="194" t="e">
        <f>ROUND(VRH46/ABS('Change in reserves'!VRJ59),2)</f>
        <v>#DIV/0!</v>
      </c>
      <c r="VRI55" s="194" t="e">
        <f>ROUND(VRI46/ABS('Change in reserves'!VRK59),2)</f>
        <v>#DIV/0!</v>
      </c>
      <c r="VRJ55" s="194" t="e">
        <f>ROUND(VRJ46/ABS('Change in reserves'!VRL59),2)</f>
        <v>#DIV/0!</v>
      </c>
      <c r="VRK55" s="194" t="e">
        <f>ROUND(VRK46/ABS('Change in reserves'!VRM59),2)</f>
        <v>#DIV/0!</v>
      </c>
      <c r="VRL55" s="194" t="e">
        <f>ROUND(VRL46/ABS('Change in reserves'!VRN59),2)</f>
        <v>#DIV/0!</v>
      </c>
      <c r="VRM55" s="194" t="e">
        <f>ROUND(VRM46/ABS('Change in reserves'!VRO59),2)</f>
        <v>#DIV/0!</v>
      </c>
      <c r="VRN55" s="194" t="e">
        <f>ROUND(VRN46/ABS('Change in reserves'!VRP59),2)</f>
        <v>#DIV/0!</v>
      </c>
      <c r="VRO55" s="194" t="e">
        <f>ROUND(VRO46/ABS('Change in reserves'!VRQ59),2)</f>
        <v>#DIV/0!</v>
      </c>
      <c r="VRP55" s="194" t="e">
        <f>ROUND(VRP46/ABS('Change in reserves'!VRR59),2)</f>
        <v>#DIV/0!</v>
      </c>
      <c r="VRQ55" s="194" t="e">
        <f>ROUND(VRQ46/ABS('Change in reserves'!VRS59),2)</f>
        <v>#DIV/0!</v>
      </c>
      <c r="VRR55" s="194" t="e">
        <f>ROUND(VRR46/ABS('Change in reserves'!VRT59),2)</f>
        <v>#DIV/0!</v>
      </c>
      <c r="VRS55" s="194" t="e">
        <f>ROUND(VRS46/ABS('Change in reserves'!VRU59),2)</f>
        <v>#DIV/0!</v>
      </c>
      <c r="VRT55" s="194" t="e">
        <f>ROUND(VRT46/ABS('Change in reserves'!VRV59),2)</f>
        <v>#DIV/0!</v>
      </c>
      <c r="VRU55" s="194" t="e">
        <f>ROUND(VRU46/ABS('Change in reserves'!VRW59),2)</f>
        <v>#DIV/0!</v>
      </c>
      <c r="VRV55" s="194" t="e">
        <f>ROUND(VRV46/ABS('Change in reserves'!VRX59),2)</f>
        <v>#DIV/0!</v>
      </c>
      <c r="VRW55" s="194" t="e">
        <f>ROUND(VRW46/ABS('Change in reserves'!VRY59),2)</f>
        <v>#DIV/0!</v>
      </c>
      <c r="VRX55" s="194" t="e">
        <f>ROUND(VRX46/ABS('Change in reserves'!VRZ59),2)</f>
        <v>#DIV/0!</v>
      </c>
      <c r="VRY55" s="194" t="e">
        <f>ROUND(VRY46/ABS('Change in reserves'!VSA59),2)</f>
        <v>#DIV/0!</v>
      </c>
      <c r="VRZ55" s="194" t="e">
        <f>ROUND(VRZ46/ABS('Change in reserves'!VSB59),2)</f>
        <v>#DIV/0!</v>
      </c>
      <c r="VSA55" s="194" t="e">
        <f>ROUND(VSA46/ABS('Change in reserves'!VSC59),2)</f>
        <v>#DIV/0!</v>
      </c>
      <c r="VSB55" s="194" t="e">
        <f>ROUND(VSB46/ABS('Change in reserves'!VSD59),2)</f>
        <v>#DIV/0!</v>
      </c>
      <c r="VSC55" s="194" t="e">
        <f>ROUND(VSC46/ABS('Change in reserves'!VSE59),2)</f>
        <v>#DIV/0!</v>
      </c>
      <c r="VSD55" s="194" t="e">
        <f>ROUND(VSD46/ABS('Change in reserves'!VSF59),2)</f>
        <v>#DIV/0!</v>
      </c>
      <c r="VSE55" s="194" t="e">
        <f>ROUND(VSE46/ABS('Change in reserves'!VSG59),2)</f>
        <v>#DIV/0!</v>
      </c>
      <c r="VSF55" s="194" t="e">
        <f>ROUND(VSF46/ABS('Change in reserves'!VSH59),2)</f>
        <v>#DIV/0!</v>
      </c>
      <c r="VSG55" s="194" t="e">
        <f>ROUND(VSG46/ABS('Change in reserves'!VSI59),2)</f>
        <v>#DIV/0!</v>
      </c>
      <c r="VSH55" s="194" t="e">
        <f>ROUND(VSH46/ABS('Change in reserves'!VSJ59),2)</f>
        <v>#DIV/0!</v>
      </c>
      <c r="VSI55" s="194" t="e">
        <f>ROUND(VSI46/ABS('Change in reserves'!VSK59),2)</f>
        <v>#DIV/0!</v>
      </c>
      <c r="VSJ55" s="194" t="e">
        <f>ROUND(VSJ46/ABS('Change in reserves'!VSL59),2)</f>
        <v>#DIV/0!</v>
      </c>
      <c r="VSK55" s="194" t="e">
        <f>ROUND(VSK46/ABS('Change in reserves'!VSM59),2)</f>
        <v>#DIV/0!</v>
      </c>
      <c r="VSL55" s="194" t="e">
        <f>ROUND(VSL46/ABS('Change in reserves'!VSN59),2)</f>
        <v>#DIV/0!</v>
      </c>
      <c r="VSM55" s="194" t="e">
        <f>ROUND(VSM46/ABS('Change in reserves'!VSO59),2)</f>
        <v>#DIV/0!</v>
      </c>
      <c r="VSN55" s="194" t="e">
        <f>ROUND(VSN46/ABS('Change in reserves'!VSP59),2)</f>
        <v>#DIV/0!</v>
      </c>
      <c r="VSO55" s="194" t="e">
        <f>ROUND(VSO46/ABS('Change in reserves'!VSQ59),2)</f>
        <v>#DIV/0!</v>
      </c>
      <c r="VSP55" s="194" t="e">
        <f>ROUND(VSP46/ABS('Change in reserves'!VSR59),2)</f>
        <v>#DIV/0!</v>
      </c>
      <c r="VSQ55" s="194" t="e">
        <f>ROUND(VSQ46/ABS('Change in reserves'!VSS59),2)</f>
        <v>#DIV/0!</v>
      </c>
      <c r="VSR55" s="194" t="e">
        <f>ROUND(VSR46/ABS('Change in reserves'!VST59),2)</f>
        <v>#DIV/0!</v>
      </c>
      <c r="VSS55" s="194" t="e">
        <f>ROUND(VSS46/ABS('Change in reserves'!VSU59),2)</f>
        <v>#DIV/0!</v>
      </c>
      <c r="VST55" s="194" t="e">
        <f>ROUND(VST46/ABS('Change in reserves'!VSV59),2)</f>
        <v>#DIV/0!</v>
      </c>
      <c r="VSU55" s="194" t="e">
        <f>ROUND(VSU46/ABS('Change in reserves'!VSW59),2)</f>
        <v>#DIV/0!</v>
      </c>
      <c r="VSV55" s="194" t="e">
        <f>ROUND(VSV46/ABS('Change in reserves'!VSX59),2)</f>
        <v>#DIV/0!</v>
      </c>
      <c r="VSW55" s="194" t="e">
        <f>ROUND(VSW46/ABS('Change in reserves'!VSY59),2)</f>
        <v>#DIV/0!</v>
      </c>
      <c r="VSX55" s="194" t="e">
        <f>ROUND(VSX46/ABS('Change in reserves'!VSZ59),2)</f>
        <v>#DIV/0!</v>
      </c>
      <c r="VSY55" s="194" t="e">
        <f>ROUND(VSY46/ABS('Change in reserves'!VTA59),2)</f>
        <v>#DIV/0!</v>
      </c>
      <c r="VSZ55" s="194" t="e">
        <f>ROUND(VSZ46/ABS('Change in reserves'!VTB59),2)</f>
        <v>#DIV/0!</v>
      </c>
      <c r="VTA55" s="194" t="e">
        <f>ROUND(VTA46/ABS('Change in reserves'!VTC59),2)</f>
        <v>#DIV/0!</v>
      </c>
      <c r="VTB55" s="194" t="e">
        <f>ROUND(VTB46/ABS('Change in reserves'!VTD59),2)</f>
        <v>#DIV/0!</v>
      </c>
      <c r="VTC55" s="194" t="e">
        <f>ROUND(VTC46/ABS('Change in reserves'!VTE59),2)</f>
        <v>#DIV/0!</v>
      </c>
      <c r="VTD55" s="194" t="e">
        <f>ROUND(VTD46/ABS('Change in reserves'!VTF59),2)</f>
        <v>#DIV/0!</v>
      </c>
      <c r="VTE55" s="194" t="e">
        <f>ROUND(VTE46/ABS('Change in reserves'!VTG59),2)</f>
        <v>#DIV/0!</v>
      </c>
      <c r="VTF55" s="194" t="e">
        <f>ROUND(VTF46/ABS('Change in reserves'!VTH59),2)</f>
        <v>#DIV/0!</v>
      </c>
      <c r="VTG55" s="194" t="e">
        <f>ROUND(VTG46/ABS('Change in reserves'!VTI59),2)</f>
        <v>#DIV/0!</v>
      </c>
      <c r="VTH55" s="194" t="e">
        <f>ROUND(VTH46/ABS('Change in reserves'!VTJ59),2)</f>
        <v>#DIV/0!</v>
      </c>
      <c r="VTI55" s="194" t="e">
        <f>ROUND(VTI46/ABS('Change in reserves'!VTK59),2)</f>
        <v>#DIV/0!</v>
      </c>
      <c r="VTJ55" s="194" t="e">
        <f>ROUND(VTJ46/ABS('Change in reserves'!VTL59),2)</f>
        <v>#DIV/0!</v>
      </c>
      <c r="VTK55" s="194" t="e">
        <f>ROUND(VTK46/ABS('Change in reserves'!VTM59),2)</f>
        <v>#DIV/0!</v>
      </c>
      <c r="VTL55" s="194" t="e">
        <f>ROUND(VTL46/ABS('Change in reserves'!VTN59),2)</f>
        <v>#DIV/0!</v>
      </c>
      <c r="VTM55" s="194" t="e">
        <f>ROUND(VTM46/ABS('Change in reserves'!VTO59),2)</f>
        <v>#DIV/0!</v>
      </c>
      <c r="VTN55" s="194" t="e">
        <f>ROUND(VTN46/ABS('Change in reserves'!VTP59),2)</f>
        <v>#DIV/0!</v>
      </c>
      <c r="VTO55" s="194" t="e">
        <f>ROUND(VTO46/ABS('Change in reserves'!VTQ59),2)</f>
        <v>#DIV/0!</v>
      </c>
      <c r="VTP55" s="194" t="e">
        <f>ROUND(VTP46/ABS('Change in reserves'!VTR59),2)</f>
        <v>#DIV/0!</v>
      </c>
      <c r="VTQ55" s="194" t="e">
        <f>ROUND(VTQ46/ABS('Change in reserves'!VTS59),2)</f>
        <v>#DIV/0!</v>
      </c>
      <c r="VTR55" s="194" t="e">
        <f>ROUND(VTR46/ABS('Change in reserves'!VTT59),2)</f>
        <v>#DIV/0!</v>
      </c>
      <c r="VTS55" s="194" t="e">
        <f>ROUND(VTS46/ABS('Change in reserves'!VTU59),2)</f>
        <v>#DIV/0!</v>
      </c>
      <c r="VTT55" s="194" t="e">
        <f>ROUND(VTT46/ABS('Change in reserves'!VTV59),2)</f>
        <v>#DIV/0!</v>
      </c>
      <c r="VTU55" s="194" t="e">
        <f>ROUND(VTU46/ABS('Change in reserves'!VTW59),2)</f>
        <v>#DIV/0!</v>
      </c>
      <c r="VTV55" s="194" t="e">
        <f>ROUND(VTV46/ABS('Change in reserves'!VTX59),2)</f>
        <v>#DIV/0!</v>
      </c>
      <c r="VTW55" s="194" t="e">
        <f>ROUND(VTW46/ABS('Change in reserves'!VTY59),2)</f>
        <v>#DIV/0!</v>
      </c>
      <c r="VTX55" s="194" t="e">
        <f>ROUND(VTX46/ABS('Change in reserves'!VTZ59),2)</f>
        <v>#DIV/0!</v>
      </c>
      <c r="VTY55" s="194" t="e">
        <f>ROUND(VTY46/ABS('Change in reserves'!VUA59),2)</f>
        <v>#DIV/0!</v>
      </c>
      <c r="VTZ55" s="194" t="e">
        <f>ROUND(VTZ46/ABS('Change in reserves'!VUB59),2)</f>
        <v>#DIV/0!</v>
      </c>
      <c r="VUA55" s="194" t="e">
        <f>ROUND(VUA46/ABS('Change in reserves'!VUC59),2)</f>
        <v>#DIV/0!</v>
      </c>
      <c r="VUB55" s="194" t="e">
        <f>ROUND(VUB46/ABS('Change in reserves'!VUD59),2)</f>
        <v>#DIV/0!</v>
      </c>
      <c r="VUC55" s="194" t="e">
        <f>ROUND(VUC46/ABS('Change in reserves'!VUE59),2)</f>
        <v>#DIV/0!</v>
      </c>
      <c r="VUD55" s="194" t="e">
        <f>ROUND(VUD46/ABS('Change in reserves'!VUF59),2)</f>
        <v>#DIV/0!</v>
      </c>
      <c r="VUE55" s="194" t="e">
        <f>ROUND(VUE46/ABS('Change in reserves'!VUG59),2)</f>
        <v>#DIV/0!</v>
      </c>
      <c r="VUF55" s="194" t="e">
        <f>ROUND(VUF46/ABS('Change in reserves'!VUH59),2)</f>
        <v>#DIV/0!</v>
      </c>
      <c r="VUG55" s="194" t="e">
        <f>ROUND(VUG46/ABS('Change in reserves'!VUI59),2)</f>
        <v>#DIV/0!</v>
      </c>
      <c r="VUH55" s="194" t="e">
        <f>ROUND(VUH46/ABS('Change in reserves'!VUJ59),2)</f>
        <v>#DIV/0!</v>
      </c>
      <c r="VUI55" s="194" t="e">
        <f>ROUND(VUI46/ABS('Change in reserves'!VUK59),2)</f>
        <v>#DIV/0!</v>
      </c>
      <c r="VUJ55" s="194" t="e">
        <f>ROUND(VUJ46/ABS('Change in reserves'!VUL59),2)</f>
        <v>#DIV/0!</v>
      </c>
      <c r="VUK55" s="194" t="e">
        <f>ROUND(VUK46/ABS('Change in reserves'!VUM59),2)</f>
        <v>#DIV/0!</v>
      </c>
      <c r="VUL55" s="194" t="e">
        <f>ROUND(VUL46/ABS('Change in reserves'!VUN59),2)</f>
        <v>#DIV/0!</v>
      </c>
      <c r="VUM55" s="194" t="e">
        <f>ROUND(VUM46/ABS('Change in reserves'!VUO59),2)</f>
        <v>#DIV/0!</v>
      </c>
      <c r="VUN55" s="194" t="e">
        <f>ROUND(VUN46/ABS('Change in reserves'!VUP59),2)</f>
        <v>#DIV/0!</v>
      </c>
      <c r="VUO55" s="194" t="e">
        <f>ROUND(VUO46/ABS('Change in reserves'!VUQ59),2)</f>
        <v>#DIV/0!</v>
      </c>
      <c r="VUP55" s="194" t="e">
        <f>ROUND(VUP46/ABS('Change in reserves'!VUR59),2)</f>
        <v>#DIV/0!</v>
      </c>
      <c r="VUQ55" s="194" t="e">
        <f>ROUND(VUQ46/ABS('Change in reserves'!VUS59),2)</f>
        <v>#DIV/0!</v>
      </c>
      <c r="VUR55" s="194" t="e">
        <f>ROUND(VUR46/ABS('Change in reserves'!VUT59),2)</f>
        <v>#DIV/0!</v>
      </c>
      <c r="VUS55" s="194" t="e">
        <f>ROUND(VUS46/ABS('Change in reserves'!VUU59),2)</f>
        <v>#DIV/0!</v>
      </c>
      <c r="VUT55" s="194" t="e">
        <f>ROUND(VUT46/ABS('Change in reserves'!VUV59),2)</f>
        <v>#DIV/0!</v>
      </c>
      <c r="VUU55" s="194" t="e">
        <f>ROUND(VUU46/ABS('Change in reserves'!VUW59),2)</f>
        <v>#DIV/0!</v>
      </c>
      <c r="VUV55" s="194" t="e">
        <f>ROUND(VUV46/ABS('Change in reserves'!VUX59),2)</f>
        <v>#DIV/0!</v>
      </c>
      <c r="VUW55" s="194" t="e">
        <f>ROUND(VUW46/ABS('Change in reserves'!VUY59),2)</f>
        <v>#DIV/0!</v>
      </c>
      <c r="VUX55" s="194" t="e">
        <f>ROUND(VUX46/ABS('Change in reserves'!VUZ59),2)</f>
        <v>#DIV/0!</v>
      </c>
      <c r="VUY55" s="194" t="e">
        <f>ROUND(VUY46/ABS('Change in reserves'!VVA59),2)</f>
        <v>#DIV/0!</v>
      </c>
      <c r="VUZ55" s="194" t="e">
        <f>ROUND(VUZ46/ABS('Change in reserves'!VVB59),2)</f>
        <v>#DIV/0!</v>
      </c>
      <c r="VVA55" s="194" t="e">
        <f>ROUND(VVA46/ABS('Change in reserves'!VVC59),2)</f>
        <v>#DIV/0!</v>
      </c>
      <c r="VVB55" s="194" t="e">
        <f>ROUND(VVB46/ABS('Change in reserves'!VVD59),2)</f>
        <v>#DIV/0!</v>
      </c>
      <c r="VVC55" s="194" t="e">
        <f>ROUND(VVC46/ABS('Change in reserves'!VVE59),2)</f>
        <v>#DIV/0!</v>
      </c>
      <c r="VVD55" s="194" t="e">
        <f>ROUND(VVD46/ABS('Change in reserves'!VVF59),2)</f>
        <v>#DIV/0!</v>
      </c>
      <c r="VVE55" s="194" t="e">
        <f>ROUND(VVE46/ABS('Change in reserves'!VVG59),2)</f>
        <v>#DIV/0!</v>
      </c>
      <c r="VVF55" s="194" t="e">
        <f>ROUND(VVF46/ABS('Change in reserves'!VVH59),2)</f>
        <v>#DIV/0!</v>
      </c>
      <c r="VVG55" s="194" t="e">
        <f>ROUND(VVG46/ABS('Change in reserves'!VVI59),2)</f>
        <v>#DIV/0!</v>
      </c>
      <c r="VVH55" s="194" t="e">
        <f>ROUND(VVH46/ABS('Change in reserves'!VVJ59),2)</f>
        <v>#DIV/0!</v>
      </c>
      <c r="VVI55" s="194" t="e">
        <f>ROUND(VVI46/ABS('Change in reserves'!VVK59),2)</f>
        <v>#DIV/0!</v>
      </c>
      <c r="VVJ55" s="194" t="e">
        <f>ROUND(VVJ46/ABS('Change in reserves'!VVL59),2)</f>
        <v>#DIV/0!</v>
      </c>
      <c r="VVK55" s="194" t="e">
        <f>ROUND(VVK46/ABS('Change in reserves'!VVM59),2)</f>
        <v>#DIV/0!</v>
      </c>
      <c r="VVL55" s="194" t="e">
        <f>ROUND(VVL46/ABS('Change in reserves'!VVN59),2)</f>
        <v>#DIV/0!</v>
      </c>
      <c r="VVM55" s="194" t="e">
        <f>ROUND(VVM46/ABS('Change in reserves'!VVO59),2)</f>
        <v>#DIV/0!</v>
      </c>
      <c r="VVN55" s="194" t="e">
        <f>ROUND(VVN46/ABS('Change in reserves'!VVP59),2)</f>
        <v>#DIV/0!</v>
      </c>
      <c r="VVO55" s="194" t="e">
        <f>ROUND(VVO46/ABS('Change in reserves'!VVQ59),2)</f>
        <v>#DIV/0!</v>
      </c>
      <c r="VVP55" s="194" t="e">
        <f>ROUND(VVP46/ABS('Change in reserves'!VVR59),2)</f>
        <v>#DIV/0!</v>
      </c>
      <c r="VVQ55" s="194" t="e">
        <f>ROUND(VVQ46/ABS('Change in reserves'!VVS59),2)</f>
        <v>#DIV/0!</v>
      </c>
      <c r="VVR55" s="194" t="e">
        <f>ROUND(VVR46/ABS('Change in reserves'!VVT59),2)</f>
        <v>#DIV/0!</v>
      </c>
      <c r="VVS55" s="194" t="e">
        <f>ROUND(VVS46/ABS('Change in reserves'!VVU59),2)</f>
        <v>#DIV/0!</v>
      </c>
      <c r="VVT55" s="194" t="e">
        <f>ROUND(VVT46/ABS('Change in reserves'!VVV59),2)</f>
        <v>#DIV/0!</v>
      </c>
      <c r="VVU55" s="194" t="e">
        <f>ROUND(VVU46/ABS('Change in reserves'!VVW59),2)</f>
        <v>#DIV/0!</v>
      </c>
      <c r="VVV55" s="194" t="e">
        <f>ROUND(VVV46/ABS('Change in reserves'!VVX59),2)</f>
        <v>#DIV/0!</v>
      </c>
      <c r="VVW55" s="194" t="e">
        <f>ROUND(VVW46/ABS('Change in reserves'!VVY59),2)</f>
        <v>#DIV/0!</v>
      </c>
      <c r="VVX55" s="194" t="e">
        <f>ROUND(VVX46/ABS('Change in reserves'!VVZ59),2)</f>
        <v>#DIV/0!</v>
      </c>
      <c r="VVY55" s="194" t="e">
        <f>ROUND(VVY46/ABS('Change in reserves'!VWA59),2)</f>
        <v>#DIV/0!</v>
      </c>
      <c r="VVZ55" s="194" t="e">
        <f>ROUND(VVZ46/ABS('Change in reserves'!VWB59),2)</f>
        <v>#DIV/0!</v>
      </c>
      <c r="VWA55" s="194" t="e">
        <f>ROUND(VWA46/ABS('Change in reserves'!VWC59),2)</f>
        <v>#DIV/0!</v>
      </c>
      <c r="VWB55" s="194" t="e">
        <f>ROUND(VWB46/ABS('Change in reserves'!VWD59),2)</f>
        <v>#DIV/0!</v>
      </c>
      <c r="VWC55" s="194" t="e">
        <f>ROUND(VWC46/ABS('Change in reserves'!VWE59),2)</f>
        <v>#DIV/0!</v>
      </c>
      <c r="VWD55" s="194" t="e">
        <f>ROUND(VWD46/ABS('Change in reserves'!VWF59),2)</f>
        <v>#DIV/0!</v>
      </c>
      <c r="VWE55" s="194" t="e">
        <f>ROUND(VWE46/ABS('Change in reserves'!VWG59),2)</f>
        <v>#DIV/0!</v>
      </c>
      <c r="VWF55" s="194" t="e">
        <f>ROUND(VWF46/ABS('Change in reserves'!VWH59),2)</f>
        <v>#DIV/0!</v>
      </c>
      <c r="VWG55" s="194" t="e">
        <f>ROUND(VWG46/ABS('Change in reserves'!VWI59),2)</f>
        <v>#DIV/0!</v>
      </c>
      <c r="VWH55" s="194" t="e">
        <f>ROUND(VWH46/ABS('Change in reserves'!VWJ59),2)</f>
        <v>#DIV/0!</v>
      </c>
      <c r="VWI55" s="194" t="e">
        <f>ROUND(VWI46/ABS('Change in reserves'!VWK59),2)</f>
        <v>#DIV/0!</v>
      </c>
      <c r="VWJ55" s="194" t="e">
        <f>ROUND(VWJ46/ABS('Change in reserves'!VWL59),2)</f>
        <v>#DIV/0!</v>
      </c>
      <c r="VWK55" s="194" t="e">
        <f>ROUND(VWK46/ABS('Change in reserves'!VWM59),2)</f>
        <v>#DIV/0!</v>
      </c>
      <c r="VWL55" s="194" t="e">
        <f>ROUND(VWL46/ABS('Change in reserves'!VWN59),2)</f>
        <v>#DIV/0!</v>
      </c>
      <c r="VWM55" s="194" t="e">
        <f>ROUND(VWM46/ABS('Change in reserves'!VWO59),2)</f>
        <v>#DIV/0!</v>
      </c>
      <c r="VWN55" s="194" t="e">
        <f>ROUND(VWN46/ABS('Change in reserves'!VWP59),2)</f>
        <v>#DIV/0!</v>
      </c>
      <c r="VWO55" s="194" t="e">
        <f>ROUND(VWO46/ABS('Change in reserves'!VWQ59),2)</f>
        <v>#DIV/0!</v>
      </c>
      <c r="VWP55" s="194" t="e">
        <f>ROUND(VWP46/ABS('Change in reserves'!VWR59),2)</f>
        <v>#DIV/0!</v>
      </c>
      <c r="VWQ55" s="194" t="e">
        <f>ROUND(VWQ46/ABS('Change in reserves'!VWS59),2)</f>
        <v>#DIV/0!</v>
      </c>
      <c r="VWR55" s="194" t="e">
        <f>ROUND(VWR46/ABS('Change in reserves'!VWT59),2)</f>
        <v>#DIV/0!</v>
      </c>
      <c r="VWS55" s="194" t="e">
        <f>ROUND(VWS46/ABS('Change in reserves'!VWU59),2)</f>
        <v>#DIV/0!</v>
      </c>
      <c r="VWT55" s="194" t="e">
        <f>ROUND(VWT46/ABS('Change in reserves'!VWV59),2)</f>
        <v>#DIV/0!</v>
      </c>
      <c r="VWU55" s="194" t="e">
        <f>ROUND(VWU46/ABS('Change in reserves'!VWW59),2)</f>
        <v>#DIV/0!</v>
      </c>
      <c r="VWV55" s="194" t="e">
        <f>ROUND(VWV46/ABS('Change in reserves'!VWX59),2)</f>
        <v>#DIV/0!</v>
      </c>
      <c r="VWW55" s="194" t="e">
        <f>ROUND(VWW46/ABS('Change in reserves'!VWY59),2)</f>
        <v>#DIV/0!</v>
      </c>
      <c r="VWX55" s="194" t="e">
        <f>ROUND(VWX46/ABS('Change in reserves'!VWZ59),2)</f>
        <v>#DIV/0!</v>
      </c>
      <c r="VWY55" s="194" t="e">
        <f>ROUND(VWY46/ABS('Change in reserves'!VXA59),2)</f>
        <v>#DIV/0!</v>
      </c>
      <c r="VWZ55" s="194" t="e">
        <f>ROUND(VWZ46/ABS('Change in reserves'!VXB59),2)</f>
        <v>#DIV/0!</v>
      </c>
      <c r="VXA55" s="194" t="e">
        <f>ROUND(VXA46/ABS('Change in reserves'!VXC59),2)</f>
        <v>#DIV/0!</v>
      </c>
      <c r="VXB55" s="194" t="e">
        <f>ROUND(VXB46/ABS('Change in reserves'!VXD59),2)</f>
        <v>#DIV/0!</v>
      </c>
      <c r="VXC55" s="194" t="e">
        <f>ROUND(VXC46/ABS('Change in reserves'!VXE59),2)</f>
        <v>#DIV/0!</v>
      </c>
      <c r="VXD55" s="194" t="e">
        <f>ROUND(VXD46/ABS('Change in reserves'!VXF59),2)</f>
        <v>#DIV/0!</v>
      </c>
      <c r="VXE55" s="194" t="e">
        <f>ROUND(VXE46/ABS('Change in reserves'!VXG59),2)</f>
        <v>#DIV/0!</v>
      </c>
      <c r="VXF55" s="194" t="e">
        <f>ROUND(VXF46/ABS('Change in reserves'!VXH59),2)</f>
        <v>#DIV/0!</v>
      </c>
      <c r="VXG55" s="194" t="e">
        <f>ROUND(VXG46/ABS('Change in reserves'!VXI59),2)</f>
        <v>#DIV/0!</v>
      </c>
      <c r="VXH55" s="194" t="e">
        <f>ROUND(VXH46/ABS('Change in reserves'!VXJ59),2)</f>
        <v>#DIV/0!</v>
      </c>
      <c r="VXI55" s="194" t="e">
        <f>ROUND(VXI46/ABS('Change in reserves'!VXK59),2)</f>
        <v>#DIV/0!</v>
      </c>
      <c r="VXJ55" s="194" t="e">
        <f>ROUND(VXJ46/ABS('Change in reserves'!VXL59),2)</f>
        <v>#DIV/0!</v>
      </c>
      <c r="VXK55" s="194" t="e">
        <f>ROUND(VXK46/ABS('Change in reserves'!VXM59),2)</f>
        <v>#DIV/0!</v>
      </c>
      <c r="VXL55" s="194" t="e">
        <f>ROUND(VXL46/ABS('Change in reserves'!VXN59),2)</f>
        <v>#DIV/0!</v>
      </c>
      <c r="VXM55" s="194" t="e">
        <f>ROUND(VXM46/ABS('Change in reserves'!VXO59),2)</f>
        <v>#DIV/0!</v>
      </c>
      <c r="VXN55" s="194" t="e">
        <f>ROUND(VXN46/ABS('Change in reserves'!VXP59),2)</f>
        <v>#DIV/0!</v>
      </c>
      <c r="VXO55" s="194" t="e">
        <f>ROUND(VXO46/ABS('Change in reserves'!VXQ59),2)</f>
        <v>#DIV/0!</v>
      </c>
      <c r="VXP55" s="194" t="e">
        <f>ROUND(VXP46/ABS('Change in reserves'!VXR59),2)</f>
        <v>#DIV/0!</v>
      </c>
      <c r="VXQ55" s="194" t="e">
        <f>ROUND(VXQ46/ABS('Change in reserves'!VXS59),2)</f>
        <v>#DIV/0!</v>
      </c>
      <c r="VXR55" s="194" t="e">
        <f>ROUND(VXR46/ABS('Change in reserves'!VXT59),2)</f>
        <v>#DIV/0!</v>
      </c>
      <c r="VXS55" s="194" t="e">
        <f>ROUND(VXS46/ABS('Change in reserves'!VXU59),2)</f>
        <v>#DIV/0!</v>
      </c>
      <c r="VXT55" s="194" t="e">
        <f>ROUND(VXT46/ABS('Change in reserves'!VXV59),2)</f>
        <v>#DIV/0!</v>
      </c>
      <c r="VXU55" s="194" t="e">
        <f>ROUND(VXU46/ABS('Change in reserves'!VXW59),2)</f>
        <v>#DIV/0!</v>
      </c>
      <c r="VXV55" s="194" t="e">
        <f>ROUND(VXV46/ABS('Change in reserves'!VXX59),2)</f>
        <v>#DIV/0!</v>
      </c>
      <c r="VXW55" s="194" t="e">
        <f>ROUND(VXW46/ABS('Change in reserves'!VXY59),2)</f>
        <v>#DIV/0!</v>
      </c>
      <c r="VXX55" s="194" t="e">
        <f>ROUND(VXX46/ABS('Change in reserves'!VXZ59),2)</f>
        <v>#DIV/0!</v>
      </c>
      <c r="VXY55" s="194" t="e">
        <f>ROUND(VXY46/ABS('Change in reserves'!VYA59),2)</f>
        <v>#DIV/0!</v>
      </c>
      <c r="VXZ55" s="194" t="e">
        <f>ROUND(VXZ46/ABS('Change in reserves'!VYB59),2)</f>
        <v>#DIV/0!</v>
      </c>
      <c r="VYA55" s="194" t="e">
        <f>ROUND(VYA46/ABS('Change in reserves'!VYC59),2)</f>
        <v>#DIV/0!</v>
      </c>
      <c r="VYB55" s="194" t="e">
        <f>ROUND(VYB46/ABS('Change in reserves'!VYD59),2)</f>
        <v>#DIV/0!</v>
      </c>
      <c r="VYC55" s="194" t="e">
        <f>ROUND(VYC46/ABS('Change in reserves'!VYE59),2)</f>
        <v>#DIV/0!</v>
      </c>
      <c r="VYD55" s="194" t="e">
        <f>ROUND(VYD46/ABS('Change in reserves'!VYF59),2)</f>
        <v>#DIV/0!</v>
      </c>
      <c r="VYE55" s="194" t="e">
        <f>ROUND(VYE46/ABS('Change in reserves'!VYG59),2)</f>
        <v>#DIV/0!</v>
      </c>
      <c r="VYF55" s="194" t="e">
        <f>ROUND(VYF46/ABS('Change in reserves'!VYH59),2)</f>
        <v>#DIV/0!</v>
      </c>
      <c r="VYG55" s="194" t="e">
        <f>ROUND(VYG46/ABS('Change in reserves'!VYI59),2)</f>
        <v>#DIV/0!</v>
      </c>
      <c r="VYH55" s="194" t="e">
        <f>ROUND(VYH46/ABS('Change in reserves'!VYJ59),2)</f>
        <v>#DIV/0!</v>
      </c>
      <c r="VYI55" s="194" t="e">
        <f>ROUND(VYI46/ABS('Change in reserves'!VYK59),2)</f>
        <v>#DIV/0!</v>
      </c>
      <c r="VYJ55" s="194" t="e">
        <f>ROUND(VYJ46/ABS('Change in reserves'!VYL59),2)</f>
        <v>#DIV/0!</v>
      </c>
      <c r="VYK55" s="194" t="e">
        <f>ROUND(VYK46/ABS('Change in reserves'!VYM59),2)</f>
        <v>#DIV/0!</v>
      </c>
      <c r="VYL55" s="194" t="e">
        <f>ROUND(VYL46/ABS('Change in reserves'!VYN59),2)</f>
        <v>#DIV/0!</v>
      </c>
      <c r="VYM55" s="194" t="e">
        <f>ROUND(VYM46/ABS('Change in reserves'!VYO59),2)</f>
        <v>#DIV/0!</v>
      </c>
      <c r="VYN55" s="194" t="e">
        <f>ROUND(VYN46/ABS('Change in reserves'!VYP59),2)</f>
        <v>#DIV/0!</v>
      </c>
      <c r="VYO55" s="194" t="e">
        <f>ROUND(VYO46/ABS('Change in reserves'!VYQ59),2)</f>
        <v>#DIV/0!</v>
      </c>
      <c r="VYP55" s="194" t="e">
        <f>ROUND(VYP46/ABS('Change in reserves'!VYR59),2)</f>
        <v>#DIV/0!</v>
      </c>
      <c r="VYQ55" s="194" t="e">
        <f>ROUND(VYQ46/ABS('Change in reserves'!VYS59),2)</f>
        <v>#DIV/0!</v>
      </c>
      <c r="VYR55" s="194" t="e">
        <f>ROUND(VYR46/ABS('Change in reserves'!VYT59),2)</f>
        <v>#DIV/0!</v>
      </c>
      <c r="VYS55" s="194" t="e">
        <f>ROUND(VYS46/ABS('Change in reserves'!VYU59),2)</f>
        <v>#DIV/0!</v>
      </c>
      <c r="VYT55" s="194" t="e">
        <f>ROUND(VYT46/ABS('Change in reserves'!VYV59),2)</f>
        <v>#DIV/0!</v>
      </c>
      <c r="VYU55" s="194" t="e">
        <f>ROUND(VYU46/ABS('Change in reserves'!VYW59),2)</f>
        <v>#DIV/0!</v>
      </c>
      <c r="VYV55" s="194" t="e">
        <f>ROUND(VYV46/ABS('Change in reserves'!VYX59),2)</f>
        <v>#DIV/0!</v>
      </c>
      <c r="VYW55" s="194" t="e">
        <f>ROUND(VYW46/ABS('Change in reserves'!VYY59),2)</f>
        <v>#DIV/0!</v>
      </c>
      <c r="VYX55" s="194" t="e">
        <f>ROUND(VYX46/ABS('Change in reserves'!VYZ59),2)</f>
        <v>#DIV/0!</v>
      </c>
      <c r="VYY55" s="194" t="e">
        <f>ROUND(VYY46/ABS('Change in reserves'!VZA59),2)</f>
        <v>#DIV/0!</v>
      </c>
      <c r="VYZ55" s="194" t="e">
        <f>ROUND(VYZ46/ABS('Change in reserves'!VZB59),2)</f>
        <v>#DIV/0!</v>
      </c>
      <c r="VZA55" s="194" t="e">
        <f>ROUND(VZA46/ABS('Change in reserves'!VZC59),2)</f>
        <v>#DIV/0!</v>
      </c>
      <c r="VZB55" s="194" t="e">
        <f>ROUND(VZB46/ABS('Change in reserves'!VZD59),2)</f>
        <v>#DIV/0!</v>
      </c>
      <c r="VZC55" s="194" t="e">
        <f>ROUND(VZC46/ABS('Change in reserves'!VZE59),2)</f>
        <v>#DIV/0!</v>
      </c>
      <c r="VZD55" s="194" t="e">
        <f>ROUND(VZD46/ABS('Change in reserves'!VZF59),2)</f>
        <v>#DIV/0!</v>
      </c>
      <c r="VZE55" s="194" t="e">
        <f>ROUND(VZE46/ABS('Change in reserves'!VZG59),2)</f>
        <v>#DIV/0!</v>
      </c>
      <c r="VZF55" s="194" t="e">
        <f>ROUND(VZF46/ABS('Change in reserves'!VZH59),2)</f>
        <v>#DIV/0!</v>
      </c>
      <c r="VZG55" s="194" t="e">
        <f>ROUND(VZG46/ABS('Change in reserves'!VZI59),2)</f>
        <v>#DIV/0!</v>
      </c>
      <c r="VZH55" s="194" t="e">
        <f>ROUND(VZH46/ABS('Change in reserves'!VZJ59),2)</f>
        <v>#DIV/0!</v>
      </c>
      <c r="VZI55" s="194" t="e">
        <f>ROUND(VZI46/ABS('Change in reserves'!VZK59),2)</f>
        <v>#DIV/0!</v>
      </c>
      <c r="VZJ55" s="194" t="e">
        <f>ROUND(VZJ46/ABS('Change in reserves'!VZL59),2)</f>
        <v>#DIV/0!</v>
      </c>
      <c r="VZK55" s="194" t="e">
        <f>ROUND(VZK46/ABS('Change in reserves'!VZM59),2)</f>
        <v>#DIV/0!</v>
      </c>
      <c r="VZL55" s="194" t="e">
        <f>ROUND(VZL46/ABS('Change in reserves'!VZN59),2)</f>
        <v>#DIV/0!</v>
      </c>
      <c r="VZM55" s="194" t="e">
        <f>ROUND(VZM46/ABS('Change in reserves'!VZO59),2)</f>
        <v>#DIV/0!</v>
      </c>
      <c r="VZN55" s="194" t="e">
        <f>ROUND(VZN46/ABS('Change in reserves'!VZP59),2)</f>
        <v>#DIV/0!</v>
      </c>
      <c r="VZO55" s="194" t="e">
        <f>ROUND(VZO46/ABS('Change in reserves'!VZQ59),2)</f>
        <v>#DIV/0!</v>
      </c>
      <c r="VZP55" s="194" t="e">
        <f>ROUND(VZP46/ABS('Change in reserves'!VZR59),2)</f>
        <v>#DIV/0!</v>
      </c>
      <c r="VZQ55" s="194" t="e">
        <f>ROUND(VZQ46/ABS('Change in reserves'!VZS59),2)</f>
        <v>#DIV/0!</v>
      </c>
      <c r="VZR55" s="194" t="e">
        <f>ROUND(VZR46/ABS('Change in reserves'!VZT59),2)</f>
        <v>#DIV/0!</v>
      </c>
      <c r="VZS55" s="194" t="e">
        <f>ROUND(VZS46/ABS('Change in reserves'!VZU59),2)</f>
        <v>#DIV/0!</v>
      </c>
      <c r="VZT55" s="194" t="e">
        <f>ROUND(VZT46/ABS('Change in reserves'!VZV59),2)</f>
        <v>#DIV/0!</v>
      </c>
      <c r="VZU55" s="194" t="e">
        <f>ROUND(VZU46/ABS('Change in reserves'!VZW59),2)</f>
        <v>#DIV/0!</v>
      </c>
      <c r="VZV55" s="194" t="e">
        <f>ROUND(VZV46/ABS('Change in reserves'!VZX59),2)</f>
        <v>#DIV/0!</v>
      </c>
      <c r="VZW55" s="194" t="e">
        <f>ROUND(VZW46/ABS('Change in reserves'!VZY59),2)</f>
        <v>#DIV/0!</v>
      </c>
      <c r="VZX55" s="194" t="e">
        <f>ROUND(VZX46/ABS('Change in reserves'!VZZ59),2)</f>
        <v>#DIV/0!</v>
      </c>
      <c r="VZY55" s="194" t="e">
        <f>ROUND(VZY46/ABS('Change in reserves'!WAA59),2)</f>
        <v>#DIV/0!</v>
      </c>
      <c r="VZZ55" s="194" t="e">
        <f>ROUND(VZZ46/ABS('Change in reserves'!WAB59),2)</f>
        <v>#DIV/0!</v>
      </c>
      <c r="WAA55" s="194" t="e">
        <f>ROUND(WAA46/ABS('Change in reserves'!WAC59),2)</f>
        <v>#DIV/0!</v>
      </c>
      <c r="WAB55" s="194" t="e">
        <f>ROUND(WAB46/ABS('Change in reserves'!WAD59),2)</f>
        <v>#DIV/0!</v>
      </c>
      <c r="WAC55" s="194" t="e">
        <f>ROUND(WAC46/ABS('Change in reserves'!WAE59),2)</f>
        <v>#DIV/0!</v>
      </c>
      <c r="WAD55" s="194" t="e">
        <f>ROUND(WAD46/ABS('Change in reserves'!WAF59),2)</f>
        <v>#DIV/0!</v>
      </c>
      <c r="WAE55" s="194" t="e">
        <f>ROUND(WAE46/ABS('Change in reserves'!WAG59),2)</f>
        <v>#DIV/0!</v>
      </c>
      <c r="WAF55" s="194" t="e">
        <f>ROUND(WAF46/ABS('Change in reserves'!WAH59),2)</f>
        <v>#DIV/0!</v>
      </c>
      <c r="WAG55" s="194" t="e">
        <f>ROUND(WAG46/ABS('Change in reserves'!WAI59),2)</f>
        <v>#DIV/0!</v>
      </c>
      <c r="WAH55" s="194" t="e">
        <f>ROUND(WAH46/ABS('Change in reserves'!WAJ59),2)</f>
        <v>#DIV/0!</v>
      </c>
      <c r="WAI55" s="194" t="e">
        <f>ROUND(WAI46/ABS('Change in reserves'!WAK59),2)</f>
        <v>#DIV/0!</v>
      </c>
      <c r="WAJ55" s="194" t="e">
        <f>ROUND(WAJ46/ABS('Change in reserves'!WAL59),2)</f>
        <v>#DIV/0!</v>
      </c>
      <c r="WAK55" s="194" t="e">
        <f>ROUND(WAK46/ABS('Change in reserves'!WAM59),2)</f>
        <v>#DIV/0!</v>
      </c>
      <c r="WAL55" s="194" t="e">
        <f>ROUND(WAL46/ABS('Change in reserves'!WAN59),2)</f>
        <v>#DIV/0!</v>
      </c>
      <c r="WAM55" s="194" t="e">
        <f>ROUND(WAM46/ABS('Change in reserves'!WAO59),2)</f>
        <v>#DIV/0!</v>
      </c>
      <c r="WAN55" s="194" t="e">
        <f>ROUND(WAN46/ABS('Change in reserves'!WAP59),2)</f>
        <v>#DIV/0!</v>
      </c>
      <c r="WAO55" s="194" t="e">
        <f>ROUND(WAO46/ABS('Change in reserves'!WAQ59),2)</f>
        <v>#DIV/0!</v>
      </c>
      <c r="WAP55" s="194" t="e">
        <f>ROUND(WAP46/ABS('Change in reserves'!WAR59),2)</f>
        <v>#DIV/0!</v>
      </c>
      <c r="WAQ55" s="194" t="e">
        <f>ROUND(WAQ46/ABS('Change in reserves'!WAS59),2)</f>
        <v>#DIV/0!</v>
      </c>
      <c r="WAR55" s="194" t="e">
        <f>ROUND(WAR46/ABS('Change in reserves'!WAT59),2)</f>
        <v>#DIV/0!</v>
      </c>
      <c r="WAS55" s="194" t="e">
        <f>ROUND(WAS46/ABS('Change in reserves'!WAU59),2)</f>
        <v>#DIV/0!</v>
      </c>
      <c r="WAT55" s="194" t="e">
        <f>ROUND(WAT46/ABS('Change in reserves'!WAV59),2)</f>
        <v>#DIV/0!</v>
      </c>
      <c r="WAU55" s="194" t="e">
        <f>ROUND(WAU46/ABS('Change in reserves'!WAW59),2)</f>
        <v>#DIV/0!</v>
      </c>
      <c r="WAV55" s="194" t="e">
        <f>ROUND(WAV46/ABS('Change in reserves'!WAX59),2)</f>
        <v>#DIV/0!</v>
      </c>
      <c r="WAW55" s="194" t="e">
        <f>ROUND(WAW46/ABS('Change in reserves'!WAY59),2)</f>
        <v>#DIV/0!</v>
      </c>
      <c r="WAX55" s="194" t="e">
        <f>ROUND(WAX46/ABS('Change in reserves'!WAZ59),2)</f>
        <v>#DIV/0!</v>
      </c>
      <c r="WAY55" s="194" t="e">
        <f>ROUND(WAY46/ABS('Change in reserves'!WBA59),2)</f>
        <v>#DIV/0!</v>
      </c>
      <c r="WAZ55" s="194" t="e">
        <f>ROUND(WAZ46/ABS('Change in reserves'!WBB59),2)</f>
        <v>#DIV/0!</v>
      </c>
      <c r="WBA55" s="194" t="e">
        <f>ROUND(WBA46/ABS('Change in reserves'!WBC59),2)</f>
        <v>#DIV/0!</v>
      </c>
      <c r="WBB55" s="194" t="e">
        <f>ROUND(WBB46/ABS('Change in reserves'!WBD59),2)</f>
        <v>#DIV/0!</v>
      </c>
      <c r="WBC55" s="194" t="e">
        <f>ROUND(WBC46/ABS('Change in reserves'!WBE59),2)</f>
        <v>#DIV/0!</v>
      </c>
      <c r="WBD55" s="194" t="e">
        <f>ROUND(WBD46/ABS('Change in reserves'!WBF59),2)</f>
        <v>#DIV/0!</v>
      </c>
      <c r="WBE55" s="194" t="e">
        <f>ROUND(WBE46/ABS('Change in reserves'!WBG59),2)</f>
        <v>#DIV/0!</v>
      </c>
      <c r="WBF55" s="194" t="e">
        <f>ROUND(WBF46/ABS('Change in reserves'!WBH59),2)</f>
        <v>#DIV/0!</v>
      </c>
      <c r="WBG55" s="194" t="e">
        <f>ROUND(WBG46/ABS('Change in reserves'!WBI59),2)</f>
        <v>#DIV/0!</v>
      </c>
      <c r="WBH55" s="194" t="e">
        <f>ROUND(WBH46/ABS('Change in reserves'!WBJ59),2)</f>
        <v>#DIV/0!</v>
      </c>
      <c r="WBI55" s="194" t="e">
        <f>ROUND(WBI46/ABS('Change in reserves'!WBK59),2)</f>
        <v>#DIV/0!</v>
      </c>
      <c r="WBJ55" s="194" t="e">
        <f>ROUND(WBJ46/ABS('Change in reserves'!WBL59),2)</f>
        <v>#DIV/0!</v>
      </c>
      <c r="WBK55" s="194" t="e">
        <f>ROUND(WBK46/ABS('Change in reserves'!WBM59),2)</f>
        <v>#DIV/0!</v>
      </c>
      <c r="WBL55" s="194" t="e">
        <f>ROUND(WBL46/ABS('Change in reserves'!WBN59),2)</f>
        <v>#DIV/0!</v>
      </c>
      <c r="WBM55" s="194" t="e">
        <f>ROUND(WBM46/ABS('Change in reserves'!WBO59),2)</f>
        <v>#DIV/0!</v>
      </c>
      <c r="WBN55" s="194" t="e">
        <f>ROUND(WBN46/ABS('Change in reserves'!WBP59),2)</f>
        <v>#DIV/0!</v>
      </c>
      <c r="WBO55" s="194" t="e">
        <f>ROUND(WBO46/ABS('Change in reserves'!WBQ59),2)</f>
        <v>#DIV/0!</v>
      </c>
      <c r="WBP55" s="194" t="e">
        <f>ROUND(WBP46/ABS('Change in reserves'!WBR59),2)</f>
        <v>#DIV/0!</v>
      </c>
      <c r="WBQ55" s="194" t="e">
        <f>ROUND(WBQ46/ABS('Change in reserves'!WBS59),2)</f>
        <v>#DIV/0!</v>
      </c>
      <c r="WBR55" s="194" t="e">
        <f>ROUND(WBR46/ABS('Change in reserves'!WBT59),2)</f>
        <v>#DIV/0!</v>
      </c>
      <c r="WBS55" s="194" t="e">
        <f>ROUND(WBS46/ABS('Change in reserves'!WBU59),2)</f>
        <v>#DIV/0!</v>
      </c>
      <c r="WBT55" s="194" t="e">
        <f>ROUND(WBT46/ABS('Change in reserves'!WBV59),2)</f>
        <v>#DIV/0!</v>
      </c>
      <c r="WBU55" s="194" t="e">
        <f>ROUND(WBU46/ABS('Change in reserves'!WBW59),2)</f>
        <v>#DIV/0!</v>
      </c>
      <c r="WBV55" s="194" t="e">
        <f>ROUND(WBV46/ABS('Change in reserves'!WBX59),2)</f>
        <v>#DIV/0!</v>
      </c>
      <c r="WBW55" s="194" t="e">
        <f>ROUND(WBW46/ABS('Change in reserves'!WBY59),2)</f>
        <v>#DIV/0!</v>
      </c>
      <c r="WBX55" s="194" t="e">
        <f>ROUND(WBX46/ABS('Change in reserves'!WBZ59),2)</f>
        <v>#DIV/0!</v>
      </c>
      <c r="WBY55" s="194" t="e">
        <f>ROUND(WBY46/ABS('Change in reserves'!WCA59),2)</f>
        <v>#DIV/0!</v>
      </c>
      <c r="WBZ55" s="194" t="e">
        <f>ROUND(WBZ46/ABS('Change in reserves'!WCB59),2)</f>
        <v>#DIV/0!</v>
      </c>
      <c r="WCA55" s="194" t="e">
        <f>ROUND(WCA46/ABS('Change in reserves'!WCC59),2)</f>
        <v>#DIV/0!</v>
      </c>
      <c r="WCB55" s="194" t="e">
        <f>ROUND(WCB46/ABS('Change in reserves'!WCD59),2)</f>
        <v>#DIV/0!</v>
      </c>
      <c r="WCC55" s="194" t="e">
        <f>ROUND(WCC46/ABS('Change in reserves'!WCE59),2)</f>
        <v>#DIV/0!</v>
      </c>
      <c r="WCD55" s="194" t="e">
        <f>ROUND(WCD46/ABS('Change in reserves'!WCF59),2)</f>
        <v>#DIV/0!</v>
      </c>
      <c r="WCE55" s="194" t="e">
        <f>ROUND(WCE46/ABS('Change in reserves'!WCG59),2)</f>
        <v>#DIV/0!</v>
      </c>
      <c r="WCF55" s="194" t="e">
        <f>ROUND(WCF46/ABS('Change in reserves'!WCH59),2)</f>
        <v>#DIV/0!</v>
      </c>
      <c r="WCG55" s="194" t="e">
        <f>ROUND(WCG46/ABS('Change in reserves'!WCI59),2)</f>
        <v>#DIV/0!</v>
      </c>
      <c r="WCH55" s="194" t="e">
        <f>ROUND(WCH46/ABS('Change in reserves'!WCJ59),2)</f>
        <v>#DIV/0!</v>
      </c>
      <c r="WCI55" s="194" t="e">
        <f>ROUND(WCI46/ABS('Change in reserves'!WCK59),2)</f>
        <v>#DIV/0!</v>
      </c>
      <c r="WCJ55" s="194" t="e">
        <f>ROUND(WCJ46/ABS('Change in reserves'!WCL59),2)</f>
        <v>#DIV/0!</v>
      </c>
      <c r="WCK55" s="194" t="e">
        <f>ROUND(WCK46/ABS('Change in reserves'!WCM59),2)</f>
        <v>#DIV/0!</v>
      </c>
      <c r="WCL55" s="194" t="e">
        <f>ROUND(WCL46/ABS('Change in reserves'!WCN59),2)</f>
        <v>#DIV/0!</v>
      </c>
      <c r="WCM55" s="194" t="e">
        <f>ROUND(WCM46/ABS('Change in reserves'!WCO59),2)</f>
        <v>#DIV/0!</v>
      </c>
      <c r="WCN55" s="194" t="e">
        <f>ROUND(WCN46/ABS('Change in reserves'!WCP59),2)</f>
        <v>#DIV/0!</v>
      </c>
      <c r="WCO55" s="194" t="e">
        <f>ROUND(WCO46/ABS('Change in reserves'!WCQ59),2)</f>
        <v>#DIV/0!</v>
      </c>
      <c r="WCP55" s="194" t="e">
        <f>ROUND(WCP46/ABS('Change in reserves'!WCR59),2)</f>
        <v>#DIV/0!</v>
      </c>
      <c r="WCQ55" s="194" t="e">
        <f>ROUND(WCQ46/ABS('Change in reserves'!WCS59),2)</f>
        <v>#DIV/0!</v>
      </c>
      <c r="WCR55" s="194" t="e">
        <f>ROUND(WCR46/ABS('Change in reserves'!WCT59),2)</f>
        <v>#DIV/0!</v>
      </c>
      <c r="WCS55" s="194" t="e">
        <f>ROUND(WCS46/ABS('Change in reserves'!WCU59),2)</f>
        <v>#DIV/0!</v>
      </c>
      <c r="WCT55" s="194" t="e">
        <f>ROUND(WCT46/ABS('Change in reserves'!WCV59),2)</f>
        <v>#DIV/0!</v>
      </c>
      <c r="WCU55" s="194" t="e">
        <f>ROUND(WCU46/ABS('Change in reserves'!WCW59),2)</f>
        <v>#DIV/0!</v>
      </c>
      <c r="WCV55" s="194" t="e">
        <f>ROUND(WCV46/ABS('Change in reserves'!WCX59),2)</f>
        <v>#DIV/0!</v>
      </c>
      <c r="WCW55" s="194" t="e">
        <f>ROUND(WCW46/ABS('Change in reserves'!WCY59),2)</f>
        <v>#DIV/0!</v>
      </c>
      <c r="WCX55" s="194" t="e">
        <f>ROUND(WCX46/ABS('Change in reserves'!WCZ59),2)</f>
        <v>#DIV/0!</v>
      </c>
      <c r="WCY55" s="194" t="e">
        <f>ROUND(WCY46/ABS('Change in reserves'!WDA59),2)</f>
        <v>#DIV/0!</v>
      </c>
      <c r="WCZ55" s="194" t="e">
        <f>ROUND(WCZ46/ABS('Change in reserves'!WDB59),2)</f>
        <v>#DIV/0!</v>
      </c>
      <c r="WDA55" s="194" t="e">
        <f>ROUND(WDA46/ABS('Change in reserves'!WDC59),2)</f>
        <v>#DIV/0!</v>
      </c>
      <c r="WDB55" s="194" t="e">
        <f>ROUND(WDB46/ABS('Change in reserves'!WDD59),2)</f>
        <v>#DIV/0!</v>
      </c>
      <c r="WDC55" s="194" t="e">
        <f>ROUND(WDC46/ABS('Change in reserves'!WDE59),2)</f>
        <v>#DIV/0!</v>
      </c>
      <c r="WDD55" s="194" t="e">
        <f>ROUND(WDD46/ABS('Change in reserves'!WDF59),2)</f>
        <v>#DIV/0!</v>
      </c>
      <c r="WDE55" s="194" t="e">
        <f>ROUND(WDE46/ABS('Change in reserves'!WDG59),2)</f>
        <v>#DIV/0!</v>
      </c>
      <c r="WDF55" s="194" t="e">
        <f>ROUND(WDF46/ABS('Change in reserves'!WDH59),2)</f>
        <v>#DIV/0!</v>
      </c>
      <c r="WDG55" s="194" t="e">
        <f>ROUND(WDG46/ABS('Change in reserves'!WDI59),2)</f>
        <v>#DIV/0!</v>
      </c>
      <c r="WDH55" s="194" t="e">
        <f>ROUND(WDH46/ABS('Change in reserves'!WDJ59),2)</f>
        <v>#DIV/0!</v>
      </c>
      <c r="WDI55" s="194" t="e">
        <f>ROUND(WDI46/ABS('Change in reserves'!WDK59),2)</f>
        <v>#DIV/0!</v>
      </c>
      <c r="WDJ55" s="194" t="e">
        <f>ROUND(WDJ46/ABS('Change in reserves'!WDL59),2)</f>
        <v>#DIV/0!</v>
      </c>
      <c r="WDK55" s="194" t="e">
        <f>ROUND(WDK46/ABS('Change in reserves'!WDM59),2)</f>
        <v>#DIV/0!</v>
      </c>
      <c r="WDL55" s="194" t="e">
        <f>ROUND(WDL46/ABS('Change in reserves'!WDN59),2)</f>
        <v>#DIV/0!</v>
      </c>
      <c r="WDM55" s="194" t="e">
        <f>ROUND(WDM46/ABS('Change in reserves'!WDO59),2)</f>
        <v>#DIV/0!</v>
      </c>
      <c r="WDN55" s="194" t="e">
        <f>ROUND(WDN46/ABS('Change in reserves'!WDP59),2)</f>
        <v>#DIV/0!</v>
      </c>
      <c r="WDO55" s="194" t="e">
        <f>ROUND(WDO46/ABS('Change in reserves'!WDQ59),2)</f>
        <v>#DIV/0!</v>
      </c>
      <c r="WDP55" s="194" t="e">
        <f>ROUND(WDP46/ABS('Change in reserves'!WDR59),2)</f>
        <v>#DIV/0!</v>
      </c>
      <c r="WDQ55" s="194" t="e">
        <f>ROUND(WDQ46/ABS('Change in reserves'!WDS59),2)</f>
        <v>#DIV/0!</v>
      </c>
      <c r="WDR55" s="194" t="e">
        <f>ROUND(WDR46/ABS('Change in reserves'!WDT59),2)</f>
        <v>#DIV/0!</v>
      </c>
      <c r="WDS55" s="194" t="e">
        <f>ROUND(WDS46/ABS('Change in reserves'!WDU59),2)</f>
        <v>#DIV/0!</v>
      </c>
      <c r="WDT55" s="194" t="e">
        <f>ROUND(WDT46/ABS('Change in reserves'!WDV59),2)</f>
        <v>#DIV/0!</v>
      </c>
      <c r="WDU55" s="194" t="e">
        <f>ROUND(WDU46/ABS('Change in reserves'!WDW59),2)</f>
        <v>#DIV/0!</v>
      </c>
      <c r="WDV55" s="194" t="e">
        <f>ROUND(WDV46/ABS('Change in reserves'!WDX59),2)</f>
        <v>#DIV/0!</v>
      </c>
      <c r="WDW55" s="194" t="e">
        <f>ROUND(WDW46/ABS('Change in reserves'!WDY59),2)</f>
        <v>#DIV/0!</v>
      </c>
      <c r="WDX55" s="194" t="e">
        <f>ROUND(WDX46/ABS('Change in reserves'!WDZ59),2)</f>
        <v>#DIV/0!</v>
      </c>
      <c r="WDY55" s="194" t="e">
        <f>ROUND(WDY46/ABS('Change in reserves'!WEA59),2)</f>
        <v>#DIV/0!</v>
      </c>
      <c r="WDZ55" s="194" t="e">
        <f>ROUND(WDZ46/ABS('Change in reserves'!WEB59),2)</f>
        <v>#DIV/0!</v>
      </c>
      <c r="WEA55" s="194" t="e">
        <f>ROUND(WEA46/ABS('Change in reserves'!WEC59),2)</f>
        <v>#DIV/0!</v>
      </c>
      <c r="WEB55" s="194" t="e">
        <f>ROUND(WEB46/ABS('Change in reserves'!WED59),2)</f>
        <v>#DIV/0!</v>
      </c>
      <c r="WEC55" s="194" t="e">
        <f>ROUND(WEC46/ABS('Change in reserves'!WEE59),2)</f>
        <v>#DIV/0!</v>
      </c>
      <c r="WED55" s="194" t="e">
        <f>ROUND(WED46/ABS('Change in reserves'!WEF59),2)</f>
        <v>#DIV/0!</v>
      </c>
      <c r="WEE55" s="194" t="e">
        <f>ROUND(WEE46/ABS('Change in reserves'!WEG59),2)</f>
        <v>#DIV/0!</v>
      </c>
      <c r="WEF55" s="194" t="e">
        <f>ROUND(WEF46/ABS('Change in reserves'!WEH59),2)</f>
        <v>#DIV/0!</v>
      </c>
      <c r="WEG55" s="194" t="e">
        <f>ROUND(WEG46/ABS('Change in reserves'!WEI59),2)</f>
        <v>#DIV/0!</v>
      </c>
      <c r="WEH55" s="194" t="e">
        <f>ROUND(WEH46/ABS('Change in reserves'!WEJ59),2)</f>
        <v>#DIV/0!</v>
      </c>
      <c r="WEI55" s="194" t="e">
        <f>ROUND(WEI46/ABS('Change in reserves'!WEK59),2)</f>
        <v>#DIV/0!</v>
      </c>
      <c r="WEJ55" s="194" t="e">
        <f>ROUND(WEJ46/ABS('Change in reserves'!WEL59),2)</f>
        <v>#DIV/0!</v>
      </c>
      <c r="WEK55" s="194" t="e">
        <f>ROUND(WEK46/ABS('Change in reserves'!WEM59),2)</f>
        <v>#DIV/0!</v>
      </c>
      <c r="WEL55" s="194" t="e">
        <f>ROUND(WEL46/ABS('Change in reserves'!WEN59),2)</f>
        <v>#DIV/0!</v>
      </c>
      <c r="WEM55" s="194" t="e">
        <f>ROUND(WEM46/ABS('Change in reserves'!WEO59),2)</f>
        <v>#DIV/0!</v>
      </c>
      <c r="WEN55" s="194" t="e">
        <f>ROUND(WEN46/ABS('Change in reserves'!WEP59),2)</f>
        <v>#DIV/0!</v>
      </c>
      <c r="WEO55" s="194" t="e">
        <f>ROUND(WEO46/ABS('Change in reserves'!WEQ59),2)</f>
        <v>#DIV/0!</v>
      </c>
      <c r="WEP55" s="194" t="e">
        <f>ROUND(WEP46/ABS('Change in reserves'!WER59),2)</f>
        <v>#DIV/0!</v>
      </c>
      <c r="WEQ55" s="194" t="e">
        <f>ROUND(WEQ46/ABS('Change in reserves'!WES59),2)</f>
        <v>#DIV/0!</v>
      </c>
      <c r="WER55" s="194" t="e">
        <f>ROUND(WER46/ABS('Change in reserves'!WET59),2)</f>
        <v>#DIV/0!</v>
      </c>
      <c r="WES55" s="194" t="e">
        <f>ROUND(WES46/ABS('Change in reserves'!WEU59),2)</f>
        <v>#DIV/0!</v>
      </c>
      <c r="WET55" s="194" t="e">
        <f>ROUND(WET46/ABS('Change in reserves'!WEV59),2)</f>
        <v>#DIV/0!</v>
      </c>
      <c r="WEU55" s="194" t="e">
        <f>ROUND(WEU46/ABS('Change in reserves'!WEW59),2)</f>
        <v>#DIV/0!</v>
      </c>
      <c r="WEV55" s="194" t="e">
        <f>ROUND(WEV46/ABS('Change in reserves'!WEX59),2)</f>
        <v>#DIV/0!</v>
      </c>
      <c r="WEW55" s="194" t="e">
        <f>ROUND(WEW46/ABS('Change in reserves'!WEY59),2)</f>
        <v>#DIV/0!</v>
      </c>
      <c r="WEX55" s="194" t="e">
        <f>ROUND(WEX46/ABS('Change in reserves'!WEZ59),2)</f>
        <v>#DIV/0!</v>
      </c>
      <c r="WEY55" s="194" t="e">
        <f>ROUND(WEY46/ABS('Change in reserves'!WFA59),2)</f>
        <v>#DIV/0!</v>
      </c>
      <c r="WEZ55" s="194" t="e">
        <f>ROUND(WEZ46/ABS('Change in reserves'!WFB59),2)</f>
        <v>#DIV/0!</v>
      </c>
      <c r="WFA55" s="194" t="e">
        <f>ROUND(WFA46/ABS('Change in reserves'!WFC59),2)</f>
        <v>#DIV/0!</v>
      </c>
      <c r="WFB55" s="194" t="e">
        <f>ROUND(WFB46/ABS('Change in reserves'!WFD59),2)</f>
        <v>#DIV/0!</v>
      </c>
      <c r="WFC55" s="194" t="e">
        <f>ROUND(WFC46/ABS('Change in reserves'!WFE59),2)</f>
        <v>#DIV/0!</v>
      </c>
      <c r="WFD55" s="194" t="e">
        <f>ROUND(WFD46/ABS('Change in reserves'!WFF59),2)</f>
        <v>#DIV/0!</v>
      </c>
      <c r="WFE55" s="194" t="e">
        <f>ROUND(WFE46/ABS('Change in reserves'!WFG59),2)</f>
        <v>#DIV/0!</v>
      </c>
      <c r="WFF55" s="194" t="e">
        <f>ROUND(WFF46/ABS('Change in reserves'!WFH59),2)</f>
        <v>#DIV/0!</v>
      </c>
      <c r="WFG55" s="194" t="e">
        <f>ROUND(WFG46/ABS('Change in reserves'!WFI59),2)</f>
        <v>#DIV/0!</v>
      </c>
      <c r="WFH55" s="194" t="e">
        <f>ROUND(WFH46/ABS('Change in reserves'!WFJ59),2)</f>
        <v>#DIV/0!</v>
      </c>
      <c r="WFI55" s="194" t="e">
        <f>ROUND(WFI46/ABS('Change in reserves'!WFK59),2)</f>
        <v>#DIV/0!</v>
      </c>
      <c r="WFJ55" s="194" t="e">
        <f>ROUND(WFJ46/ABS('Change in reserves'!WFL59),2)</f>
        <v>#DIV/0!</v>
      </c>
      <c r="WFK55" s="194" t="e">
        <f>ROUND(WFK46/ABS('Change in reserves'!WFM59),2)</f>
        <v>#DIV/0!</v>
      </c>
      <c r="WFL55" s="194" t="e">
        <f>ROUND(WFL46/ABS('Change in reserves'!WFN59),2)</f>
        <v>#DIV/0!</v>
      </c>
      <c r="WFM55" s="194" t="e">
        <f>ROUND(WFM46/ABS('Change in reserves'!WFO59),2)</f>
        <v>#DIV/0!</v>
      </c>
      <c r="WFN55" s="194" t="e">
        <f>ROUND(WFN46/ABS('Change in reserves'!WFP59),2)</f>
        <v>#DIV/0!</v>
      </c>
      <c r="WFO55" s="194" t="e">
        <f>ROUND(WFO46/ABS('Change in reserves'!WFQ59),2)</f>
        <v>#DIV/0!</v>
      </c>
      <c r="WFP55" s="194" t="e">
        <f>ROUND(WFP46/ABS('Change in reserves'!WFR59),2)</f>
        <v>#DIV/0!</v>
      </c>
      <c r="WFQ55" s="194" t="e">
        <f>ROUND(WFQ46/ABS('Change in reserves'!WFS59),2)</f>
        <v>#DIV/0!</v>
      </c>
      <c r="WFR55" s="194" t="e">
        <f>ROUND(WFR46/ABS('Change in reserves'!WFT59),2)</f>
        <v>#DIV/0!</v>
      </c>
      <c r="WFS55" s="194" t="e">
        <f>ROUND(WFS46/ABS('Change in reserves'!WFU59),2)</f>
        <v>#DIV/0!</v>
      </c>
      <c r="WFT55" s="194" t="e">
        <f>ROUND(WFT46/ABS('Change in reserves'!WFV59),2)</f>
        <v>#DIV/0!</v>
      </c>
      <c r="WFU55" s="194" t="e">
        <f>ROUND(WFU46/ABS('Change in reserves'!WFW59),2)</f>
        <v>#DIV/0!</v>
      </c>
      <c r="WFV55" s="194" t="e">
        <f>ROUND(WFV46/ABS('Change in reserves'!WFX59),2)</f>
        <v>#DIV/0!</v>
      </c>
      <c r="WFW55" s="194" t="e">
        <f>ROUND(WFW46/ABS('Change in reserves'!WFY59),2)</f>
        <v>#DIV/0!</v>
      </c>
      <c r="WFX55" s="194" t="e">
        <f>ROUND(WFX46/ABS('Change in reserves'!WFZ59),2)</f>
        <v>#DIV/0!</v>
      </c>
      <c r="WFY55" s="194" t="e">
        <f>ROUND(WFY46/ABS('Change in reserves'!WGA59),2)</f>
        <v>#DIV/0!</v>
      </c>
      <c r="WFZ55" s="194" t="e">
        <f>ROUND(WFZ46/ABS('Change in reserves'!WGB59),2)</f>
        <v>#DIV/0!</v>
      </c>
      <c r="WGA55" s="194" t="e">
        <f>ROUND(WGA46/ABS('Change in reserves'!WGC59),2)</f>
        <v>#DIV/0!</v>
      </c>
      <c r="WGB55" s="194" t="e">
        <f>ROUND(WGB46/ABS('Change in reserves'!WGD59),2)</f>
        <v>#DIV/0!</v>
      </c>
      <c r="WGC55" s="194" t="e">
        <f>ROUND(WGC46/ABS('Change in reserves'!WGE59),2)</f>
        <v>#DIV/0!</v>
      </c>
      <c r="WGD55" s="194" t="e">
        <f>ROUND(WGD46/ABS('Change in reserves'!WGF59),2)</f>
        <v>#DIV/0!</v>
      </c>
      <c r="WGE55" s="194" t="e">
        <f>ROUND(WGE46/ABS('Change in reserves'!WGG59),2)</f>
        <v>#DIV/0!</v>
      </c>
      <c r="WGF55" s="194" t="e">
        <f>ROUND(WGF46/ABS('Change in reserves'!WGH59),2)</f>
        <v>#DIV/0!</v>
      </c>
      <c r="WGG55" s="194" t="e">
        <f>ROUND(WGG46/ABS('Change in reserves'!WGI59),2)</f>
        <v>#DIV/0!</v>
      </c>
      <c r="WGH55" s="194" t="e">
        <f>ROUND(WGH46/ABS('Change in reserves'!WGJ59),2)</f>
        <v>#DIV/0!</v>
      </c>
      <c r="WGI55" s="194" t="e">
        <f>ROUND(WGI46/ABS('Change in reserves'!WGK59),2)</f>
        <v>#DIV/0!</v>
      </c>
      <c r="WGJ55" s="194" t="e">
        <f>ROUND(WGJ46/ABS('Change in reserves'!WGL59),2)</f>
        <v>#DIV/0!</v>
      </c>
      <c r="WGK55" s="194" t="e">
        <f>ROUND(WGK46/ABS('Change in reserves'!WGM59),2)</f>
        <v>#DIV/0!</v>
      </c>
      <c r="WGL55" s="194" t="e">
        <f>ROUND(WGL46/ABS('Change in reserves'!WGN59),2)</f>
        <v>#DIV/0!</v>
      </c>
      <c r="WGM55" s="194" t="e">
        <f>ROUND(WGM46/ABS('Change in reserves'!WGO59),2)</f>
        <v>#DIV/0!</v>
      </c>
      <c r="WGN55" s="194" t="e">
        <f>ROUND(WGN46/ABS('Change in reserves'!WGP59),2)</f>
        <v>#DIV/0!</v>
      </c>
      <c r="WGO55" s="194" t="e">
        <f>ROUND(WGO46/ABS('Change in reserves'!WGQ59),2)</f>
        <v>#DIV/0!</v>
      </c>
      <c r="WGP55" s="194" t="e">
        <f>ROUND(WGP46/ABS('Change in reserves'!WGR59),2)</f>
        <v>#DIV/0!</v>
      </c>
      <c r="WGQ55" s="194" t="e">
        <f>ROUND(WGQ46/ABS('Change in reserves'!WGS59),2)</f>
        <v>#DIV/0!</v>
      </c>
      <c r="WGR55" s="194" t="e">
        <f>ROUND(WGR46/ABS('Change in reserves'!WGT59),2)</f>
        <v>#DIV/0!</v>
      </c>
      <c r="WGS55" s="194" t="e">
        <f>ROUND(WGS46/ABS('Change in reserves'!WGU59),2)</f>
        <v>#DIV/0!</v>
      </c>
      <c r="WGT55" s="194" t="e">
        <f>ROUND(WGT46/ABS('Change in reserves'!WGV59),2)</f>
        <v>#DIV/0!</v>
      </c>
      <c r="WGU55" s="194" t="e">
        <f>ROUND(WGU46/ABS('Change in reserves'!WGW59),2)</f>
        <v>#DIV/0!</v>
      </c>
      <c r="WGV55" s="194" t="e">
        <f>ROUND(WGV46/ABS('Change in reserves'!WGX59),2)</f>
        <v>#DIV/0!</v>
      </c>
      <c r="WGW55" s="194" t="e">
        <f>ROUND(WGW46/ABS('Change in reserves'!WGY59),2)</f>
        <v>#DIV/0!</v>
      </c>
      <c r="WGX55" s="194" t="e">
        <f>ROUND(WGX46/ABS('Change in reserves'!WGZ59),2)</f>
        <v>#DIV/0!</v>
      </c>
      <c r="WGY55" s="194" t="e">
        <f>ROUND(WGY46/ABS('Change in reserves'!WHA59),2)</f>
        <v>#DIV/0!</v>
      </c>
      <c r="WGZ55" s="194" t="e">
        <f>ROUND(WGZ46/ABS('Change in reserves'!WHB59),2)</f>
        <v>#DIV/0!</v>
      </c>
      <c r="WHA55" s="194" t="e">
        <f>ROUND(WHA46/ABS('Change in reserves'!WHC59),2)</f>
        <v>#DIV/0!</v>
      </c>
      <c r="WHB55" s="194" t="e">
        <f>ROUND(WHB46/ABS('Change in reserves'!WHD59),2)</f>
        <v>#DIV/0!</v>
      </c>
      <c r="WHC55" s="194" t="e">
        <f>ROUND(WHC46/ABS('Change in reserves'!WHE59),2)</f>
        <v>#DIV/0!</v>
      </c>
      <c r="WHD55" s="194" t="e">
        <f>ROUND(WHD46/ABS('Change in reserves'!WHF59),2)</f>
        <v>#DIV/0!</v>
      </c>
      <c r="WHE55" s="194" t="e">
        <f>ROUND(WHE46/ABS('Change in reserves'!WHG59),2)</f>
        <v>#DIV/0!</v>
      </c>
      <c r="WHF55" s="194" t="e">
        <f>ROUND(WHF46/ABS('Change in reserves'!WHH59),2)</f>
        <v>#DIV/0!</v>
      </c>
      <c r="WHG55" s="194" t="e">
        <f>ROUND(WHG46/ABS('Change in reserves'!WHI59),2)</f>
        <v>#DIV/0!</v>
      </c>
      <c r="WHH55" s="194" t="e">
        <f>ROUND(WHH46/ABS('Change in reserves'!WHJ59),2)</f>
        <v>#DIV/0!</v>
      </c>
      <c r="WHI55" s="194" t="e">
        <f>ROUND(WHI46/ABS('Change in reserves'!WHK59),2)</f>
        <v>#DIV/0!</v>
      </c>
      <c r="WHJ55" s="194" t="e">
        <f>ROUND(WHJ46/ABS('Change in reserves'!WHL59),2)</f>
        <v>#DIV/0!</v>
      </c>
      <c r="WHK55" s="194" t="e">
        <f>ROUND(WHK46/ABS('Change in reserves'!WHM59),2)</f>
        <v>#DIV/0!</v>
      </c>
      <c r="WHL55" s="194" t="e">
        <f>ROUND(WHL46/ABS('Change in reserves'!WHN59),2)</f>
        <v>#DIV/0!</v>
      </c>
      <c r="WHM55" s="194" t="e">
        <f>ROUND(WHM46/ABS('Change in reserves'!WHO59),2)</f>
        <v>#DIV/0!</v>
      </c>
      <c r="WHN55" s="194" t="e">
        <f>ROUND(WHN46/ABS('Change in reserves'!WHP59),2)</f>
        <v>#DIV/0!</v>
      </c>
      <c r="WHO55" s="194" t="e">
        <f>ROUND(WHO46/ABS('Change in reserves'!WHQ59),2)</f>
        <v>#DIV/0!</v>
      </c>
      <c r="WHP55" s="194" t="e">
        <f>ROUND(WHP46/ABS('Change in reserves'!WHR59),2)</f>
        <v>#DIV/0!</v>
      </c>
      <c r="WHQ55" s="194" t="e">
        <f>ROUND(WHQ46/ABS('Change in reserves'!WHS59),2)</f>
        <v>#DIV/0!</v>
      </c>
      <c r="WHR55" s="194" t="e">
        <f>ROUND(WHR46/ABS('Change in reserves'!WHT59),2)</f>
        <v>#DIV/0!</v>
      </c>
      <c r="WHS55" s="194" t="e">
        <f>ROUND(WHS46/ABS('Change in reserves'!WHU59),2)</f>
        <v>#DIV/0!</v>
      </c>
      <c r="WHT55" s="194" t="e">
        <f>ROUND(WHT46/ABS('Change in reserves'!WHV59),2)</f>
        <v>#DIV/0!</v>
      </c>
      <c r="WHU55" s="194" t="e">
        <f>ROUND(WHU46/ABS('Change in reserves'!WHW59),2)</f>
        <v>#DIV/0!</v>
      </c>
      <c r="WHV55" s="194" t="e">
        <f>ROUND(WHV46/ABS('Change in reserves'!WHX59),2)</f>
        <v>#DIV/0!</v>
      </c>
      <c r="WHW55" s="194" t="e">
        <f>ROUND(WHW46/ABS('Change in reserves'!WHY59),2)</f>
        <v>#DIV/0!</v>
      </c>
      <c r="WHX55" s="194" t="e">
        <f>ROUND(WHX46/ABS('Change in reserves'!WHZ59),2)</f>
        <v>#DIV/0!</v>
      </c>
      <c r="WHY55" s="194" t="e">
        <f>ROUND(WHY46/ABS('Change in reserves'!WIA59),2)</f>
        <v>#DIV/0!</v>
      </c>
      <c r="WHZ55" s="194" t="e">
        <f>ROUND(WHZ46/ABS('Change in reserves'!WIB59),2)</f>
        <v>#DIV/0!</v>
      </c>
      <c r="WIA55" s="194" t="e">
        <f>ROUND(WIA46/ABS('Change in reserves'!WIC59),2)</f>
        <v>#DIV/0!</v>
      </c>
      <c r="WIB55" s="194" t="e">
        <f>ROUND(WIB46/ABS('Change in reserves'!WID59),2)</f>
        <v>#DIV/0!</v>
      </c>
      <c r="WIC55" s="194" t="e">
        <f>ROUND(WIC46/ABS('Change in reserves'!WIE59),2)</f>
        <v>#DIV/0!</v>
      </c>
      <c r="WID55" s="194" t="e">
        <f>ROUND(WID46/ABS('Change in reserves'!WIF59),2)</f>
        <v>#DIV/0!</v>
      </c>
      <c r="WIE55" s="194" t="e">
        <f>ROUND(WIE46/ABS('Change in reserves'!WIG59),2)</f>
        <v>#DIV/0!</v>
      </c>
      <c r="WIF55" s="194" t="e">
        <f>ROUND(WIF46/ABS('Change in reserves'!WIH59),2)</f>
        <v>#DIV/0!</v>
      </c>
      <c r="WIG55" s="194" t="e">
        <f>ROUND(WIG46/ABS('Change in reserves'!WII59),2)</f>
        <v>#DIV/0!</v>
      </c>
      <c r="WIH55" s="194" t="e">
        <f>ROUND(WIH46/ABS('Change in reserves'!WIJ59),2)</f>
        <v>#DIV/0!</v>
      </c>
      <c r="WII55" s="194" t="e">
        <f>ROUND(WII46/ABS('Change in reserves'!WIK59),2)</f>
        <v>#DIV/0!</v>
      </c>
      <c r="WIJ55" s="194" t="e">
        <f>ROUND(WIJ46/ABS('Change in reserves'!WIL59),2)</f>
        <v>#DIV/0!</v>
      </c>
      <c r="WIK55" s="194" t="e">
        <f>ROUND(WIK46/ABS('Change in reserves'!WIM59),2)</f>
        <v>#DIV/0!</v>
      </c>
      <c r="WIL55" s="194" t="e">
        <f>ROUND(WIL46/ABS('Change in reserves'!WIN59),2)</f>
        <v>#DIV/0!</v>
      </c>
      <c r="WIM55" s="194" t="e">
        <f>ROUND(WIM46/ABS('Change in reserves'!WIO59),2)</f>
        <v>#DIV/0!</v>
      </c>
      <c r="WIN55" s="194" t="e">
        <f>ROUND(WIN46/ABS('Change in reserves'!WIP59),2)</f>
        <v>#DIV/0!</v>
      </c>
      <c r="WIO55" s="194" t="e">
        <f>ROUND(WIO46/ABS('Change in reserves'!WIQ59),2)</f>
        <v>#DIV/0!</v>
      </c>
      <c r="WIP55" s="194" t="e">
        <f>ROUND(WIP46/ABS('Change in reserves'!WIR59),2)</f>
        <v>#DIV/0!</v>
      </c>
      <c r="WIQ55" s="194" t="e">
        <f>ROUND(WIQ46/ABS('Change in reserves'!WIS59),2)</f>
        <v>#DIV/0!</v>
      </c>
      <c r="WIR55" s="194" t="e">
        <f>ROUND(WIR46/ABS('Change in reserves'!WIT59),2)</f>
        <v>#DIV/0!</v>
      </c>
      <c r="WIS55" s="194" t="e">
        <f>ROUND(WIS46/ABS('Change in reserves'!WIU59),2)</f>
        <v>#DIV/0!</v>
      </c>
      <c r="WIT55" s="194" t="e">
        <f>ROUND(WIT46/ABS('Change in reserves'!WIV59),2)</f>
        <v>#DIV/0!</v>
      </c>
      <c r="WIU55" s="194" t="e">
        <f>ROUND(WIU46/ABS('Change in reserves'!WIW59),2)</f>
        <v>#DIV/0!</v>
      </c>
      <c r="WIV55" s="194" t="e">
        <f>ROUND(WIV46/ABS('Change in reserves'!WIX59),2)</f>
        <v>#DIV/0!</v>
      </c>
      <c r="WIW55" s="194" t="e">
        <f>ROUND(WIW46/ABS('Change in reserves'!WIY59),2)</f>
        <v>#DIV/0!</v>
      </c>
      <c r="WIX55" s="194" t="e">
        <f>ROUND(WIX46/ABS('Change in reserves'!WIZ59),2)</f>
        <v>#DIV/0!</v>
      </c>
      <c r="WIY55" s="194" t="e">
        <f>ROUND(WIY46/ABS('Change in reserves'!WJA59),2)</f>
        <v>#DIV/0!</v>
      </c>
      <c r="WIZ55" s="194" t="e">
        <f>ROUND(WIZ46/ABS('Change in reserves'!WJB59),2)</f>
        <v>#DIV/0!</v>
      </c>
      <c r="WJA55" s="194" t="e">
        <f>ROUND(WJA46/ABS('Change in reserves'!WJC59),2)</f>
        <v>#DIV/0!</v>
      </c>
      <c r="WJB55" s="194" t="e">
        <f>ROUND(WJB46/ABS('Change in reserves'!WJD59),2)</f>
        <v>#DIV/0!</v>
      </c>
      <c r="WJC55" s="194" t="e">
        <f>ROUND(WJC46/ABS('Change in reserves'!WJE59),2)</f>
        <v>#DIV/0!</v>
      </c>
      <c r="WJD55" s="194" t="e">
        <f>ROUND(WJD46/ABS('Change in reserves'!WJF59),2)</f>
        <v>#DIV/0!</v>
      </c>
      <c r="WJE55" s="194" t="e">
        <f>ROUND(WJE46/ABS('Change in reserves'!WJG59),2)</f>
        <v>#DIV/0!</v>
      </c>
      <c r="WJF55" s="194" t="e">
        <f>ROUND(WJF46/ABS('Change in reserves'!WJH59),2)</f>
        <v>#DIV/0!</v>
      </c>
      <c r="WJG55" s="194" t="e">
        <f>ROUND(WJG46/ABS('Change in reserves'!WJI59),2)</f>
        <v>#DIV/0!</v>
      </c>
      <c r="WJH55" s="194" t="e">
        <f>ROUND(WJH46/ABS('Change in reserves'!WJJ59),2)</f>
        <v>#DIV/0!</v>
      </c>
      <c r="WJI55" s="194" t="e">
        <f>ROUND(WJI46/ABS('Change in reserves'!WJK59),2)</f>
        <v>#DIV/0!</v>
      </c>
      <c r="WJJ55" s="194" t="e">
        <f>ROUND(WJJ46/ABS('Change in reserves'!WJL59),2)</f>
        <v>#DIV/0!</v>
      </c>
      <c r="WJK55" s="194" t="e">
        <f>ROUND(WJK46/ABS('Change in reserves'!WJM59),2)</f>
        <v>#DIV/0!</v>
      </c>
      <c r="WJL55" s="194" t="e">
        <f>ROUND(WJL46/ABS('Change in reserves'!WJN59),2)</f>
        <v>#DIV/0!</v>
      </c>
      <c r="WJM55" s="194" t="e">
        <f>ROUND(WJM46/ABS('Change in reserves'!WJO59),2)</f>
        <v>#DIV/0!</v>
      </c>
      <c r="WJN55" s="194" t="e">
        <f>ROUND(WJN46/ABS('Change in reserves'!WJP59),2)</f>
        <v>#DIV/0!</v>
      </c>
      <c r="WJO55" s="194" t="e">
        <f>ROUND(WJO46/ABS('Change in reserves'!WJQ59),2)</f>
        <v>#DIV/0!</v>
      </c>
      <c r="WJP55" s="194" t="e">
        <f>ROUND(WJP46/ABS('Change in reserves'!WJR59),2)</f>
        <v>#DIV/0!</v>
      </c>
      <c r="WJQ55" s="194" t="e">
        <f>ROUND(WJQ46/ABS('Change in reserves'!WJS59),2)</f>
        <v>#DIV/0!</v>
      </c>
      <c r="WJR55" s="194" t="e">
        <f>ROUND(WJR46/ABS('Change in reserves'!WJT59),2)</f>
        <v>#DIV/0!</v>
      </c>
      <c r="WJS55" s="194" t="e">
        <f>ROUND(WJS46/ABS('Change in reserves'!WJU59),2)</f>
        <v>#DIV/0!</v>
      </c>
      <c r="WJT55" s="194" t="e">
        <f>ROUND(WJT46/ABS('Change in reserves'!WJV59),2)</f>
        <v>#DIV/0!</v>
      </c>
      <c r="WJU55" s="194" t="e">
        <f>ROUND(WJU46/ABS('Change in reserves'!WJW59),2)</f>
        <v>#DIV/0!</v>
      </c>
      <c r="WJV55" s="194" t="e">
        <f>ROUND(WJV46/ABS('Change in reserves'!WJX59),2)</f>
        <v>#DIV/0!</v>
      </c>
      <c r="WJW55" s="194" t="e">
        <f>ROUND(WJW46/ABS('Change in reserves'!WJY59),2)</f>
        <v>#DIV/0!</v>
      </c>
      <c r="WJX55" s="194" t="e">
        <f>ROUND(WJX46/ABS('Change in reserves'!WJZ59),2)</f>
        <v>#DIV/0!</v>
      </c>
      <c r="WJY55" s="194" t="e">
        <f>ROUND(WJY46/ABS('Change in reserves'!WKA59),2)</f>
        <v>#DIV/0!</v>
      </c>
      <c r="WJZ55" s="194" t="e">
        <f>ROUND(WJZ46/ABS('Change in reserves'!WKB59),2)</f>
        <v>#DIV/0!</v>
      </c>
      <c r="WKA55" s="194" t="e">
        <f>ROUND(WKA46/ABS('Change in reserves'!WKC59),2)</f>
        <v>#DIV/0!</v>
      </c>
      <c r="WKB55" s="194" t="e">
        <f>ROUND(WKB46/ABS('Change in reserves'!WKD59),2)</f>
        <v>#DIV/0!</v>
      </c>
      <c r="WKC55" s="194" t="e">
        <f>ROUND(WKC46/ABS('Change in reserves'!WKE59),2)</f>
        <v>#DIV/0!</v>
      </c>
      <c r="WKD55" s="194" t="e">
        <f>ROUND(WKD46/ABS('Change in reserves'!WKF59),2)</f>
        <v>#DIV/0!</v>
      </c>
      <c r="WKE55" s="194" t="e">
        <f>ROUND(WKE46/ABS('Change in reserves'!WKG59),2)</f>
        <v>#DIV/0!</v>
      </c>
      <c r="WKF55" s="194" t="e">
        <f>ROUND(WKF46/ABS('Change in reserves'!WKH59),2)</f>
        <v>#DIV/0!</v>
      </c>
      <c r="WKG55" s="194" t="e">
        <f>ROUND(WKG46/ABS('Change in reserves'!WKI59),2)</f>
        <v>#DIV/0!</v>
      </c>
      <c r="WKH55" s="194" t="e">
        <f>ROUND(WKH46/ABS('Change in reserves'!WKJ59),2)</f>
        <v>#DIV/0!</v>
      </c>
      <c r="WKI55" s="194" t="e">
        <f>ROUND(WKI46/ABS('Change in reserves'!WKK59),2)</f>
        <v>#DIV/0!</v>
      </c>
      <c r="WKJ55" s="194" t="e">
        <f>ROUND(WKJ46/ABS('Change in reserves'!WKL59),2)</f>
        <v>#DIV/0!</v>
      </c>
      <c r="WKK55" s="194" t="e">
        <f>ROUND(WKK46/ABS('Change in reserves'!WKM59),2)</f>
        <v>#DIV/0!</v>
      </c>
      <c r="WKL55" s="194" t="e">
        <f>ROUND(WKL46/ABS('Change in reserves'!WKN59),2)</f>
        <v>#DIV/0!</v>
      </c>
      <c r="WKM55" s="194" t="e">
        <f>ROUND(WKM46/ABS('Change in reserves'!WKO59),2)</f>
        <v>#DIV/0!</v>
      </c>
      <c r="WKN55" s="194" t="e">
        <f>ROUND(WKN46/ABS('Change in reserves'!WKP59),2)</f>
        <v>#DIV/0!</v>
      </c>
      <c r="WKO55" s="194" t="e">
        <f>ROUND(WKO46/ABS('Change in reserves'!WKQ59),2)</f>
        <v>#DIV/0!</v>
      </c>
      <c r="WKP55" s="194" t="e">
        <f>ROUND(WKP46/ABS('Change in reserves'!WKR59),2)</f>
        <v>#DIV/0!</v>
      </c>
      <c r="WKQ55" s="194" t="e">
        <f>ROUND(WKQ46/ABS('Change in reserves'!WKS59),2)</f>
        <v>#DIV/0!</v>
      </c>
      <c r="WKR55" s="194" t="e">
        <f>ROUND(WKR46/ABS('Change in reserves'!WKT59),2)</f>
        <v>#DIV/0!</v>
      </c>
      <c r="WKS55" s="194" t="e">
        <f>ROUND(WKS46/ABS('Change in reserves'!WKU59),2)</f>
        <v>#DIV/0!</v>
      </c>
      <c r="WKT55" s="194" t="e">
        <f>ROUND(WKT46/ABS('Change in reserves'!WKV59),2)</f>
        <v>#DIV/0!</v>
      </c>
      <c r="WKU55" s="194" t="e">
        <f>ROUND(WKU46/ABS('Change in reserves'!WKW59),2)</f>
        <v>#DIV/0!</v>
      </c>
      <c r="WKV55" s="194" t="e">
        <f>ROUND(WKV46/ABS('Change in reserves'!WKX59),2)</f>
        <v>#DIV/0!</v>
      </c>
      <c r="WKW55" s="194" t="e">
        <f>ROUND(WKW46/ABS('Change in reserves'!WKY59),2)</f>
        <v>#DIV/0!</v>
      </c>
      <c r="WKX55" s="194" t="e">
        <f>ROUND(WKX46/ABS('Change in reserves'!WKZ59),2)</f>
        <v>#DIV/0!</v>
      </c>
      <c r="WKY55" s="194" t="e">
        <f>ROUND(WKY46/ABS('Change in reserves'!WLA59),2)</f>
        <v>#DIV/0!</v>
      </c>
      <c r="WKZ55" s="194" t="e">
        <f>ROUND(WKZ46/ABS('Change in reserves'!WLB59),2)</f>
        <v>#DIV/0!</v>
      </c>
      <c r="WLA55" s="194" t="e">
        <f>ROUND(WLA46/ABS('Change in reserves'!WLC59),2)</f>
        <v>#DIV/0!</v>
      </c>
      <c r="WLB55" s="194" t="e">
        <f>ROUND(WLB46/ABS('Change in reserves'!WLD59),2)</f>
        <v>#DIV/0!</v>
      </c>
      <c r="WLC55" s="194" t="e">
        <f>ROUND(WLC46/ABS('Change in reserves'!WLE59),2)</f>
        <v>#DIV/0!</v>
      </c>
      <c r="WLD55" s="194" t="e">
        <f>ROUND(WLD46/ABS('Change in reserves'!WLF59),2)</f>
        <v>#DIV/0!</v>
      </c>
      <c r="WLE55" s="194" t="e">
        <f>ROUND(WLE46/ABS('Change in reserves'!WLG59),2)</f>
        <v>#DIV/0!</v>
      </c>
      <c r="WLF55" s="194" t="e">
        <f>ROUND(WLF46/ABS('Change in reserves'!WLH59),2)</f>
        <v>#DIV/0!</v>
      </c>
      <c r="WLG55" s="194" t="e">
        <f>ROUND(WLG46/ABS('Change in reserves'!WLI59),2)</f>
        <v>#DIV/0!</v>
      </c>
      <c r="WLH55" s="194" t="e">
        <f>ROUND(WLH46/ABS('Change in reserves'!WLJ59),2)</f>
        <v>#DIV/0!</v>
      </c>
      <c r="WLI55" s="194" t="e">
        <f>ROUND(WLI46/ABS('Change in reserves'!WLK59),2)</f>
        <v>#DIV/0!</v>
      </c>
      <c r="WLJ55" s="194" t="e">
        <f>ROUND(WLJ46/ABS('Change in reserves'!WLL59),2)</f>
        <v>#DIV/0!</v>
      </c>
      <c r="WLK55" s="194" t="e">
        <f>ROUND(WLK46/ABS('Change in reserves'!WLM59),2)</f>
        <v>#DIV/0!</v>
      </c>
      <c r="WLL55" s="194" t="e">
        <f>ROUND(WLL46/ABS('Change in reserves'!WLN59),2)</f>
        <v>#DIV/0!</v>
      </c>
      <c r="WLM55" s="194" t="e">
        <f>ROUND(WLM46/ABS('Change in reserves'!WLO59),2)</f>
        <v>#DIV/0!</v>
      </c>
      <c r="WLN55" s="194" t="e">
        <f>ROUND(WLN46/ABS('Change in reserves'!WLP59),2)</f>
        <v>#DIV/0!</v>
      </c>
      <c r="WLO55" s="194" t="e">
        <f>ROUND(WLO46/ABS('Change in reserves'!WLQ59),2)</f>
        <v>#DIV/0!</v>
      </c>
      <c r="WLP55" s="194" t="e">
        <f>ROUND(WLP46/ABS('Change in reserves'!WLR59),2)</f>
        <v>#DIV/0!</v>
      </c>
      <c r="WLQ55" s="194" t="e">
        <f>ROUND(WLQ46/ABS('Change in reserves'!WLS59),2)</f>
        <v>#DIV/0!</v>
      </c>
      <c r="WLR55" s="194" t="e">
        <f>ROUND(WLR46/ABS('Change in reserves'!WLT59),2)</f>
        <v>#DIV/0!</v>
      </c>
      <c r="WLS55" s="194" t="e">
        <f>ROUND(WLS46/ABS('Change in reserves'!WLU59),2)</f>
        <v>#DIV/0!</v>
      </c>
      <c r="WLT55" s="194" t="e">
        <f>ROUND(WLT46/ABS('Change in reserves'!WLV59),2)</f>
        <v>#DIV/0!</v>
      </c>
      <c r="WLU55" s="194" t="e">
        <f>ROUND(WLU46/ABS('Change in reserves'!WLW59),2)</f>
        <v>#DIV/0!</v>
      </c>
      <c r="WLV55" s="194" t="e">
        <f>ROUND(WLV46/ABS('Change in reserves'!WLX59),2)</f>
        <v>#DIV/0!</v>
      </c>
      <c r="WLW55" s="194" t="e">
        <f>ROUND(WLW46/ABS('Change in reserves'!WLY59),2)</f>
        <v>#DIV/0!</v>
      </c>
      <c r="WLX55" s="194" t="e">
        <f>ROUND(WLX46/ABS('Change in reserves'!WLZ59),2)</f>
        <v>#DIV/0!</v>
      </c>
      <c r="WLY55" s="194" t="e">
        <f>ROUND(WLY46/ABS('Change in reserves'!WMA59),2)</f>
        <v>#DIV/0!</v>
      </c>
      <c r="WLZ55" s="194" t="e">
        <f>ROUND(WLZ46/ABS('Change in reserves'!WMB59),2)</f>
        <v>#DIV/0!</v>
      </c>
      <c r="WMA55" s="194" t="e">
        <f>ROUND(WMA46/ABS('Change in reserves'!WMC59),2)</f>
        <v>#DIV/0!</v>
      </c>
      <c r="WMB55" s="194" t="e">
        <f>ROUND(WMB46/ABS('Change in reserves'!WMD59),2)</f>
        <v>#DIV/0!</v>
      </c>
      <c r="WMC55" s="194" t="e">
        <f>ROUND(WMC46/ABS('Change in reserves'!WME59),2)</f>
        <v>#DIV/0!</v>
      </c>
      <c r="WMD55" s="194" t="e">
        <f>ROUND(WMD46/ABS('Change in reserves'!WMF59),2)</f>
        <v>#DIV/0!</v>
      </c>
      <c r="WME55" s="194" t="e">
        <f>ROUND(WME46/ABS('Change in reserves'!WMG59),2)</f>
        <v>#DIV/0!</v>
      </c>
      <c r="WMF55" s="194" t="e">
        <f>ROUND(WMF46/ABS('Change in reserves'!WMH59),2)</f>
        <v>#DIV/0!</v>
      </c>
      <c r="WMG55" s="194" t="e">
        <f>ROUND(WMG46/ABS('Change in reserves'!WMI59),2)</f>
        <v>#DIV/0!</v>
      </c>
      <c r="WMH55" s="194" t="e">
        <f>ROUND(WMH46/ABS('Change in reserves'!WMJ59),2)</f>
        <v>#DIV/0!</v>
      </c>
      <c r="WMI55" s="194" t="e">
        <f>ROUND(WMI46/ABS('Change in reserves'!WMK59),2)</f>
        <v>#DIV/0!</v>
      </c>
      <c r="WMJ55" s="194" t="e">
        <f>ROUND(WMJ46/ABS('Change in reserves'!WML59),2)</f>
        <v>#DIV/0!</v>
      </c>
      <c r="WMK55" s="194" t="e">
        <f>ROUND(WMK46/ABS('Change in reserves'!WMM59),2)</f>
        <v>#DIV/0!</v>
      </c>
      <c r="WML55" s="194" t="e">
        <f>ROUND(WML46/ABS('Change in reserves'!WMN59),2)</f>
        <v>#DIV/0!</v>
      </c>
      <c r="WMM55" s="194" t="e">
        <f>ROUND(WMM46/ABS('Change in reserves'!WMO59),2)</f>
        <v>#DIV/0!</v>
      </c>
      <c r="WMN55" s="194" t="e">
        <f>ROUND(WMN46/ABS('Change in reserves'!WMP59),2)</f>
        <v>#DIV/0!</v>
      </c>
      <c r="WMO55" s="194" t="e">
        <f>ROUND(WMO46/ABS('Change in reserves'!WMQ59),2)</f>
        <v>#DIV/0!</v>
      </c>
      <c r="WMP55" s="194" t="e">
        <f>ROUND(WMP46/ABS('Change in reserves'!WMR59),2)</f>
        <v>#DIV/0!</v>
      </c>
      <c r="WMQ55" s="194" t="e">
        <f>ROUND(WMQ46/ABS('Change in reserves'!WMS59),2)</f>
        <v>#DIV/0!</v>
      </c>
      <c r="WMR55" s="194" t="e">
        <f>ROUND(WMR46/ABS('Change in reserves'!WMT59),2)</f>
        <v>#DIV/0!</v>
      </c>
      <c r="WMS55" s="194" t="e">
        <f>ROUND(WMS46/ABS('Change in reserves'!WMU59),2)</f>
        <v>#DIV/0!</v>
      </c>
      <c r="WMT55" s="194" t="e">
        <f>ROUND(WMT46/ABS('Change in reserves'!WMV59),2)</f>
        <v>#DIV/0!</v>
      </c>
      <c r="WMU55" s="194" t="e">
        <f>ROUND(WMU46/ABS('Change in reserves'!WMW59),2)</f>
        <v>#DIV/0!</v>
      </c>
      <c r="WMV55" s="194" t="e">
        <f>ROUND(WMV46/ABS('Change in reserves'!WMX59),2)</f>
        <v>#DIV/0!</v>
      </c>
      <c r="WMW55" s="194" t="e">
        <f>ROUND(WMW46/ABS('Change in reserves'!WMY59),2)</f>
        <v>#DIV/0!</v>
      </c>
      <c r="WMX55" s="194" t="e">
        <f>ROUND(WMX46/ABS('Change in reserves'!WMZ59),2)</f>
        <v>#DIV/0!</v>
      </c>
      <c r="WMY55" s="194" t="e">
        <f>ROUND(WMY46/ABS('Change in reserves'!WNA59),2)</f>
        <v>#DIV/0!</v>
      </c>
      <c r="WMZ55" s="194" t="e">
        <f>ROUND(WMZ46/ABS('Change in reserves'!WNB59),2)</f>
        <v>#DIV/0!</v>
      </c>
      <c r="WNA55" s="194" t="e">
        <f>ROUND(WNA46/ABS('Change in reserves'!WNC59),2)</f>
        <v>#DIV/0!</v>
      </c>
      <c r="WNB55" s="194" t="e">
        <f>ROUND(WNB46/ABS('Change in reserves'!WND59),2)</f>
        <v>#DIV/0!</v>
      </c>
      <c r="WNC55" s="194" t="e">
        <f>ROUND(WNC46/ABS('Change in reserves'!WNE59),2)</f>
        <v>#DIV/0!</v>
      </c>
      <c r="WND55" s="194" t="e">
        <f>ROUND(WND46/ABS('Change in reserves'!WNF59),2)</f>
        <v>#DIV/0!</v>
      </c>
      <c r="WNE55" s="194" t="e">
        <f>ROUND(WNE46/ABS('Change in reserves'!WNG59),2)</f>
        <v>#DIV/0!</v>
      </c>
      <c r="WNF55" s="194" t="e">
        <f>ROUND(WNF46/ABS('Change in reserves'!WNH59),2)</f>
        <v>#DIV/0!</v>
      </c>
      <c r="WNG55" s="194" t="e">
        <f>ROUND(WNG46/ABS('Change in reserves'!WNI59),2)</f>
        <v>#DIV/0!</v>
      </c>
      <c r="WNH55" s="194" t="e">
        <f>ROUND(WNH46/ABS('Change in reserves'!WNJ59),2)</f>
        <v>#DIV/0!</v>
      </c>
      <c r="WNI55" s="194" t="e">
        <f>ROUND(WNI46/ABS('Change in reserves'!WNK59),2)</f>
        <v>#DIV/0!</v>
      </c>
      <c r="WNJ55" s="194" t="e">
        <f>ROUND(WNJ46/ABS('Change in reserves'!WNL59),2)</f>
        <v>#DIV/0!</v>
      </c>
      <c r="WNK55" s="194" t="e">
        <f>ROUND(WNK46/ABS('Change in reserves'!WNM59),2)</f>
        <v>#DIV/0!</v>
      </c>
      <c r="WNL55" s="194" t="e">
        <f>ROUND(WNL46/ABS('Change in reserves'!WNN59),2)</f>
        <v>#DIV/0!</v>
      </c>
      <c r="WNM55" s="194" t="e">
        <f>ROUND(WNM46/ABS('Change in reserves'!WNO59),2)</f>
        <v>#DIV/0!</v>
      </c>
      <c r="WNN55" s="194" t="e">
        <f>ROUND(WNN46/ABS('Change in reserves'!WNP59),2)</f>
        <v>#DIV/0!</v>
      </c>
      <c r="WNO55" s="194" t="e">
        <f>ROUND(WNO46/ABS('Change in reserves'!WNQ59),2)</f>
        <v>#DIV/0!</v>
      </c>
      <c r="WNP55" s="194" t="e">
        <f>ROUND(WNP46/ABS('Change in reserves'!WNR59),2)</f>
        <v>#DIV/0!</v>
      </c>
      <c r="WNQ55" s="194" t="e">
        <f>ROUND(WNQ46/ABS('Change in reserves'!WNS59),2)</f>
        <v>#DIV/0!</v>
      </c>
      <c r="WNR55" s="194" t="e">
        <f>ROUND(WNR46/ABS('Change in reserves'!WNT59),2)</f>
        <v>#DIV/0!</v>
      </c>
      <c r="WNS55" s="194" t="e">
        <f>ROUND(WNS46/ABS('Change in reserves'!WNU59),2)</f>
        <v>#DIV/0!</v>
      </c>
      <c r="WNT55" s="194" t="e">
        <f>ROUND(WNT46/ABS('Change in reserves'!WNV59),2)</f>
        <v>#DIV/0!</v>
      </c>
      <c r="WNU55" s="194" t="e">
        <f>ROUND(WNU46/ABS('Change in reserves'!WNW59),2)</f>
        <v>#DIV/0!</v>
      </c>
      <c r="WNV55" s="194" t="e">
        <f>ROUND(WNV46/ABS('Change in reserves'!WNX59),2)</f>
        <v>#DIV/0!</v>
      </c>
      <c r="WNW55" s="194" t="e">
        <f>ROUND(WNW46/ABS('Change in reserves'!WNY59),2)</f>
        <v>#DIV/0!</v>
      </c>
      <c r="WNX55" s="194" t="e">
        <f>ROUND(WNX46/ABS('Change in reserves'!WNZ59),2)</f>
        <v>#DIV/0!</v>
      </c>
      <c r="WNY55" s="194" t="e">
        <f>ROUND(WNY46/ABS('Change in reserves'!WOA59),2)</f>
        <v>#DIV/0!</v>
      </c>
      <c r="WNZ55" s="194" t="e">
        <f>ROUND(WNZ46/ABS('Change in reserves'!WOB59),2)</f>
        <v>#DIV/0!</v>
      </c>
      <c r="WOA55" s="194" t="e">
        <f>ROUND(WOA46/ABS('Change in reserves'!WOC59),2)</f>
        <v>#DIV/0!</v>
      </c>
      <c r="WOB55" s="194" t="e">
        <f>ROUND(WOB46/ABS('Change in reserves'!WOD59),2)</f>
        <v>#DIV/0!</v>
      </c>
      <c r="WOC55" s="194" t="e">
        <f>ROUND(WOC46/ABS('Change in reserves'!WOE59),2)</f>
        <v>#DIV/0!</v>
      </c>
      <c r="WOD55" s="194" t="e">
        <f>ROUND(WOD46/ABS('Change in reserves'!WOF59),2)</f>
        <v>#DIV/0!</v>
      </c>
      <c r="WOE55" s="194" t="e">
        <f>ROUND(WOE46/ABS('Change in reserves'!WOG59),2)</f>
        <v>#DIV/0!</v>
      </c>
      <c r="WOF55" s="194" t="e">
        <f>ROUND(WOF46/ABS('Change in reserves'!WOH59),2)</f>
        <v>#DIV/0!</v>
      </c>
      <c r="WOG55" s="194" t="e">
        <f>ROUND(WOG46/ABS('Change in reserves'!WOI59),2)</f>
        <v>#DIV/0!</v>
      </c>
      <c r="WOH55" s="194" t="e">
        <f>ROUND(WOH46/ABS('Change in reserves'!WOJ59),2)</f>
        <v>#DIV/0!</v>
      </c>
      <c r="WOI55" s="194" t="e">
        <f>ROUND(WOI46/ABS('Change in reserves'!WOK59),2)</f>
        <v>#DIV/0!</v>
      </c>
      <c r="WOJ55" s="194" t="e">
        <f>ROUND(WOJ46/ABS('Change in reserves'!WOL59),2)</f>
        <v>#DIV/0!</v>
      </c>
      <c r="WOK55" s="194" t="e">
        <f>ROUND(WOK46/ABS('Change in reserves'!WOM59),2)</f>
        <v>#DIV/0!</v>
      </c>
      <c r="WOL55" s="194" t="e">
        <f>ROUND(WOL46/ABS('Change in reserves'!WON59),2)</f>
        <v>#DIV/0!</v>
      </c>
      <c r="WOM55" s="194" t="e">
        <f>ROUND(WOM46/ABS('Change in reserves'!WOO59),2)</f>
        <v>#DIV/0!</v>
      </c>
      <c r="WON55" s="194" t="e">
        <f>ROUND(WON46/ABS('Change in reserves'!WOP59),2)</f>
        <v>#DIV/0!</v>
      </c>
      <c r="WOO55" s="194" t="e">
        <f>ROUND(WOO46/ABS('Change in reserves'!WOQ59),2)</f>
        <v>#DIV/0!</v>
      </c>
      <c r="WOP55" s="194" t="e">
        <f>ROUND(WOP46/ABS('Change in reserves'!WOR59),2)</f>
        <v>#DIV/0!</v>
      </c>
      <c r="WOQ55" s="194" t="e">
        <f>ROUND(WOQ46/ABS('Change in reserves'!WOS59),2)</f>
        <v>#DIV/0!</v>
      </c>
      <c r="WOR55" s="194" t="e">
        <f>ROUND(WOR46/ABS('Change in reserves'!WOT59),2)</f>
        <v>#DIV/0!</v>
      </c>
      <c r="WOS55" s="194" t="e">
        <f>ROUND(WOS46/ABS('Change in reserves'!WOU59),2)</f>
        <v>#DIV/0!</v>
      </c>
      <c r="WOT55" s="194" t="e">
        <f>ROUND(WOT46/ABS('Change in reserves'!WOV59),2)</f>
        <v>#DIV/0!</v>
      </c>
      <c r="WOU55" s="194" t="e">
        <f>ROUND(WOU46/ABS('Change in reserves'!WOW59),2)</f>
        <v>#DIV/0!</v>
      </c>
      <c r="WOV55" s="194" t="e">
        <f>ROUND(WOV46/ABS('Change in reserves'!WOX59),2)</f>
        <v>#DIV/0!</v>
      </c>
      <c r="WOW55" s="194" t="e">
        <f>ROUND(WOW46/ABS('Change in reserves'!WOY59),2)</f>
        <v>#DIV/0!</v>
      </c>
      <c r="WOX55" s="194" t="e">
        <f>ROUND(WOX46/ABS('Change in reserves'!WOZ59),2)</f>
        <v>#DIV/0!</v>
      </c>
      <c r="WOY55" s="194" t="e">
        <f>ROUND(WOY46/ABS('Change in reserves'!WPA59),2)</f>
        <v>#DIV/0!</v>
      </c>
      <c r="WOZ55" s="194" t="e">
        <f>ROUND(WOZ46/ABS('Change in reserves'!WPB59),2)</f>
        <v>#DIV/0!</v>
      </c>
      <c r="WPA55" s="194" t="e">
        <f>ROUND(WPA46/ABS('Change in reserves'!WPC59),2)</f>
        <v>#DIV/0!</v>
      </c>
      <c r="WPB55" s="194" t="e">
        <f>ROUND(WPB46/ABS('Change in reserves'!WPD59),2)</f>
        <v>#DIV/0!</v>
      </c>
      <c r="WPC55" s="194" t="e">
        <f>ROUND(WPC46/ABS('Change in reserves'!WPE59),2)</f>
        <v>#DIV/0!</v>
      </c>
      <c r="WPD55" s="194" t="e">
        <f>ROUND(WPD46/ABS('Change in reserves'!WPF59),2)</f>
        <v>#DIV/0!</v>
      </c>
      <c r="WPE55" s="194" t="e">
        <f>ROUND(WPE46/ABS('Change in reserves'!WPG59),2)</f>
        <v>#DIV/0!</v>
      </c>
      <c r="WPF55" s="194" t="e">
        <f>ROUND(WPF46/ABS('Change in reserves'!WPH59),2)</f>
        <v>#DIV/0!</v>
      </c>
      <c r="WPG55" s="194" t="e">
        <f>ROUND(WPG46/ABS('Change in reserves'!WPI59),2)</f>
        <v>#DIV/0!</v>
      </c>
      <c r="WPH55" s="194" t="e">
        <f>ROUND(WPH46/ABS('Change in reserves'!WPJ59),2)</f>
        <v>#DIV/0!</v>
      </c>
      <c r="WPI55" s="194" t="e">
        <f>ROUND(WPI46/ABS('Change in reserves'!WPK59),2)</f>
        <v>#DIV/0!</v>
      </c>
      <c r="WPJ55" s="194" t="e">
        <f>ROUND(WPJ46/ABS('Change in reserves'!WPL59),2)</f>
        <v>#DIV/0!</v>
      </c>
      <c r="WPK55" s="194" t="e">
        <f>ROUND(WPK46/ABS('Change in reserves'!WPM59),2)</f>
        <v>#DIV/0!</v>
      </c>
      <c r="WPL55" s="194" t="e">
        <f>ROUND(WPL46/ABS('Change in reserves'!WPN59),2)</f>
        <v>#DIV/0!</v>
      </c>
      <c r="WPM55" s="194" t="e">
        <f>ROUND(WPM46/ABS('Change in reserves'!WPO59),2)</f>
        <v>#DIV/0!</v>
      </c>
      <c r="WPN55" s="194" t="e">
        <f>ROUND(WPN46/ABS('Change in reserves'!WPP59),2)</f>
        <v>#DIV/0!</v>
      </c>
      <c r="WPO55" s="194" t="e">
        <f>ROUND(WPO46/ABS('Change in reserves'!WPQ59),2)</f>
        <v>#DIV/0!</v>
      </c>
      <c r="WPP55" s="194" t="e">
        <f>ROUND(WPP46/ABS('Change in reserves'!WPR59),2)</f>
        <v>#DIV/0!</v>
      </c>
      <c r="WPQ55" s="194" t="e">
        <f>ROUND(WPQ46/ABS('Change in reserves'!WPS59),2)</f>
        <v>#DIV/0!</v>
      </c>
      <c r="WPR55" s="194" t="e">
        <f>ROUND(WPR46/ABS('Change in reserves'!WPT59),2)</f>
        <v>#DIV/0!</v>
      </c>
      <c r="WPS55" s="194" t="e">
        <f>ROUND(WPS46/ABS('Change in reserves'!WPU59),2)</f>
        <v>#DIV/0!</v>
      </c>
      <c r="WPT55" s="194" t="e">
        <f>ROUND(WPT46/ABS('Change in reserves'!WPV59),2)</f>
        <v>#DIV/0!</v>
      </c>
      <c r="WPU55" s="194" t="e">
        <f>ROUND(WPU46/ABS('Change in reserves'!WPW59),2)</f>
        <v>#DIV/0!</v>
      </c>
      <c r="WPV55" s="194" t="e">
        <f>ROUND(WPV46/ABS('Change in reserves'!WPX59),2)</f>
        <v>#DIV/0!</v>
      </c>
      <c r="WPW55" s="194" t="e">
        <f>ROUND(WPW46/ABS('Change in reserves'!WPY59),2)</f>
        <v>#DIV/0!</v>
      </c>
      <c r="WPX55" s="194" t="e">
        <f>ROUND(WPX46/ABS('Change in reserves'!WPZ59),2)</f>
        <v>#DIV/0!</v>
      </c>
      <c r="WPY55" s="194" t="e">
        <f>ROUND(WPY46/ABS('Change in reserves'!WQA59),2)</f>
        <v>#DIV/0!</v>
      </c>
      <c r="WPZ55" s="194" t="e">
        <f>ROUND(WPZ46/ABS('Change in reserves'!WQB59),2)</f>
        <v>#DIV/0!</v>
      </c>
      <c r="WQA55" s="194" t="e">
        <f>ROUND(WQA46/ABS('Change in reserves'!WQC59),2)</f>
        <v>#DIV/0!</v>
      </c>
      <c r="WQB55" s="194" t="e">
        <f>ROUND(WQB46/ABS('Change in reserves'!WQD59),2)</f>
        <v>#DIV/0!</v>
      </c>
      <c r="WQC55" s="194" t="e">
        <f>ROUND(WQC46/ABS('Change in reserves'!WQE59),2)</f>
        <v>#DIV/0!</v>
      </c>
      <c r="WQD55" s="194" t="e">
        <f>ROUND(WQD46/ABS('Change in reserves'!WQF59),2)</f>
        <v>#DIV/0!</v>
      </c>
      <c r="WQE55" s="194" t="e">
        <f>ROUND(WQE46/ABS('Change in reserves'!WQG59),2)</f>
        <v>#DIV/0!</v>
      </c>
      <c r="WQF55" s="194" t="e">
        <f>ROUND(WQF46/ABS('Change in reserves'!WQH59),2)</f>
        <v>#DIV/0!</v>
      </c>
      <c r="WQG55" s="194" t="e">
        <f>ROUND(WQG46/ABS('Change in reserves'!WQI59),2)</f>
        <v>#DIV/0!</v>
      </c>
      <c r="WQH55" s="194" t="e">
        <f>ROUND(WQH46/ABS('Change in reserves'!WQJ59),2)</f>
        <v>#DIV/0!</v>
      </c>
      <c r="WQI55" s="194" t="e">
        <f>ROUND(WQI46/ABS('Change in reserves'!WQK59),2)</f>
        <v>#DIV/0!</v>
      </c>
      <c r="WQJ55" s="194" t="e">
        <f>ROUND(WQJ46/ABS('Change in reserves'!WQL59),2)</f>
        <v>#DIV/0!</v>
      </c>
      <c r="WQK55" s="194" t="e">
        <f>ROUND(WQK46/ABS('Change in reserves'!WQM59),2)</f>
        <v>#DIV/0!</v>
      </c>
      <c r="WQL55" s="194" t="e">
        <f>ROUND(WQL46/ABS('Change in reserves'!WQN59),2)</f>
        <v>#DIV/0!</v>
      </c>
      <c r="WQM55" s="194" t="e">
        <f>ROUND(WQM46/ABS('Change in reserves'!WQO59),2)</f>
        <v>#DIV/0!</v>
      </c>
      <c r="WQN55" s="194" t="e">
        <f>ROUND(WQN46/ABS('Change in reserves'!WQP59),2)</f>
        <v>#DIV/0!</v>
      </c>
      <c r="WQO55" s="194" t="e">
        <f>ROUND(WQO46/ABS('Change in reserves'!WQQ59),2)</f>
        <v>#DIV/0!</v>
      </c>
      <c r="WQP55" s="194" t="e">
        <f>ROUND(WQP46/ABS('Change in reserves'!WQR59),2)</f>
        <v>#DIV/0!</v>
      </c>
      <c r="WQQ55" s="194" t="e">
        <f>ROUND(WQQ46/ABS('Change in reserves'!WQS59),2)</f>
        <v>#DIV/0!</v>
      </c>
      <c r="WQR55" s="194" t="e">
        <f>ROUND(WQR46/ABS('Change in reserves'!WQT59),2)</f>
        <v>#DIV/0!</v>
      </c>
      <c r="WQS55" s="194" t="e">
        <f>ROUND(WQS46/ABS('Change in reserves'!WQU59),2)</f>
        <v>#DIV/0!</v>
      </c>
      <c r="WQT55" s="194" t="e">
        <f>ROUND(WQT46/ABS('Change in reserves'!WQV59),2)</f>
        <v>#DIV/0!</v>
      </c>
      <c r="WQU55" s="194" t="e">
        <f>ROUND(WQU46/ABS('Change in reserves'!WQW59),2)</f>
        <v>#DIV/0!</v>
      </c>
      <c r="WQV55" s="194" t="e">
        <f>ROUND(WQV46/ABS('Change in reserves'!WQX59),2)</f>
        <v>#DIV/0!</v>
      </c>
      <c r="WQW55" s="194" t="e">
        <f>ROUND(WQW46/ABS('Change in reserves'!WQY59),2)</f>
        <v>#DIV/0!</v>
      </c>
      <c r="WQX55" s="194" t="e">
        <f>ROUND(WQX46/ABS('Change in reserves'!WQZ59),2)</f>
        <v>#DIV/0!</v>
      </c>
      <c r="WQY55" s="194" t="e">
        <f>ROUND(WQY46/ABS('Change in reserves'!WRA59),2)</f>
        <v>#DIV/0!</v>
      </c>
      <c r="WQZ55" s="194" t="e">
        <f>ROUND(WQZ46/ABS('Change in reserves'!WRB59),2)</f>
        <v>#DIV/0!</v>
      </c>
      <c r="WRA55" s="194" t="e">
        <f>ROUND(WRA46/ABS('Change in reserves'!WRC59),2)</f>
        <v>#DIV/0!</v>
      </c>
      <c r="WRB55" s="194" t="e">
        <f>ROUND(WRB46/ABS('Change in reserves'!WRD59),2)</f>
        <v>#DIV/0!</v>
      </c>
      <c r="WRC55" s="194" t="e">
        <f>ROUND(WRC46/ABS('Change in reserves'!WRE59),2)</f>
        <v>#DIV/0!</v>
      </c>
      <c r="WRD55" s="194" t="e">
        <f>ROUND(WRD46/ABS('Change in reserves'!WRF59),2)</f>
        <v>#DIV/0!</v>
      </c>
      <c r="WRE55" s="194" t="e">
        <f>ROUND(WRE46/ABS('Change in reserves'!WRG59),2)</f>
        <v>#DIV/0!</v>
      </c>
      <c r="WRF55" s="194" t="e">
        <f>ROUND(WRF46/ABS('Change in reserves'!WRH59),2)</f>
        <v>#DIV/0!</v>
      </c>
      <c r="WRG55" s="194" t="e">
        <f>ROUND(WRG46/ABS('Change in reserves'!WRI59),2)</f>
        <v>#DIV/0!</v>
      </c>
      <c r="WRH55" s="194" t="e">
        <f>ROUND(WRH46/ABS('Change in reserves'!WRJ59),2)</f>
        <v>#DIV/0!</v>
      </c>
      <c r="WRI55" s="194" t="e">
        <f>ROUND(WRI46/ABS('Change in reserves'!WRK59),2)</f>
        <v>#DIV/0!</v>
      </c>
      <c r="WRJ55" s="194" t="e">
        <f>ROUND(WRJ46/ABS('Change in reserves'!WRL59),2)</f>
        <v>#DIV/0!</v>
      </c>
      <c r="WRK55" s="194" t="e">
        <f>ROUND(WRK46/ABS('Change in reserves'!WRM59),2)</f>
        <v>#DIV/0!</v>
      </c>
      <c r="WRL55" s="194" t="e">
        <f>ROUND(WRL46/ABS('Change in reserves'!WRN59),2)</f>
        <v>#DIV/0!</v>
      </c>
      <c r="WRM55" s="194" t="e">
        <f>ROUND(WRM46/ABS('Change in reserves'!WRO59),2)</f>
        <v>#DIV/0!</v>
      </c>
      <c r="WRN55" s="194" t="e">
        <f>ROUND(WRN46/ABS('Change in reserves'!WRP59),2)</f>
        <v>#DIV/0!</v>
      </c>
      <c r="WRO55" s="194" t="e">
        <f>ROUND(WRO46/ABS('Change in reserves'!WRQ59),2)</f>
        <v>#DIV/0!</v>
      </c>
      <c r="WRP55" s="194" t="e">
        <f>ROUND(WRP46/ABS('Change in reserves'!WRR59),2)</f>
        <v>#DIV/0!</v>
      </c>
      <c r="WRQ55" s="194" t="e">
        <f>ROUND(WRQ46/ABS('Change in reserves'!WRS59),2)</f>
        <v>#DIV/0!</v>
      </c>
      <c r="WRR55" s="194" t="e">
        <f>ROUND(WRR46/ABS('Change in reserves'!WRT59),2)</f>
        <v>#DIV/0!</v>
      </c>
      <c r="WRS55" s="194" t="e">
        <f>ROUND(WRS46/ABS('Change in reserves'!WRU59),2)</f>
        <v>#DIV/0!</v>
      </c>
      <c r="WRT55" s="194" t="e">
        <f>ROUND(WRT46/ABS('Change in reserves'!WRV59),2)</f>
        <v>#DIV/0!</v>
      </c>
      <c r="WRU55" s="194" t="e">
        <f>ROUND(WRU46/ABS('Change in reserves'!WRW59),2)</f>
        <v>#DIV/0!</v>
      </c>
      <c r="WRV55" s="194" t="e">
        <f>ROUND(WRV46/ABS('Change in reserves'!WRX59),2)</f>
        <v>#DIV/0!</v>
      </c>
      <c r="WRW55" s="194" t="e">
        <f>ROUND(WRW46/ABS('Change in reserves'!WRY59),2)</f>
        <v>#DIV/0!</v>
      </c>
      <c r="WRX55" s="194" t="e">
        <f>ROUND(WRX46/ABS('Change in reserves'!WRZ59),2)</f>
        <v>#DIV/0!</v>
      </c>
      <c r="WRY55" s="194" t="e">
        <f>ROUND(WRY46/ABS('Change in reserves'!WSA59),2)</f>
        <v>#DIV/0!</v>
      </c>
      <c r="WRZ55" s="194" t="e">
        <f>ROUND(WRZ46/ABS('Change in reserves'!WSB59),2)</f>
        <v>#DIV/0!</v>
      </c>
      <c r="WSA55" s="194" t="e">
        <f>ROUND(WSA46/ABS('Change in reserves'!WSC59),2)</f>
        <v>#DIV/0!</v>
      </c>
      <c r="WSB55" s="194" t="e">
        <f>ROUND(WSB46/ABS('Change in reserves'!WSD59),2)</f>
        <v>#DIV/0!</v>
      </c>
      <c r="WSC55" s="194" t="e">
        <f>ROUND(WSC46/ABS('Change in reserves'!WSE59),2)</f>
        <v>#DIV/0!</v>
      </c>
      <c r="WSD55" s="194" t="e">
        <f>ROUND(WSD46/ABS('Change in reserves'!WSF59),2)</f>
        <v>#DIV/0!</v>
      </c>
      <c r="WSE55" s="194" t="e">
        <f>ROUND(WSE46/ABS('Change in reserves'!WSG59),2)</f>
        <v>#DIV/0!</v>
      </c>
      <c r="WSF55" s="194" t="e">
        <f>ROUND(WSF46/ABS('Change in reserves'!WSH59),2)</f>
        <v>#DIV/0!</v>
      </c>
      <c r="WSG55" s="194" t="e">
        <f>ROUND(WSG46/ABS('Change in reserves'!WSI59),2)</f>
        <v>#DIV/0!</v>
      </c>
      <c r="WSH55" s="194" t="e">
        <f>ROUND(WSH46/ABS('Change in reserves'!WSJ59),2)</f>
        <v>#DIV/0!</v>
      </c>
      <c r="WSI55" s="194" t="e">
        <f>ROUND(WSI46/ABS('Change in reserves'!WSK59),2)</f>
        <v>#DIV/0!</v>
      </c>
      <c r="WSJ55" s="194" t="e">
        <f>ROUND(WSJ46/ABS('Change in reserves'!WSL59),2)</f>
        <v>#DIV/0!</v>
      </c>
      <c r="WSK55" s="194" t="e">
        <f>ROUND(WSK46/ABS('Change in reserves'!WSM59),2)</f>
        <v>#DIV/0!</v>
      </c>
      <c r="WSL55" s="194" t="e">
        <f>ROUND(WSL46/ABS('Change in reserves'!WSN59),2)</f>
        <v>#DIV/0!</v>
      </c>
      <c r="WSM55" s="194" t="e">
        <f>ROUND(WSM46/ABS('Change in reserves'!WSO59),2)</f>
        <v>#DIV/0!</v>
      </c>
      <c r="WSN55" s="194" t="e">
        <f>ROUND(WSN46/ABS('Change in reserves'!WSP59),2)</f>
        <v>#DIV/0!</v>
      </c>
      <c r="WSO55" s="194" t="e">
        <f>ROUND(WSO46/ABS('Change in reserves'!WSQ59),2)</f>
        <v>#DIV/0!</v>
      </c>
      <c r="WSP55" s="194" t="e">
        <f>ROUND(WSP46/ABS('Change in reserves'!WSR59),2)</f>
        <v>#DIV/0!</v>
      </c>
      <c r="WSQ55" s="194" t="e">
        <f>ROUND(WSQ46/ABS('Change in reserves'!WSS59),2)</f>
        <v>#DIV/0!</v>
      </c>
      <c r="WSR55" s="194" t="e">
        <f>ROUND(WSR46/ABS('Change in reserves'!WST59),2)</f>
        <v>#DIV/0!</v>
      </c>
      <c r="WSS55" s="194" t="e">
        <f>ROUND(WSS46/ABS('Change in reserves'!WSU59),2)</f>
        <v>#DIV/0!</v>
      </c>
      <c r="WST55" s="194" t="e">
        <f>ROUND(WST46/ABS('Change in reserves'!WSV59),2)</f>
        <v>#DIV/0!</v>
      </c>
      <c r="WSU55" s="194" t="e">
        <f>ROUND(WSU46/ABS('Change in reserves'!WSW59),2)</f>
        <v>#DIV/0!</v>
      </c>
      <c r="WSV55" s="194" t="e">
        <f>ROUND(WSV46/ABS('Change in reserves'!WSX59),2)</f>
        <v>#DIV/0!</v>
      </c>
      <c r="WSW55" s="194" t="e">
        <f>ROUND(WSW46/ABS('Change in reserves'!WSY59),2)</f>
        <v>#DIV/0!</v>
      </c>
      <c r="WSX55" s="194" t="e">
        <f>ROUND(WSX46/ABS('Change in reserves'!WSZ59),2)</f>
        <v>#DIV/0!</v>
      </c>
      <c r="WSY55" s="194" t="e">
        <f>ROUND(WSY46/ABS('Change in reserves'!WTA59),2)</f>
        <v>#DIV/0!</v>
      </c>
      <c r="WSZ55" s="194" t="e">
        <f>ROUND(WSZ46/ABS('Change in reserves'!WTB59),2)</f>
        <v>#DIV/0!</v>
      </c>
      <c r="WTA55" s="194" t="e">
        <f>ROUND(WTA46/ABS('Change in reserves'!WTC59),2)</f>
        <v>#DIV/0!</v>
      </c>
      <c r="WTB55" s="194" t="e">
        <f>ROUND(WTB46/ABS('Change in reserves'!WTD59),2)</f>
        <v>#DIV/0!</v>
      </c>
      <c r="WTC55" s="194" t="e">
        <f>ROUND(WTC46/ABS('Change in reserves'!WTE59),2)</f>
        <v>#DIV/0!</v>
      </c>
      <c r="WTD55" s="194" t="e">
        <f>ROUND(WTD46/ABS('Change in reserves'!WTF59),2)</f>
        <v>#DIV/0!</v>
      </c>
      <c r="WTE55" s="194" t="e">
        <f>ROUND(WTE46/ABS('Change in reserves'!WTG59),2)</f>
        <v>#DIV/0!</v>
      </c>
      <c r="WTF55" s="194" t="e">
        <f>ROUND(WTF46/ABS('Change in reserves'!WTH59),2)</f>
        <v>#DIV/0!</v>
      </c>
      <c r="WTG55" s="194" t="e">
        <f>ROUND(WTG46/ABS('Change in reserves'!WTI59),2)</f>
        <v>#DIV/0!</v>
      </c>
      <c r="WTH55" s="194" t="e">
        <f>ROUND(WTH46/ABS('Change in reserves'!WTJ59),2)</f>
        <v>#DIV/0!</v>
      </c>
      <c r="WTI55" s="194" t="e">
        <f>ROUND(WTI46/ABS('Change in reserves'!WTK59),2)</f>
        <v>#DIV/0!</v>
      </c>
      <c r="WTJ55" s="194" t="e">
        <f>ROUND(WTJ46/ABS('Change in reserves'!WTL59),2)</f>
        <v>#DIV/0!</v>
      </c>
      <c r="WTK55" s="194" t="e">
        <f>ROUND(WTK46/ABS('Change in reserves'!WTM59),2)</f>
        <v>#DIV/0!</v>
      </c>
      <c r="WTL55" s="194" t="e">
        <f>ROUND(WTL46/ABS('Change in reserves'!WTN59),2)</f>
        <v>#DIV/0!</v>
      </c>
      <c r="WTM55" s="194" t="e">
        <f>ROUND(WTM46/ABS('Change in reserves'!WTO59),2)</f>
        <v>#DIV/0!</v>
      </c>
      <c r="WTN55" s="194" t="e">
        <f>ROUND(WTN46/ABS('Change in reserves'!WTP59),2)</f>
        <v>#DIV/0!</v>
      </c>
      <c r="WTO55" s="194" t="e">
        <f>ROUND(WTO46/ABS('Change in reserves'!WTQ59),2)</f>
        <v>#DIV/0!</v>
      </c>
      <c r="WTP55" s="194" t="e">
        <f>ROUND(WTP46/ABS('Change in reserves'!WTR59),2)</f>
        <v>#DIV/0!</v>
      </c>
      <c r="WTQ55" s="194" t="e">
        <f>ROUND(WTQ46/ABS('Change in reserves'!WTS59),2)</f>
        <v>#DIV/0!</v>
      </c>
      <c r="WTR55" s="194" t="e">
        <f>ROUND(WTR46/ABS('Change in reserves'!WTT59),2)</f>
        <v>#DIV/0!</v>
      </c>
      <c r="WTS55" s="194" t="e">
        <f>ROUND(WTS46/ABS('Change in reserves'!WTU59),2)</f>
        <v>#DIV/0!</v>
      </c>
      <c r="WTT55" s="194" t="e">
        <f>ROUND(WTT46/ABS('Change in reserves'!WTV59),2)</f>
        <v>#DIV/0!</v>
      </c>
      <c r="WTU55" s="194" t="e">
        <f>ROUND(WTU46/ABS('Change in reserves'!WTW59),2)</f>
        <v>#DIV/0!</v>
      </c>
      <c r="WTV55" s="194" t="e">
        <f>ROUND(WTV46/ABS('Change in reserves'!WTX59),2)</f>
        <v>#DIV/0!</v>
      </c>
      <c r="WTW55" s="194" t="e">
        <f>ROUND(WTW46/ABS('Change in reserves'!WTY59),2)</f>
        <v>#DIV/0!</v>
      </c>
      <c r="WTX55" s="194" t="e">
        <f>ROUND(WTX46/ABS('Change in reserves'!WTZ59),2)</f>
        <v>#DIV/0!</v>
      </c>
      <c r="WTY55" s="194" t="e">
        <f>ROUND(WTY46/ABS('Change in reserves'!WUA59),2)</f>
        <v>#DIV/0!</v>
      </c>
      <c r="WTZ55" s="194" t="e">
        <f>ROUND(WTZ46/ABS('Change in reserves'!WUB59),2)</f>
        <v>#DIV/0!</v>
      </c>
      <c r="WUA55" s="194" t="e">
        <f>ROUND(WUA46/ABS('Change in reserves'!WUC59),2)</f>
        <v>#DIV/0!</v>
      </c>
      <c r="WUB55" s="194" t="e">
        <f>ROUND(WUB46/ABS('Change in reserves'!WUD59),2)</f>
        <v>#DIV/0!</v>
      </c>
      <c r="WUC55" s="194" t="e">
        <f>ROUND(WUC46/ABS('Change in reserves'!WUE59),2)</f>
        <v>#DIV/0!</v>
      </c>
      <c r="WUD55" s="194" t="e">
        <f>ROUND(WUD46/ABS('Change in reserves'!WUF59),2)</f>
        <v>#DIV/0!</v>
      </c>
      <c r="WUE55" s="194" t="e">
        <f>ROUND(WUE46/ABS('Change in reserves'!WUG59),2)</f>
        <v>#DIV/0!</v>
      </c>
      <c r="WUF55" s="194" t="e">
        <f>ROUND(WUF46/ABS('Change in reserves'!WUH59),2)</f>
        <v>#DIV/0!</v>
      </c>
      <c r="WUG55" s="194" t="e">
        <f>ROUND(WUG46/ABS('Change in reserves'!WUI59),2)</f>
        <v>#DIV/0!</v>
      </c>
      <c r="WUH55" s="194" t="e">
        <f>ROUND(WUH46/ABS('Change in reserves'!WUJ59),2)</f>
        <v>#DIV/0!</v>
      </c>
      <c r="WUI55" s="194" t="e">
        <f>ROUND(WUI46/ABS('Change in reserves'!WUK59),2)</f>
        <v>#DIV/0!</v>
      </c>
      <c r="WUJ55" s="194" t="e">
        <f>ROUND(WUJ46/ABS('Change in reserves'!WUL59),2)</f>
        <v>#DIV/0!</v>
      </c>
      <c r="WUK55" s="194" t="e">
        <f>ROUND(WUK46/ABS('Change in reserves'!WUM59),2)</f>
        <v>#DIV/0!</v>
      </c>
      <c r="WUL55" s="194" t="e">
        <f>ROUND(WUL46/ABS('Change in reserves'!WUN59),2)</f>
        <v>#DIV/0!</v>
      </c>
      <c r="WUM55" s="194" t="e">
        <f>ROUND(WUM46/ABS('Change in reserves'!WUO59),2)</f>
        <v>#DIV/0!</v>
      </c>
      <c r="WUN55" s="194" t="e">
        <f>ROUND(WUN46/ABS('Change in reserves'!WUP59),2)</f>
        <v>#DIV/0!</v>
      </c>
      <c r="WUO55" s="194" t="e">
        <f>ROUND(WUO46/ABS('Change in reserves'!WUQ59),2)</f>
        <v>#DIV/0!</v>
      </c>
      <c r="WUP55" s="194" t="e">
        <f>ROUND(WUP46/ABS('Change in reserves'!WUR59),2)</f>
        <v>#DIV/0!</v>
      </c>
      <c r="WUQ55" s="194" t="e">
        <f>ROUND(WUQ46/ABS('Change in reserves'!WUS59),2)</f>
        <v>#DIV/0!</v>
      </c>
      <c r="WUR55" s="194" t="e">
        <f>ROUND(WUR46/ABS('Change in reserves'!WUT59),2)</f>
        <v>#DIV/0!</v>
      </c>
      <c r="WUS55" s="194" t="e">
        <f>ROUND(WUS46/ABS('Change in reserves'!WUU59),2)</f>
        <v>#DIV/0!</v>
      </c>
      <c r="WUT55" s="194" t="e">
        <f>ROUND(WUT46/ABS('Change in reserves'!WUV59),2)</f>
        <v>#DIV/0!</v>
      </c>
      <c r="WUU55" s="194" t="e">
        <f>ROUND(WUU46/ABS('Change in reserves'!WUW59),2)</f>
        <v>#DIV/0!</v>
      </c>
      <c r="WUV55" s="194" t="e">
        <f>ROUND(WUV46/ABS('Change in reserves'!WUX59),2)</f>
        <v>#DIV/0!</v>
      </c>
      <c r="WUW55" s="194" t="e">
        <f>ROUND(WUW46/ABS('Change in reserves'!WUY59),2)</f>
        <v>#DIV/0!</v>
      </c>
      <c r="WUX55" s="194" t="e">
        <f>ROUND(WUX46/ABS('Change in reserves'!WUZ59),2)</f>
        <v>#DIV/0!</v>
      </c>
      <c r="WUY55" s="194" t="e">
        <f>ROUND(WUY46/ABS('Change in reserves'!WVA59),2)</f>
        <v>#DIV/0!</v>
      </c>
      <c r="WUZ55" s="194" t="e">
        <f>ROUND(WUZ46/ABS('Change in reserves'!WVB59),2)</f>
        <v>#DIV/0!</v>
      </c>
      <c r="WVA55" s="194" t="e">
        <f>ROUND(WVA46/ABS('Change in reserves'!WVC59),2)</f>
        <v>#DIV/0!</v>
      </c>
      <c r="WVB55" s="194" t="e">
        <f>ROUND(WVB46/ABS('Change in reserves'!WVD59),2)</f>
        <v>#DIV/0!</v>
      </c>
      <c r="WVC55" s="194" t="e">
        <f>ROUND(WVC46/ABS('Change in reserves'!WVE59),2)</f>
        <v>#DIV/0!</v>
      </c>
      <c r="WVD55" s="194" t="e">
        <f>ROUND(WVD46/ABS('Change in reserves'!WVF59),2)</f>
        <v>#DIV/0!</v>
      </c>
      <c r="WVE55" s="194" t="e">
        <f>ROUND(WVE46/ABS('Change in reserves'!WVG59),2)</f>
        <v>#DIV/0!</v>
      </c>
      <c r="WVF55" s="194" t="e">
        <f>ROUND(WVF46/ABS('Change in reserves'!WVH59),2)</f>
        <v>#DIV/0!</v>
      </c>
      <c r="WVG55" s="194" t="e">
        <f>ROUND(WVG46/ABS('Change in reserves'!WVI59),2)</f>
        <v>#DIV/0!</v>
      </c>
      <c r="WVH55" s="194" t="e">
        <f>ROUND(WVH46/ABS('Change in reserves'!WVJ59),2)</f>
        <v>#DIV/0!</v>
      </c>
      <c r="WVI55" s="194" t="e">
        <f>ROUND(WVI46/ABS('Change in reserves'!WVK59),2)</f>
        <v>#DIV/0!</v>
      </c>
      <c r="WVJ55" s="194" t="e">
        <f>ROUND(WVJ46/ABS('Change in reserves'!WVL59),2)</f>
        <v>#DIV/0!</v>
      </c>
      <c r="WVK55" s="194" t="e">
        <f>ROUND(WVK46/ABS('Change in reserves'!WVM59),2)</f>
        <v>#DIV/0!</v>
      </c>
      <c r="WVL55" s="194" t="e">
        <f>ROUND(WVL46/ABS('Change in reserves'!WVN59),2)</f>
        <v>#DIV/0!</v>
      </c>
      <c r="WVM55" s="194" t="e">
        <f>ROUND(WVM46/ABS('Change in reserves'!WVO59),2)</f>
        <v>#DIV/0!</v>
      </c>
      <c r="WVN55" s="194" t="e">
        <f>ROUND(WVN46/ABS('Change in reserves'!WVP59),2)</f>
        <v>#DIV/0!</v>
      </c>
      <c r="WVO55" s="194" t="e">
        <f>ROUND(WVO46/ABS('Change in reserves'!WVQ59),2)</f>
        <v>#DIV/0!</v>
      </c>
      <c r="WVP55" s="194" t="e">
        <f>ROUND(WVP46/ABS('Change in reserves'!WVR59),2)</f>
        <v>#DIV/0!</v>
      </c>
      <c r="WVQ55" s="194" t="e">
        <f>ROUND(WVQ46/ABS('Change in reserves'!WVS59),2)</f>
        <v>#DIV/0!</v>
      </c>
      <c r="WVR55" s="194" t="e">
        <f>ROUND(WVR46/ABS('Change in reserves'!WVT59),2)</f>
        <v>#DIV/0!</v>
      </c>
      <c r="WVS55" s="194" t="e">
        <f>ROUND(WVS46/ABS('Change in reserves'!WVU59),2)</f>
        <v>#DIV/0!</v>
      </c>
      <c r="WVT55" s="194" t="e">
        <f>ROUND(WVT46/ABS('Change in reserves'!WVV59),2)</f>
        <v>#DIV/0!</v>
      </c>
      <c r="WVU55" s="194" t="e">
        <f>ROUND(WVU46/ABS('Change in reserves'!WVW59),2)</f>
        <v>#DIV/0!</v>
      </c>
      <c r="WVV55" s="194" t="e">
        <f>ROUND(WVV46/ABS('Change in reserves'!WVX59),2)</f>
        <v>#DIV/0!</v>
      </c>
      <c r="WVW55" s="194" t="e">
        <f>ROUND(WVW46/ABS('Change in reserves'!WVY59),2)</f>
        <v>#DIV/0!</v>
      </c>
      <c r="WVX55" s="194" t="e">
        <f>ROUND(WVX46/ABS('Change in reserves'!WVZ59),2)</f>
        <v>#DIV/0!</v>
      </c>
      <c r="WVY55" s="194" t="e">
        <f>ROUND(WVY46/ABS('Change in reserves'!WWA59),2)</f>
        <v>#DIV/0!</v>
      </c>
      <c r="WVZ55" s="194" t="e">
        <f>ROUND(WVZ46/ABS('Change in reserves'!WWB59),2)</f>
        <v>#DIV/0!</v>
      </c>
      <c r="WWA55" s="194" t="e">
        <f>ROUND(WWA46/ABS('Change in reserves'!WWC59),2)</f>
        <v>#DIV/0!</v>
      </c>
      <c r="WWB55" s="194" t="e">
        <f>ROUND(WWB46/ABS('Change in reserves'!WWD59),2)</f>
        <v>#DIV/0!</v>
      </c>
      <c r="WWC55" s="194" t="e">
        <f>ROUND(WWC46/ABS('Change in reserves'!WWE59),2)</f>
        <v>#DIV/0!</v>
      </c>
      <c r="WWD55" s="194" t="e">
        <f>ROUND(WWD46/ABS('Change in reserves'!WWF59),2)</f>
        <v>#DIV/0!</v>
      </c>
      <c r="WWE55" s="194" t="e">
        <f>ROUND(WWE46/ABS('Change in reserves'!WWG59),2)</f>
        <v>#DIV/0!</v>
      </c>
      <c r="WWF55" s="194" t="e">
        <f>ROUND(WWF46/ABS('Change in reserves'!WWH59),2)</f>
        <v>#DIV/0!</v>
      </c>
      <c r="WWG55" s="194" t="e">
        <f>ROUND(WWG46/ABS('Change in reserves'!WWI59),2)</f>
        <v>#DIV/0!</v>
      </c>
      <c r="WWH55" s="194" t="e">
        <f>ROUND(WWH46/ABS('Change in reserves'!WWJ59),2)</f>
        <v>#DIV/0!</v>
      </c>
      <c r="WWI55" s="194" t="e">
        <f>ROUND(WWI46/ABS('Change in reserves'!WWK59),2)</f>
        <v>#DIV/0!</v>
      </c>
      <c r="WWJ55" s="194" t="e">
        <f>ROUND(WWJ46/ABS('Change in reserves'!WWL59),2)</f>
        <v>#DIV/0!</v>
      </c>
      <c r="WWK55" s="194" t="e">
        <f>ROUND(WWK46/ABS('Change in reserves'!WWM59),2)</f>
        <v>#DIV/0!</v>
      </c>
      <c r="WWL55" s="194" t="e">
        <f>ROUND(WWL46/ABS('Change in reserves'!WWN59),2)</f>
        <v>#DIV/0!</v>
      </c>
      <c r="WWM55" s="194" t="e">
        <f>ROUND(WWM46/ABS('Change in reserves'!WWO59),2)</f>
        <v>#DIV/0!</v>
      </c>
      <c r="WWN55" s="194" t="e">
        <f>ROUND(WWN46/ABS('Change in reserves'!WWP59),2)</f>
        <v>#DIV/0!</v>
      </c>
      <c r="WWO55" s="194" t="e">
        <f>ROUND(WWO46/ABS('Change in reserves'!WWQ59),2)</f>
        <v>#DIV/0!</v>
      </c>
      <c r="WWP55" s="194" t="e">
        <f>ROUND(WWP46/ABS('Change in reserves'!WWR59),2)</f>
        <v>#DIV/0!</v>
      </c>
      <c r="WWQ55" s="194" t="e">
        <f>ROUND(WWQ46/ABS('Change in reserves'!WWS59),2)</f>
        <v>#DIV/0!</v>
      </c>
      <c r="WWR55" s="194" t="e">
        <f>ROUND(WWR46/ABS('Change in reserves'!WWT59),2)</f>
        <v>#DIV/0!</v>
      </c>
      <c r="WWS55" s="194" t="e">
        <f>ROUND(WWS46/ABS('Change in reserves'!WWU59),2)</f>
        <v>#DIV/0!</v>
      </c>
      <c r="WWT55" s="194" t="e">
        <f>ROUND(WWT46/ABS('Change in reserves'!WWV59),2)</f>
        <v>#DIV/0!</v>
      </c>
      <c r="WWU55" s="194" t="e">
        <f>ROUND(WWU46/ABS('Change in reserves'!WWW59),2)</f>
        <v>#DIV/0!</v>
      </c>
      <c r="WWV55" s="194" t="e">
        <f>ROUND(WWV46/ABS('Change in reserves'!WWX59),2)</f>
        <v>#DIV/0!</v>
      </c>
      <c r="WWW55" s="194" t="e">
        <f>ROUND(WWW46/ABS('Change in reserves'!WWY59),2)</f>
        <v>#DIV/0!</v>
      </c>
      <c r="WWX55" s="194" t="e">
        <f>ROUND(WWX46/ABS('Change in reserves'!WWZ59),2)</f>
        <v>#DIV/0!</v>
      </c>
      <c r="WWY55" s="194" t="e">
        <f>ROUND(WWY46/ABS('Change in reserves'!WXA59),2)</f>
        <v>#DIV/0!</v>
      </c>
      <c r="WWZ55" s="194" t="e">
        <f>ROUND(WWZ46/ABS('Change in reserves'!WXB59),2)</f>
        <v>#DIV/0!</v>
      </c>
      <c r="WXA55" s="194" t="e">
        <f>ROUND(WXA46/ABS('Change in reserves'!WXC59),2)</f>
        <v>#DIV/0!</v>
      </c>
      <c r="WXB55" s="194" t="e">
        <f>ROUND(WXB46/ABS('Change in reserves'!WXD59),2)</f>
        <v>#DIV/0!</v>
      </c>
      <c r="WXC55" s="194" t="e">
        <f>ROUND(WXC46/ABS('Change in reserves'!WXE59),2)</f>
        <v>#DIV/0!</v>
      </c>
      <c r="WXD55" s="194" t="e">
        <f>ROUND(WXD46/ABS('Change in reserves'!WXF59),2)</f>
        <v>#DIV/0!</v>
      </c>
      <c r="WXE55" s="194" t="e">
        <f>ROUND(WXE46/ABS('Change in reserves'!WXG59),2)</f>
        <v>#DIV/0!</v>
      </c>
      <c r="WXF55" s="194" t="e">
        <f>ROUND(WXF46/ABS('Change in reserves'!WXH59),2)</f>
        <v>#DIV/0!</v>
      </c>
      <c r="WXG55" s="194" t="e">
        <f>ROUND(WXG46/ABS('Change in reserves'!WXI59),2)</f>
        <v>#DIV/0!</v>
      </c>
      <c r="WXH55" s="194" t="e">
        <f>ROUND(WXH46/ABS('Change in reserves'!WXJ59),2)</f>
        <v>#DIV/0!</v>
      </c>
      <c r="WXI55" s="194" t="e">
        <f>ROUND(WXI46/ABS('Change in reserves'!WXK59),2)</f>
        <v>#DIV/0!</v>
      </c>
      <c r="WXJ55" s="194" t="e">
        <f>ROUND(WXJ46/ABS('Change in reserves'!WXL59),2)</f>
        <v>#DIV/0!</v>
      </c>
      <c r="WXK55" s="194" t="e">
        <f>ROUND(WXK46/ABS('Change in reserves'!WXM59),2)</f>
        <v>#DIV/0!</v>
      </c>
      <c r="WXL55" s="194" t="e">
        <f>ROUND(WXL46/ABS('Change in reserves'!WXN59),2)</f>
        <v>#DIV/0!</v>
      </c>
      <c r="WXM55" s="194" t="e">
        <f>ROUND(WXM46/ABS('Change in reserves'!WXO59),2)</f>
        <v>#DIV/0!</v>
      </c>
      <c r="WXN55" s="194" t="e">
        <f>ROUND(WXN46/ABS('Change in reserves'!WXP59),2)</f>
        <v>#DIV/0!</v>
      </c>
      <c r="WXO55" s="194" t="e">
        <f>ROUND(WXO46/ABS('Change in reserves'!WXQ59),2)</f>
        <v>#DIV/0!</v>
      </c>
      <c r="WXP55" s="194" t="e">
        <f>ROUND(WXP46/ABS('Change in reserves'!WXR59),2)</f>
        <v>#DIV/0!</v>
      </c>
      <c r="WXQ55" s="194" t="e">
        <f>ROUND(WXQ46/ABS('Change in reserves'!WXS59),2)</f>
        <v>#DIV/0!</v>
      </c>
      <c r="WXR55" s="194" t="e">
        <f>ROUND(WXR46/ABS('Change in reserves'!WXT59),2)</f>
        <v>#DIV/0!</v>
      </c>
      <c r="WXS55" s="194" t="e">
        <f>ROUND(WXS46/ABS('Change in reserves'!WXU59),2)</f>
        <v>#DIV/0!</v>
      </c>
      <c r="WXT55" s="194" t="e">
        <f>ROUND(WXT46/ABS('Change in reserves'!WXV59),2)</f>
        <v>#DIV/0!</v>
      </c>
      <c r="WXU55" s="194" t="e">
        <f>ROUND(WXU46/ABS('Change in reserves'!WXW59),2)</f>
        <v>#DIV/0!</v>
      </c>
      <c r="WXV55" s="194" t="e">
        <f>ROUND(WXV46/ABS('Change in reserves'!WXX59),2)</f>
        <v>#DIV/0!</v>
      </c>
      <c r="WXW55" s="194" t="e">
        <f>ROUND(WXW46/ABS('Change in reserves'!WXY59),2)</f>
        <v>#DIV/0!</v>
      </c>
      <c r="WXX55" s="194" t="e">
        <f>ROUND(WXX46/ABS('Change in reserves'!WXZ59),2)</f>
        <v>#DIV/0!</v>
      </c>
      <c r="WXY55" s="194" t="e">
        <f>ROUND(WXY46/ABS('Change in reserves'!WYA59),2)</f>
        <v>#DIV/0!</v>
      </c>
      <c r="WXZ55" s="194" t="e">
        <f>ROUND(WXZ46/ABS('Change in reserves'!WYB59),2)</f>
        <v>#DIV/0!</v>
      </c>
      <c r="WYA55" s="194" t="e">
        <f>ROUND(WYA46/ABS('Change in reserves'!WYC59),2)</f>
        <v>#DIV/0!</v>
      </c>
      <c r="WYB55" s="194" t="e">
        <f>ROUND(WYB46/ABS('Change in reserves'!WYD59),2)</f>
        <v>#DIV/0!</v>
      </c>
      <c r="WYC55" s="194" t="e">
        <f>ROUND(WYC46/ABS('Change in reserves'!WYE59),2)</f>
        <v>#DIV/0!</v>
      </c>
      <c r="WYD55" s="194" t="e">
        <f>ROUND(WYD46/ABS('Change in reserves'!WYF59),2)</f>
        <v>#DIV/0!</v>
      </c>
      <c r="WYE55" s="194" t="e">
        <f>ROUND(WYE46/ABS('Change in reserves'!WYG59),2)</f>
        <v>#DIV/0!</v>
      </c>
      <c r="WYF55" s="194" t="e">
        <f>ROUND(WYF46/ABS('Change in reserves'!WYH59),2)</f>
        <v>#DIV/0!</v>
      </c>
      <c r="WYG55" s="194" t="e">
        <f>ROUND(WYG46/ABS('Change in reserves'!WYI59),2)</f>
        <v>#DIV/0!</v>
      </c>
      <c r="WYH55" s="194" t="e">
        <f>ROUND(WYH46/ABS('Change in reserves'!WYJ59),2)</f>
        <v>#DIV/0!</v>
      </c>
      <c r="WYI55" s="194" t="e">
        <f>ROUND(WYI46/ABS('Change in reserves'!WYK59),2)</f>
        <v>#DIV/0!</v>
      </c>
      <c r="WYJ55" s="194" t="e">
        <f>ROUND(WYJ46/ABS('Change in reserves'!WYL59),2)</f>
        <v>#DIV/0!</v>
      </c>
      <c r="WYK55" s="194" t="e">
        <f>ROUND(WYK46/ABS('Change in reserves'!WYM59),2)</f>
        <v>#DIV/0!</v>
      </c>
      <c r="WYL55" s="194" t="e">
        <f>ROUND(WYL46/ABS('Change in reserves'!WYN59),2)</f>
        <v>#DIV/0!</v>
      </c>
      <c r="WYM55" s="194" t="e">
        <f>ROUND(WYM46/ABS('Change in reserves'!WYO59),2)</f>
        <v>#DIV/0!</v>
      </c>
      <c r="WYN55" s="194" t="e">
        <f>ROUND(WYN46/ABS('Change in reserves'!WYP59),2)</f>
        <v>#DIV/0!</v>
      </c>
      <c r="WYO55" s="194" t="e">
        <f>ROUND(WYO46/ABS('Change in reserves'!WYQ59),2)</f>
        <v>#DIV/0!</v>
      </c>
      <c r="WYP55" s="194" t="e">
        <f>ROUND(WYP46/ABS('Change in reserves'!WYR59),2)</f>
        <v>#DIV/0!</v>
      </c>
      <c r="WYQ55" s="194" t="e">
        <f>ROUND(WYQ46/ABS('Change in reserves'!WYS59),2)</f>
        <v>#DIV/0!</v>
      </c>
      <c r="WYR55" s="194" t="e">
        <f>ROUND(WYR46/ABS('Change in reserves'!WYT59),2)</f>
        <v>#DIV/0!</v>
      </c>
      <c r="WYS55" s="194" t="e">
        <f>ROUND(WYS46/ABS('Change in reserves'!WYU59),2)</f>
        <v>#DIV/0!</v>
      </c>
      <c r="WYT55" s="194" t="e">
        <f>ROUND(WYT46/ABS('Change in reserves'!WYV59),2)</f>
        <v>#DIV/0!</v>
      </c>
      <c r="WYU55" s="194" t="e">
        <f>ROUND(WYU46/ABS('Change in reserves'!WYW59),2)</f>
        <v>#DIV/0!</v>
      </c>
      <c r="WYV55" s="194" t="e">
        <f>ROUND(WYV46/ABS('Change in reserves'!WYX59),2)</f>
        <v>#DIV/0!</v>
      </c>
      <c r="WYW55" s="194" t="e">
        <f>ROUND(WYW46/ABS('Change in reserves'!WYY59),2)</f>
        <v>#DIV/0!</v>
      </c>
      <c r="WYX55" s="194" t="e">
        <f>ROUND(WYX46/ABS('Change in reserves'!WYZ59),2)</f>
        <v>#DIV/0!</v>
      </c>
      <c r="WYY55" s="194" t="e">
        <f>ROUND(WYY46/ABS('Change in reserves'!WZA59),2)</f>
        <v>#DIV/0!</v>
      </c>
      <c r="WYZ55" s="194" t="e">
        <f>ROUND(WYZ46/ABS('Change in reserves'!WZB59),2)</f>
        <v>#DIV/0!</v>
      </c>
      <c r="WZA55" s="194" t="e">
        <f>ROUND(WZA46/ABS('Change in reserves'!WZC59),2)</f>
        <v>#DIV/0!</v>
      </c>
      <c r="WZB55" s="194" t="e">
        <f>ROUND(WZB46/ABS('Change in reserves'!WZD59),2)</f>
        <v>#DIV/0!</v>
      </c>
      <c r="WZC55" s="194" t="e">
        <f>ROUND(WZC46/ABS('Change in reserves'!WZE59),2)</f>
        <v>#DIV/0!</v>
      </c>
      <c r="WZD55" s="194" t="e">
        <f>ROUND(WZD46/ABS('Change in reserves'!WZF59),2)</f>
        <v>#DIV/0!</v>
      </c>
      <c r="WZE55" s="194" t="e">
        <f>ROUND(WZE46/ABS('Change in reserves'!WZG59),2)</f>
        <v>#DIV/0!</v>
      </c>
      <c r="WZF55" s="194" t="e">
        <f>ROUND(WZF46/ABS('Change in reserves'!WZH59),2)</f>
        <v>#DIV/0!</v>
      </c>
      <c r="WZG55" s="194" t="e">
        <f>ROUND(WZG46/ABS('Change in reserves'!WZI59),2)</f>
        <v>#DIV/0!</v>
      </c>
      <c r="WZH55" s="194" t="e">
        <f>ROUND(WZH46/ABS('Change in reserves'!WZJ59),2)</f>
        <v>#DIV/0!</v>
      </c>
      <c r="WZI55" s="194" t="e">
        <f>ROUND(WZI46/ABS('Change in reserves'!WZK59),2)</f>
        <v>#DIV/0!</v>
      </c>
      <c r="WZJ55" s="194" t="e">
        <f>ROUND(WZJ46/ABS('Change in reserves'!WZL59),2)</f>
        <v>#DIV/0!</v>
      </c>
      <c r="WZK55" s="194" t="e">
        <f>ROUND(WZK46/ABS('Change in reserves'!WZM59),2)</f>
        <v>#DIV/0!</v>
      </c>
      <c r="WZL55" s="194" t="e">
        <f>ROUND(WZL46/ABS('Change in reserves'!WZN59),2)</f>
        <v>#DIV/0!</v>
      </c>
      <c r="WZM55" s="194" t="e">
        <f>ROUND(WZM46/ABS('Change in reserves'!WZO59),2)</f>
        <v>#DIV/0!</v>
      </c>
      <c r="WZN55" s="194" t="e">
        <f>ROUND(WZN46/ABS('Change in reserves'!WZP59),2)</f>
        <v>#DIV/0!</v>
      </c>
      <c r="WZO55" s="194" t="e">
        <f>ROUND(WZO46/ABS('Change in reserves'!WZQ59),2)</f>
        <v>#DIV/0!</v>
      </c>
      <c r="WZP55" s="194" t="e">
        <f>ROUND(WZP46/ABS('Change in reserves'!WZR59),2)</f>
        <v>#DIV/0!</v>
      </c>
      <c r="WZQ55" s="194" t="e">
        <f>ROUND(WZQ46/ABS('Change in reserves'!WZS59),2)</f>
        <v>#DIV/0!</v>
      </c>
      <c r="WZR55" s="194" t="e">
        <f>ROUND(WZR46/ABS('Change in reserves'!WZT59),2)</f>
        <v>#DIV/0!</v>
      </c>
      <c r="WZS55" s="194" t="e">
        <f>ROUND(WZS46/ABS('Change in reserves'!WZU59),2)</f>
        <v>#DIV/0!</v>
      </c>
      <c r="WZT55" s="194" t="e">
        <f>ROUND(WZT46/ABS('Change in reserves'!WZV59),2)</f>
        <v>#DIV/0!</v>
      </c>
      <c r="WZU55" s="194" t="e">
        <f>ROUND(WZU46/ABS('Change in reserves'!WZW59),2)</f>
        <v>#DIV/0!</v>
      </c>
      <c r="WZV55" s="194" t="e">
        <f>ROUND(WZV46/ABS('Change in reserves'!WZX59),2)</f>
        <v>#DIV/0!</v>
      </c>
      <c r="WZW55" s="194" t="e">
        <f>ROUND(WZW46/ABS('Change in reserves'!WZY59),2)</f>
        <v>#DIV/0!</v>
      </c>
      <c r="WZX55" s="194" t="e">
        <f>ROUND(WZX46/ABS('Change in reserves'!WZZ59),2)</f>
        <v>#DIV/0!</v>
      </c>
      <c r="WZY55" s="194" t="e">
        <f>ROUND(WZY46/ABS('Change in reserves'!XAA59),2)</f>
        <v>#DIV/0!</v>
      </c>
      <c r="WZZ55" s="194" t="e">
        <f>ROUND(WZZ46/ABS('Change in reserves'!XAB59),2)</f>
        <v>#DIV/0!</v>
      </c>
      <c r="XAA55" s="194" t="e">
        <f>ROUND(XAA46/ABS('Change in reserves'!XAC59),2)</f>
        <v>#DIV/0!</v>
      </c>
      <c r="XAB55" s="194" t="e">
        <f>ROUND(XAB46/ABS('Change in reserves'!XAD59),2)</f>
        <v>#DIV/0!</v>
      </c>
      <c r="XAC55" s="194" t="e">
        <f>ROUND(XAC46/ABS('Change in reserves'!XAE59),2)</f>
        <v>#DIV/0!</v>
      </c>
      <c r="XAD55" s="194" t="e">
        <f>ROUND(XAD46/ABS('Change in reserves'!XAF59),2)</f>
        <v>#DIV/0!</v>
      </c>
      <c r="XAE55" s="194" t="e">
        <f>ROUND(XAE46/ABS('Change in reserves'!XAG59),2)</f>
        <v>#DIV/0!</v>
      </c>
      <c r="XAF55" s="194" t="e">
        <f>ROUND(XAF46/ABS('Change in reserves'!XAH59),2)</f>
        <v>#DIV/0!</v>
      </c>
      <c r="XAG55" s="194" t="e">
        <f>ROUND(XAG46/ABS('Change in reserves'!XAI59),2)</f>
        <v>#DIV/0!</v>
      </c>
      <c r="XAH55" s="194" t="e">
        <f>ROUND(XAH46/ABS('Change in reserves'!XAJ59),2)</f>
        <v>#DIV/0!</v>
      </c>
      <c r="XAI55" s="194" t="e">
        <f>ROUND(XAI46/ABS('Change in reserves'!XAK59),2)</f>
        <v>#DIV/0!</v>
      </c>
      <c r="XAJ55" s="194" t="e">
        <f>ROUND(XAJ46/ABS('Change in reserves'!XAL59),2)</f>
        <v>#DIV/0!</v>
      </c>
      <c r="XAK55" s="194" t="e">
        <f>ROUND(XAK46/ABS('Change in reserves'!XAM59),2)</f>
        <v>#DIV/0!</v>
      </c>
      <c r="XAL55" s="194" t="e">
        <f>ROUND(XAL46/ABS('Change in reserves'!XAN59),2)</f>
        <v>#DIV/0!</v>
      </c>
      <c r="XAM55" s="194" t="e">
        <f>ROUND(XAM46/ABS('Change in reserves'!XAO59),2)</f>
        <v>#DIV/0!</v>
      </c>
      <c r="XAN55" s="194" t="e">
        <f>ROUND(XAN46/ABS('Change in reserves'!XAP59),2)</f>
        <v>#DIV/0!</v>
      </c>
      <c r="XAO55" s="194" t="e">
        <f>ROUND(XAO46/ABS('Change in reserves'!XAQ59),2)</f>
        <v>#DIV/0!</v>
      </c>
      <c r="XAP55" s="194" t="e">
        <f>ROUND(XAP46/ABS('Change in reserves'!XAR59),2)</f>
        <v>#DIV/0!</v>
      </c>
      <c r="XAQ55" s="194" t="e">
        <f>ROUND(XAQ46/ABS('Change in reserves'!XAS59),2)</f>
        <v>#DIV/0!</v>
      </c>
      <c r="XAR55" s="194" t="e">
        <f>ROUND(XAR46/ABS('Change in reserves'!XAT59),2)</f>
        <v>#DIV/0!</v>
      </c>
      <c r="XAS55" s="194" t="e">
        <f>ROUND(XAS46/ABS('Change in reserves'!XAU59),2)</f>
        <v>#DIV/0!</v>
      </c>
      <c r="XAT55" s="194" t="e">
        <f>ROUND(XAT46/ABS('Change in reserves'!XAV59),2)</f>
        <v>#DIV/0!</v>
      </c>
      <c r="XAU55" s="194" t="e">
        <f>ROUND(XAU46/ABS('Change in reserves'!XAW59),2)</f>
        <v>#DIV/0!</v>
      </c>
      <c r="XAV55" s="194" t="e">
        <f>ROUND(XAV46/ABS('Change in reserves'!XAX59),2)</f>
        <v>#DIV/0!</v>
      </c>
      <c r="XAW55" s="194" t="e">
        <f>ROUND(XAW46/ABS('Change in reserves'!XAY59),2)</f>
        <v>#DIV/0!</v>
      </c>
      <c r="XAX55" s="194" t="e">
        <f>ROUND(XAX46/ABS('Change in reserves'!XAZ59),2)</f>
        <v>#DIV/0!</v>
      </c>
      <c r="XAY55" s="194" t="e">
        <f>ROUND(XAY46/ABS('Change in reserves'!XBA59),2)</f>
        <v>#DIV/0!</v>
      </c>
      <c r="XAZ55" s="194" t="e">
        <f>ROUND(XAZ46/ABS('Change in reserves'!XBB59),2)</f>
        <v>#DIV/0!</v>
      </c>
      <c r="XBA55" s="194" t="e">
        <f>ROUND(XBA46/ABS('Change in reserves'!XBC59),2)</f>
        <v>#DIV/0!</v>
      </c>
      <c r="XBB55" s="194" t="e">
        <f>ROUND(XBB46/ABS('Change in reserves'!XBD59),2)</f>
        <v>#DIV/0!</v>
      </c>
      <c r="XBC55" s="194" t="e">
        <f>ROUND(XBC46/ABS('Change in reserves'!XBE59),2)</f>
        <v>#DIV/0!</v>
      </c>
      <c r="XBD55" s="194" t="e">
        <f>ROUND(XBD46/ABS('Change in reserves'!XBF59),2)</f>
        <v>#DIV/0!</v>
      </c>
      <c r="XBE55" s="194" t="e">
        <f>ROUND(XBE46/ABS('Change in reserves'!XBG59),2)</f>
        <v>#DIV/0!</v>
      </c>
      <c r="XBF55" s="194" t="e">
        <f>ROUND(XBF46/ABS('Change in reserves'!XBH59),2)</f>
        <v>#DIV/0!</v>
      </c>
      <c r="XBG55" s="194" t="e">
        <f>ROUND(XBG46/ABS('Change in reserves'!XBI59),2)</f>
        <v>#DIV/0!</v>
      </c>
      <c r="XBH55" s="194" t="e">
        <f>ROUND(XBH46/ABS('Change in reserves'!XBJ59),2)</f>
        <v>#DIV/0!</v>
      </c>
      <c r="XBI55" s="194" t="e">
        <f>ROUND(XBI46/ABS('Change in reserves'!XBK59),2)</f>
        <v>#DIV/0!</v>
      </c>
      <c r="XBJ55" s="194" t="e">
        <f>ROUND(XBJ46/ABS('Change in reserves'!XBL59),2)</f>
        <v>#DIV/0!</v>
      </c>
      <c r="XBK55" s="194" t="e">
        <f>ROUND(XBK46/ABS('Change in reserves'!XBM59),2)</f>
        <v>#DIV/0!</v>
      </c>
      <c r="XBL55" s="194" t="e">
        <f>ROUND(XBL46/ABS('Change in reserves'!XBN59),2)</f>
        <v>#DIV/0!</v>
      </c>
      <c r="XBM55" s="194" t="e">
        <f>ROUND(XBM46/ABS('Change in reserves'!XBO59),2)</f>
        <v>#DIV/0!</v>
      </c>
      <c r="XBN55" s="194" t="e">
        <f>ROUND(XBN46/ABS('Change in reserves'!XBP59),2)</f>
        <v>#DIV/0!</v>
      </c>
      <c r="XBO55" s="194" t="e">
        <f>ROUND(XBO46/ABS('Change in reserves'!XBQ59),2)</f>
        <v>#DIV/0!</v>
      </c>
      <c r="XBP55" s="194" t="e">
        <f>ROUND(XBP46/ABS('Change in reserves'!XBR59),2)</f>
        <v>#DIV/0!</v>
      </c>
      <c r="XBQ55" s="194" t="e">
        <f>ROUND(XBQ46/ABS('Change in reserves'!XBS59),2)</f>
        <v>#DIV/0!</v>
      </c>
      <c r="XBR55" s="194" t="e">
        <f>ROUND(XBR46/ABS('Change in reserves'!XBT59),2)</f>
        <v>#DIV/0!</v>
      </c>
      <c r="XBS55" s="194" t="e">
        <f>ROUND(XBS46/ABS('Change in reserves'!XBU59),2)</f>
        <v>#DIV/0!</v>
      </c>
      <c r="XBT55" s="194" t="e">
        <f>ROUND(XBT46/ABS('Change in reserves'!XBV59),2)</f>
        <v>#DIV/0!</v>
      </c>
      <c r="XBU55" s="194" t="e">
        <f>ROUND(XBU46/ABS('Change in reserves'!XBW59),2)</f>
        <v>#DIV/0!</v>
      </c>
      <c r="XBV55" s="194" t="e">
        <f>ROUND(XBV46/ABS('Change in reserves'!XBX59),2)</f>
        <v>#DIV/0!</v>
      </c>
      <c r="XBW55" s="194" t="e">
        <f>ROUND(XBW46/ABS('Change in reserves'!XBY59),2)</f>
        <v>#DIV/0!</v>
      </c>
      <c r="XBX55" s="194" t="e">
        <f>ROUND(XBX46/ABS('Change in reserves'!XBZ59),2)</f>
        <v>#DIV/0!</v>
      </c>
      <c r="XBY55" s="194" t="e">
        <f>ROUND(XBY46/ABS('Change in reserves'!XCA59),2)</f>
        <v>#DIV/0!</v>
      </c>
      <c r="XBZ55" s="194" t="e">
        <f>ROUND(XBZ46/ABS('Change in reserves'!XCB59),2)</f>
        <v>#DIV/0!</v>
      </c>
      <c r="XCA55" s="194" t="e">
        <f>ROUND(XCA46/ABS('Change in reserves'!XCC59),2)</f>
        <v>#DIV/0!</v>
      </c>
      <c r="XCB55" s="194" t="e">
        <f>ROUND(XCB46/ABS('Change in reserves'!XCD59),2)</f>
        <v>#DIV/0!</v>
      </c>
      <c r="XCC55" s="194" t="e">
        <f>ROUND(XCC46/ABS('Change in reserves'!XCE59),2)</f>
        <v>#DIV/0!</v>
      </c>
      <c r="XCD55" s="194" t="e">
        <f>ROUND(XCD46/ABS('Change in reserves'!XCF59),2)</f>
        <v>#DIV/0!</v>
      </c>
      <c r="XCE55" s="194" t="e">
        <f>ROUND(XCE46/ABS('Change in reserves'!XCG59),2)</f>
        <v>#DIV/0!</v>
      </c>
      <c r="XCF55" s="194" t="e">
        <f>ROUND(XCF46/ABS('Change in reserves'!XCH59),2)</f>
        <v>#DIV/0!</v>
      </c>
      <c r="XCG55" s="194" t="e">
        <f>ROUND(XCG46/ABS('Change in reserves'!XCI59),2)</f>
        <v>#DIV/0!</v>
      </c>
      <c r="XCH55" s="194" t="e">
        <f>ROUND(XCH46/ABS('Change in reserves'!XCJ59),2)</f>
        <v>#DIV/0!</v>
      </c>
      <c r="XCI55" s="194" t="e">
        <f>ROUND(XCI46/ABS('Change in reserves'!XCK59),2)</f>
        <v>#DIV/0!</v>
      </c>
      <c r="XCJ55" s="194" t="e">
        <f>ROUND(XCJ46/ABS('Change in reserves'!XCL59),2)</f>
        <v>#DIV/0!</v>
      </c>
      <c r="XCK55" s="194" t="e">
        <f>ROUND(XCK46/ABS('Change in reserves'!XCM59),2)</f>
        <v>#DIV/0!</v>
      </c>
      <c r="XCL55" s="194" t="e">
        <f>ROUND(XCL46/ABS('Change in reserves'!XCN59),2)</f>
        <v>#DIV/0!</v>
      </c>
      <c r="XCM55" s="194" t="e">
        <f>ROUND(XCM46/ABS('Change in reserves'!XCO59),2)</f>
        <v>#DIV/0!</v>
      </c>
      <c r="XCN55" s="194" t="e">
        <f>ROUND(XCN46/ABS('Change in reserves'!XCP59),2)</f>
        <v>#DIV/0!</v>
      </c>
      <c r="XCO55" s="194" t="e">
        <f>ROUND(XCO46/ABS('Change in reserves'!XCQ59),2)</f>
        <v>#DIV/0!</v>
      </c>
      <c r="XCP55" s="194" t="e">
        <f>ROUND(XCP46/ABS('Change in reserves'!XCR59),2)</f>
        <v>#DIV/0!</v>
      </c>
      <c r="XCQ55" s="194" t="e">
        <f>ROUND(XCQ46/ABS('Change in reserves'!XCS59),2)</f>
        <v>#DIV/0!</v>
      </c>
      <c r="XCR55" s="194" t="e">
        <f>ROUND(XCR46/ABS('Change in reserves'!XCT59),2)</f>
        <v>#DIV/0!</v>
      </c>
      <c r="XCS55" s="194" t="e">
        <f>ROUND(XCS46/ABS('Change in reserves'!XCU59),2)</f>
        <v>#DIV/0!</v>
      </c>
      <c r="XCT55" s="194" t="e">
        <f>ROUND(XCT46/ABS('Change in reserves'!XCV59),2)</f>
        <v>#DIV/0!</v>
      </c>
      <c r="XCU55" s="194" t="e">
        <f>ROUND(XCU46/ABS('Change in reserves'!XCW59),2)</f>
        <v>#DIV/0!</v>
      </c>
      <c r="XCV55" s="194" t="e">
        <f>ROUND(XCV46/ABS('Change in reserves'!XCX59),2)</f>
        <v>#DIV/0!</v>
      </c>
      <c r="XCW55" s="194" t="e">
        <f>ROUND(XCW46/ABS('Change in reserves'!XCY59),2)</f>
        <v>#DIV/0!</v>
      </c>
      <c r="XCX55" s="194" t="e">
        <f>ROUND(XCX46/ABS('Change in reserves'!XCZ59),2)</f>
        <v>#DIV/0!</v>
      </c>
      <c r="XCY55" s="194" t="e">
        <f>ROUND(XCY46/ABS('Change in reserves'!XDA59),2)</f>
        <v>#DIV/0!</v>
      </c>
      <c r="XCZ55" s="194" t="e">
        <f>ROUND(XCZ46/ABS('Change in reserves'!XDB59),2)</f>
        <v>#DIV/0!</v>
      </c>
      <c r="XDA55" s="194" t="e">
        <f>ROUND(XDA46/ABS('Change in reserves'!XDC59),2)</f>
        <v>#DIV/0!</v>
      </c>
      <c r="XDB55" s="194" t="e">
        <f>ROUND(XDB46/ABS('Change in reserves'!XDD59),2)</f>
        <v>#DIV/0!</v>
      </c>
      <c r="XDC55" s="194" t="e">
        <f>ROUND(XDC46/ABS('Change in reserves'!XDE59),2)</f>
        <v>#DIV/0!</v>
      </c>
      <c r="XDD55" s="194" t="e">
        <f>ROUND(XDD46/ABS('Change in reserves'!XDF59),2)</f>
        <v>#DIV/0!</v>
      </c>
      <c r="XDE55" s="194" t="e">
        <f>ROUND(XDE46/ABS('Change in reserves'!XDG59),2)</f>
        <v>#DIV/0!</v>
      </c>
      <c r="XDF55" s="194" t="e">
        <f>ROUND(XDF46/ABS('Change in reserves'!XDH59),2)</f>
        <v>#DIV/0!</v>
      </c>
      <c r="XDG55" s="194" t="e">
        <f>ROUND(XDG46/ABS('Change in reserves'!XDI59),2)</f>
        <v>#DIV/0!</v>
      </c>
      <c r="XDH55" s="194" t="e">
        <f>ROUND(XDH46/ABS('Change in reserves'!XDJ59),2)</f>
        <v>#DIV/0!</v>
      </c>
      <c r="XDI55" s="194" t="e">
        <f>ROUND(XDI46/ABS('Change in reserves'!XDK59),2)</f>
        <v>#DIV/0!</v>
      </c>
      <c r="XDJ55" s="194" t="e">
        <f>ROUND(XDJ46/ABS('Change in reserves'!XDL59),2)</f>
        <v>#DIV/0!</v>
      </c>
      <c r="XDK55" s="194" t="e">
        <f>ROUND(XDK46/ABS('Change in reserves'!XDM59),2)</f>
        <v>#DIV/0!</v>
      </c>
      <c r="XDL55" s="194" t="e">
        <f>ROUND(XDL46/ABS('Change in reserves'!XDN59),2)</f>
        <v>#DIV/0!</v>
      </c>
      <c r="XDM55" s="194" t="e">
        <f>ROUND(XDM46/ABS('Change in reserves'!XDO59),2)</f>
        <v>#DIV/0!</v>
      </c>
      <c r="XDN55" s="194" t="e">
        <f>ROUND(XDN46/ABS('Change in reserves'!XDP59),2)</f>
        <v>#DIV/0!</v>
      </c>
      <c r="XDO55" s="194" t="e">
        <f>ROUND(XDO46/ABS('Change in reserves'!XDQ59),2)</f>
        <v>#DIV/0!</v>
      </c>
      <c r="XDP55" s="194" t="e">
        <f>ROUND(XDP46/ABS('Change in reserves'!XDR59),2)</f>
        <v>#DIV/0!</v>
      </c>
      <c r="XDQ55" s="194" t="e">
        <f>ROUND(XDQ46/ABS('Change in reserves'!XDS59),2)</f>
        <v>#DIV/0!</v>
      </c>
      <c r="XDR55" s="194" t="e">
        <f>ROUND(XDR46/ABS('Change in reserves'!XDT59),2)</f>
        <v>#DIV/0!</v>
      </c>
      <c r="XDS55" s="194" t="e">
        <f>ROUND(XDS46/ABS('Change in reserves'!XDU59),2)</f>
        <v>#DIV/0!</v>
      </c>
      <c r="XDT55" s="194" t="e">
        <f>ROUND(XDT46/ABS('Change in reserves'!XDV59),2)</f>
        <v>#DIV/0!</v>
      </c>
      <c r="XDU55" s="194" t="e">
        <f>ROUND(XDU46/ABS('Change in reserves'!XDW59),2)</f>
        <v>#DIV/0!</v>
      </c>
      <c r="XDV55" s="194" t="e">
        <f>ROUND(XDV46/ABS('Change in reserves'!XDX59),2)</f>
        <v>#DIV/0!</v>
      </c>
      <c r="XDW55" s="194" t="e">
        <f>ROUND(XDW46/ABS('Change in reserves'!XDY59),2)</f>
        <v>#DIV/0!</v>
      </c>
      <c r="XDX55" s="194" t="e">
        <f>ROUND(XDX46/ABS('Change in reserves'!XDZ59),2)</f>
        <v>#DIV/0!</v>
      </c>
      <c r="XDY55" s="194" t="e">
        <f>ROUND(XDY46/ABS('Change in reserves'!XEA59),2)</f>
        <v>#DIV/0!</v>
      </c>
      <c r="XDZ55" s="194" t="e">
        <f>ROUND(XDZ46/ABS('Change in reserves'!XEB59),2)</f>
        <v>#DIV/0!</v>
      </c>
      <c r="XEA55" s="194" t="e">
        <f>ROUND(XEA46/ABS('Change in reserves'!XEC59),2)</f>
        <v>#DIV/0!</v>
      </c>
      <c r="XEB55" s="194" t="e">
        <f>ROUND(XEB46/ABS('Change in reserves'!XED59),2)</f>
        <v>#DIV/0!</v>
      </c>
      <c r="XEC55" s="194" t="e">
        <f>ROUND(XEC46/ABS('Change in reserves'!XEE59),2)</f>
        <v>#DIV/0!</v>
      </c>
      <c r="XED55" s="194" t="e">
        <f>ROUND(XED46/ABS('Change in reserves'!XEF59),2)</f>
        <v>#DIV/0!</v>
      </c>
      <c r="XEE55" s="194" t="e">
        <f>ROUND(XEE46/ABS('Change in reserves'!XEG59),2)</f>
        <v>#DIV/0!</v>
      </c>
      <c r="XEF55" s="194" t="e">
        <f>ROUND(XEF46/ABS('Change in reserves'!XEH59),2)</f>
        <v>#DIV/0!</v>
      </c>
      <c r="XEG55" s="194" t="e">
        <f>ROUND(XEG46/ABS('Change in reserves'!XEI59),2)</f>
        <v>#DIV/0!</v>
      </c>
      <c r="XEH55" s="194" t="e">
        <f>ROUND(XEH46/ABS('Change in reserves'!XEJ59),2)</f>
        <v>#DIV/0!</v>
      </c>
      <c r="XEI55" s="194" t="e">
        <f>ROUND(XEI46/ABS('Change in reserves'!XEK59),2)</f>
        <v>#DIV/0!</v>
      </c>
      <c r="XEJ55" s="194" t="e">
        <f>ROUND(XEJ46/ABS('Change in reserves'!XEL59),2)</f>
        <v>#DIV/0!</v>
      </c>
      <c r="XEK55" s="194" t="e">
        <f>ROUND(XEK46/ABS('Change in reserves'!XEM59),2)</f>
        <v>#DIV/0!</v>
      </c>
      <c r="XEL55" s="194" t="e">
        <f>ROUND(XEL46/ABS('Change in reserves'!XEN59),2)</f>
        <v>#DIV/0!</v>
      </c>
      <c r="XEM55" s="194" t="e">
        <f>ROUND(XEM46/ABS('Change in reserves'!XEO59),2)</f>
        <v>#DIV/0!</v>
      </c>
      <c r="XEN55" s="194" t="e">
        <f>ROUND(XEN46/ABS('Change in reserves'!XEP59),2)</f>
        <v>#DIV/0!</v>
      </c>
      <c r="XEO55" s="194" t="e">
        <f>ROUND(XEO46/ABS('Change in reserves'!XEQ59),2)</f>
        <v>#DIV/0!</v>
      </c>
      <c r="XEP55" s="194" t="e">
        <f>ROUND(XEP46/ABS('Change in reserves'!XER59),2)</f>
        <v>#DIV/0!</v>
      </c>
      <c r="XEQ55" s="194" t="e">
        <f>ROUND(XEQ46/ABS('Change in reserves'!XES59),2)</f>
        <v>#DIV/0!</v>
      </c>
      <c r="XER55" s="194" t="e">
        <f>ROUND(XER46/ABS('Change in reserves'!XET59),2)</f>
        <v>#DIV/0!</v>
      </c>
      <c r="XES55" s="194" t="e">
        <f>ROUND(XES46/ABS('Change in reserves'!XEU59),2)</f>
        <v>#DIV/0!</v>
      </c>
      <c r="XET55" s="194" t="e">
        <f>ROUND(XET46/ABS('Change in reserves'!XEV59),2)</f>
        <v>#DIV/0!</v>
      </c>
      <c r="XEU55" s="194" t="e">
        <f>ROUND(XEU46/ABS('Change in reserves'!XEW59),2)</f>
        <v>#DIV/0!</v>
      </c>
      <c r="XEV55" s="194" t="e">
        <f>ROUND(XEV46/ABS('Change in reserves'!XEX59),2)</f>
        <v>#DIV/0!</v>
      </c>
      <c r="XEW55" s="194" t="e">
        <f>ROUND(XEW46/ABS('Change in reserves'!XEY59),2)</f>
        <v>#DIV/0!</v>
      </c>
      <c r="XEX55" s="194" t="e">
        <f>ROUND(XEX46/ABS('Change in reserves'!XEZ59),2)</f>
        <v>#DIV/0!</v>
      </c>
      <c r="XEY55" s="194" t="e">
        <f>ROUND(XEY46/ABS('Change in reserves'!XFA59),2)</f>
        <v>#DIV/0!</v>
      </c>
      <c r="XEZ55" s="194" t="e">
        <f>ROUND(XEZ46/ABS('Change in reserves'!XFB59),2)</f>
        <v>#DIV/0!</v>
      </c>
      <c r="XFA55" s="194" t="e">
        <f>ROUND(XFA46/ABS('Change in reserves'!XFC59),2)</f>
        <v>#DIV/0!</v>
      </c>
      <c r="XFB55" s="194" t="e">
        <f>ROUND(XFB46/ABS('Change in reserves'!XFD59),2)</f>
        <v>#DIV/0!</v>
      </c>
      <c r="XFC55" s="194" t="e">
        <f>ROUND(XFC46/ABS('Change in reserves'!#REF!),2)</f>
        <v>#REF!</v>
      </c>
      <c r="XFD55" s="194" t="e">
        <f>ROUND(XFD46/ABS('Change in reserves'!#REF!),2)</f>
        <v>#REF!</v>
      </c>
    </row>
    <row r="56" spans="1:16384" ht="25.5" customHeight="1" thickTop="1">
      <c r="A56" s="655" t="s">
        <v>336</v>
      </c>
      <c r="B56" s="390"/>
      <c r="C56" s="390"/>
      <c r="D56" s="390"/>
      <c r="E56" s="390"/>
      <c r="F56" s="390"/>
      <c r="G56" s="390"/>
      <c r="H56" s="390"/>
    </row>
    <row r="57" spans="1:16384" ht="13.15" customHeight="1">
      <c r="A57" s="638"/>
      <c r="B57" s="694" t="s">
        <v>299</v>
      </c>
      <c r="C57" s="694"/>
      <c r="D57" s="694"/>
      <c r="E57" s="694"/>
      <c r="F57" s="694"/>
      <c r="G57" s="694"/>
      <c r="H57" s="694"/>
    </row>
    <row r="58" spans="1:16384" ht="13.5" customHeight="1">
      <c r="A58" s="638"/>
      <c r="B58" s="636" t="s">
        <v>17</v>
      </c>
      <c r="C58" s="636">
        <v>2006</v>
      </c>
      <c r="D58" s="636">
        <v>2007</v>
      </c>
      <c r="E58" s="636">
        <v>2008</v>
      </c>
      <c r="F58" s="636">
        <v>2009</v>
      </c>
      <c r="G58" s="636">
        <v>2010</v>
      </c>
      <c r="H58" s="636">
        <v>2011</v>
      </c>
    </row>
    <row r="59" spans="1:16384">
      <c r="A59" s="641" t="s">
        <v>337</v>
      </c>
      <c r="B59" s="398"/>
      <c r="C59" s="398"/>
      <c r="D59" s="398"/>
      <c r="E59" s="398"/>
      <c r="F59" s="398"/>
      <c r="G59" s="398"/>
      <c r="H59" s="398"/>
    </row>
    <row r="60" spans="1:16384">
      <c r="A60" s="660" t="s">
        <v>339</v>
      </c>
      <c r="B60" s="398">
        <v>248</v>
      </c>
      <c r="C60" s="398">
        <v>156</v>
      </c>
      <c r="D60" s="398">
        <v>204</v>
      </c>
      <c r="E60" s="398">
        <v>143</v>
      </c>
      <c r="F60" s="398">
        <v>151</v>
      </c>
      <c r="G60" s="398">
        <v>118</v>
      </c>
      <c r="H60" s="398">
        <v>223</v>
      </c>
    </row>
    <row r="61" spans="1:16384">
      <c r="A61" s="660" t="s">
        <v>340</v>
      </c>
      <c r="B61" s="398">
        <v>15</v>
      </c>
      <c r="C61" s="398">
        <v>441</v>
      </c>
      <c r="D61" s="398">
        <v>546</v>
      </c>
      <c r="E61" s="398">
        <v>629</v>
      </c>
      <c r="F61" s="398">
        <v>702</v>
      </c>
      <c r="G61" s="398">
        <v>775</v>
      </c>
      <c r="H61" s="398">
        <v>719</v>
      </c>
    </row>
    <row r="62" spans="1:16384">
      <c r="A62" s="660" t="s">
        <v>341</v>
      </c>
      <c r="B62" s="398">
        <v>36</v>
      </c>
      <c r="C62" s="398">
        <v>41</v>
      </c>
      <c r="D62" s="398">
        <v>45</v>
      </c>
      <c r="E62" s="398">
        <v>8</v>
      </c>
      <c r="F62" s="398">
        <v>14</v>
      </c>
      <c r="G62" s="398">
        <v>16</v>
      </c>
      <c r="H62" s="398">
        <v>17</v>
      </c>
    </row>
    <row r="63" spans="1:16384" ht="13.5" thickBot="1">
      <c r="A63" s="204" t="s">
        <v>126</v>
      </c>
      <c r="B63" s="205">
        <v>299</v>
      </c>
      <c r="C63" s="205">
        <v>638</v>
      </c>
      <c r="D63" s="205">
        <v>795</v>
      </c>
      <c r="E63" s="205">
        <v>780</v>
      </c>
      <c r="F63" s="205">
        <v>867</v>
      </c>
      <c r="G63" s="205">
        <v>909</v>
      </c>
      <c r="H63" s="205">
        <v>959</v>
      </c>
    </row>
    <row r="64" spans="1:16384" ht="13.5" thickTop="1">
      <c r="A64" s="641" t="s">
        <v>338</v>
      </c>
      <c r="B64" s="398"/>
      <c r="C64" s="398"/>
      <c r="D64" s="398"/>
      <c r="E64" s="398"/>
      <c r="F64" s="398"/>
      <c r="G64" s="398"/>
      <c r="H64" s="398"/>
    </row>
    <row r="65" spans="1:8">
      <c r="A65" s="660" t="s">
        <v>339</v>
      </c>
      <c r="B65" s="393">
        <v>327.39999999999998</v>
      </c>
      <c r="C65" s="393">
        <v>267.10000000000002</v>
      </c>
      <c r="D65" s="393">
        <v>314</v>
      </c>
      <c r="E65" s="393">
        <v>375.7</v>
      </c>
      <c r="F65" s="393">
        <v>358.2</v>
      </c>
      <c r="G65" s="393">
        <v>441.5</v>
      </c>
      <c r="H65" s="393">
        <v>476.8</v>
      </c>
    </row>
    <row r="66" spans="1:8">
      <c r="A66" s="660" t="s">
        <v>340</v>
      </c>
      <c r="B66" s="393">
        <v>38.200000000000003</v>
      </c>
      <c r="C66" s="393">
        <v>1468.9</v>
      </c>
      <c r="D66" s="393">
        <v>1740.7</v>
      </c>
      <c r="E66" s="393">
        <v>2080.6</v>
      </c>
      <c r="F66" s="393">
        <v>2286.6999999999998</v>
      </c>
      <c r="G66" s="393">
        <v>2602.1999999999998</v>
      </c>
      <c r="H66" s="393" t="s">
        <v>46</v>
      </c>
    </row>
    <row r="67" spans="1:8">
      <c r="A67" s="660" t="s">
        <v>342</v>
      </c>
      <c r="B67" s="393">
        <v>31.6</v>
      </c>
      <c r="C67" s="393">
        <v>30.1</v>
      </c>
      <c r="D67" s="393">
        <v>37.799999999999997</v>
      </c>
      <c r="E67" s="393">
        <v>17.600000000000001</v>
      </c>
      <c r="F67" s="393">
        <v>11.9</v>
      </c>
      <c r="G67" s="393">
        <v>20.3</v>
      </c>
      <c r="H67" s="393">
        <v>22.9</v>
      </c>
    </row>
    <row r="68" spans="1:8" ht="13.5" thickBot="1">
      <c r="A68" s="204" t="s">
        <v>126</v>
      </c>
      <c r="B68" s="206">
        <v>397.2</v>
      </c>
      <c r="C68" s="206">
        <v>1766.1</v>
      </c>
      <c r="D68" s="206">
        <v>2092.5</v>
      </c>
      <c r="E68" s="206">
        <v>2473.9</v>
      </c>
      <c r="F68" s="206">
        <v>2656.8</v>
      </c>
      <c r="G68" s="206">
        <v>3064</v>
      </c>
      <c r="H68" s="206" t="s">
        <v>47</v>
      </c>
    </row>
    <row r="69" spans="1:8" ht="13.5" thickTop="1">
      <c r="A69" s="637"/>
      <c r="B69" s="390"/>
      <c r="C69" s="390"/>
      <c r="D69" s="390"/>
      <c r="E69" s="390"/>
      <c r="F69" s="390"/>
      <c r="G69" s="390"/>
      <c r="H69" s="390"/>
    </row>
    <row r="70" spans="1:8" ht="26.25" customHeight="1">
      <c r="A70" s="655" t="s">
        <v>343</v>
      </c>
      <c r="B70" s="390"/>
      <c r="C70" s="390"/>
      <c r="D70" s="390"/>
      <c r="E70" s="390"/>
      <c r="F70" s="390"/>
      <c r="G70" s="390"/>
      <c r="H70" s="390"/>
    </row>
    <row r="71" spans="1:8" ht="13.15" customHeight="1">
      <c r="A71" s="207"/>
      <c r="B71" s="694" t="s">
        <v>299</v>
      </c>
      <c r="C71" s="694"/>
      <c r="D71" s="694"/>
      <c r="E71" s="694"/>
      <c r="F71" s="694"/>
      <c r="G71" s="694"/>
      <c r="H71" s="694"/>
    </row>
    <row r="72" spans="1:8">
      <c r="A72" s="207"/>
      <c r="B72" s="636">
        <v>2005</v>
      </c>
      <c r="C72" s="636">
        <v>2006</v>
      </c>
      <c r="D72" s="636">
        <v>2007</v>
      </c>
      <c r="E72" s="636">
        <v>2008</v>
      </c>
      <c r="F72" s="636">
        <v>2009</v>
      </c>
      <c r="G72" s="636">
        <v>2010</v>
      </c>
      <c r="H72" s="636">
        <v>2011</v>
      </c>
    </row>
    <row r="73" spans="1:8">
      <c r="A73" s="656" t="s">
        <v>344</v>
      </c>
      <c r="B73" s="398">
        <v>114</v>
      </c>
      <c r="C73" s="398">
        <v>119</v>
      </c>
      <c r="D73" s="398">
        <v>122</v>
      </c>
      <c r="E73" s="398">
        <v>122</v>
      </c>
      <c r="F73" s="398">
        <v>121</v>
      </c>
      <c r="G73" s="398">
        <v>120</v>
      </c>
      <c r="H73" s="398">
        <v>124</v>
      </c>
    </row>
    <row r="74" spans="1:8">
      <c r="A74" s="656" t="s">
        <v>345</v>
      </c>
      <c r="B74" s="208">
        <v>6941</v>
      </c>
      <c r="C74" s="208">
        <v>7010</v>
      </c>
      <c r="D74" s="208">
        <v>7154</v>
      </c>
      <c r="E74" s="208">
        <v>7214</v>
      </c>
      <c r="F74" s="208">
        <v>7310</v>
      </c>
      <c r="G74" s="208" t="s">
        <v>9</v>
      </c>
      <c r="H74" s="208">
        <v>7504</v>
      </c>
    </row>
    <row r="75" spans="1:8">
      <c r="A75" s="209" t="s">
        <v>346</v>
      </c>
      <c r="B75" s="208">
        <v>6401</v>
      </c>
      <c r="C75" s="208">
        <v>6513</v>
      </c>
      <c r="D75" s="208">
        <v>6640</v>
      </c>
      <c r="E75" s="208">
        <v>6723</v>
      </c>
      <c r="F75" s="208">
        <v>6775</v>
      </c>
      <c r="G75" s="208" t="s">
        <v>10</v>
      </c>
      <c r="H75" s="208">
        <v>6988</v>
      </c>
    </row>
    <row r="76" spans="1:8">
      <c r="A76" s="656" t="s">
        <v>347</v>
      </c>
      <c r="B76" s="208">
        <v>5018</v>
      </c>
      <c r="C76" s="208">
        <v>5486</v>
      </c>
      <c r="D76" s="208">
        <v>5881</v>
      </c>
      <c r="E76" s="208">
        <v>5932</v>
      </c>
      <c r="F76" s="208">
        <v>6158</v>
      </c>
      <c r="G76" s="208" t="s">
        <v>11</v>
      </c>
      <c r="H76" s="208">
        <v>6647</v>
      </c>
    </row>
    <row r="77" spans="1:8">
      <c r="A77" s="209" t="s">
        <v>346</v>
      </c>
      <c r="B77" s="208">
        <v>4372</v>
      </c>
      <c r="C77" s="208">
        <v>4948</v>
      </c>
      <c r="D77" s="208">
        <v>5342</v>
      </c>
      <c r="E77" s="208">
        <v>5444</v>
      </c>
      <c r="F77" s="208">
        <v>5663</v>
      </c>
      <c r="G77" s="208" t="s">
        <v>12</v>
      </c>
      <c r="H77" s="208">
        <v>6151</v>
      </c>
    </row>
    <row r="78" spans="1:8">
      <c r="A78" s="656" t="s">
        <v>348</v>
      </c>
      <c r="B78" s="398">
        <v>169</v>
      </c>
      <c r="C78" s="398">
        <v>170</v>
      </c>
      <c r="D78" s="398">
        <v>172</v>
      </c>
      <c r="E78" s="398">
        <v>173</v>
      </c>
      <c r="F78" s="398">
        <v>174</v>
      </c>
      <c r="G78" s="398">
        <v>176</v>
      </c>
      <c r="H78" s="398">
        <v>177</v>
      </c>
    </row>
    <row r="79" spans="1:8" ht="22.5">
      <c r="A79" s="656" t="s">
        <v>349</v>
      </c>
      <c r="B79" s="393">
        <v>939.6</v>
      </c>
      <c r="C79" s="393">
        <v>957.8</v>
      </c>
      <c r="D79" s="393">
        <v>976</v>
      </c>
      <c r="E79" s="393">
        <v>991</v>
      </c>
      <c r="F79" s="393">
        <v>994.5</v>
      </c>
      <c r="G79" s="393" t="s">
        <v>13</v>
      </c>
      <c r="H79" s="393" t="s">
        <v>48</v>
      </c>
    </row>
    <row r="80" spans="1:8">
      <c r="A80" s="661" t="s">
        <v>350</v>
      </c>
      <c r="B80" s="398">
        <v>44</v>
      </c>
      <c r="C80" s="398">
        <v>44</v>
      </c>
      <c r="D80" s="398">
        <v>45</v>
      </c>
      <c r="E80" s="398">
        <v>45</v>
      </c>
      <c r="F80" s="398">
        <v>47</v>
      </c>
      <c r="G80" s="398">
        <v>48</v>
      </c>
      <c r="H80" s="398">
        <v>49</v>
      </c>
    </row>
    <row r="81" spans="1:9" ht="13.5" thickBot="1">
      <c r="A81" s="154" t="s">
        <v>351</v>
      </c>
      <c r="B81" s="396">
        <v>4176.1000000000004</v>
      </c>
      <c r="C81" s="396">
        <v>4176.1000000000004</v>
      </c>
      <c r="D81" s="396">
        <v>4300.1000000000004</v>
      </c>
      <c r="E81" s="396">
        <v>4460.1000000000004</v>
      </c>
      <c r="F81" s="396">
        <v>4508.1000000000004</v>
      </c>
      <c r="G81" s="396" t="s">
        <v>14</v>
      </c>
      <c r="H81" s="396" t="s">
        <v>49</v>
      </c>
    </row>
    <row r="82" spans="1:9" ht="13.5" thickTop="1">
      <c r="A82" s="651"/>
      <c r="B82" s="395"/>
      <c r="C82" s="395"/>
      <c r="D82" s="395"/>
      <c r="E82" s="395"/>
      <c r="F82" s="395"/>
      <c r="G82" s="395"/>
      <c r="H82" s="395"/>
    </row>
    <row r="83" spans="1:9">
      <c r="A83" s="397"/>
      <c r="B83" s="397"/>
      <c r="C83" s="397"/>
      <c r="D83" s="397"/>
      <c r="E83" s="397"/>
      <c r="F83" s="397"/>
      <c r="G83" s="397"/>
      <c r="H83" s="397"/>
    </row>
    <row r="84" spans="1:9">
      <c r="A84" s="618" t="s">
        <v>1069</v>
      </c>
      <c r="B84" s="384"/>
      <c r="C84" s="384"/>
      <c r="D84" s="384"/>
      <c r="E84" s="384"/>
      <c r="F84" s="384"/>
      <c r="G84" s="384"/>
      <c r="H84" s="384"/>
      <c r="I84" s="384"/>
    </row>
    <row r="85" spans="1:9" hidden="1"/>
    <row r="86" spans="1:9" hidden="1"/>
    <row r="87" spans="1:9" hidden="1"/>
    <row r="88" spans="1:9" hidden="1"/>
    <row r="89" spans="1:9" hidden="1"/>
    <row r="90" spans="1:9" hidden="1"/>
    <row r="91" spans="1:9" hidden="1"/>
    <row r="92" spans="1:9" hidden="1"/>
    <row r="93" spans="1:9" hidden="1"/>
    <row r="94" spans="1:9" hidden="1"/>
    <row r="95" spans="1:9" hidden="1"/>
    <row r="96" spans="1:9" hidden="1"/>
    <row r="97" hidden="1"/>
    <row r="98" hidden="1"/>
    <row r="99" ht="11.25"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sheetData>
  <sheetProtection password="CAF1" sheet="1" objects="1" scenarios="1" formatCells="0" formatColumns="0" formatRows="0" insertColumns="0" insertRows="0" insertHyperlinks="0" deleteColumns="0" deleteRows="0" sort="0" autoFilter="0" pivotTables="0"/>
  <mergeCells count="6">
    <mergeCell ref="B71:H71"/>
    <mergeCell ref="A25:H25"/>
    <mergeCell ref="B26:H26"/>
    <mergeCell ref="A36:H36"/>
    <mergeCell ref="B37:H37"/>
    <mergeCell ref="B57:H57"/>
  </mergeCells>
  <hyperlinks>
    <hyperlink ref="A84" location="Contents!A1" display="Back to the Contents"/>
  </hyperlinks>
  <pageMargins left="0.25" right="0.25" top="0.75" bottom="0.75" header="0.3" footer="0.3"/>
  <pageSetup paperSize="9" firstPageNumber="20" orientation="portrait" useFirstPageNumber="1" r:id="rId1"/>
  <headerFooter alignWithMargins="0">
    <oddFooter>&amp;C&amp;P</oddFooter>
  </headerFooter>
  <rowBreaks count="1" manualBreakCount="1">
    <brk id="35" max="7" man="1"/>
  </rowBreaks>
  <drawing r:id="rId2"/>
</worksheet>
</file>

<file path=xl/worksheets/sheet17.xml><?xml version="1.0" encoding="utf-8"?>
<worksheet xmlns="http://schemas.openxmlformats.org/spreadsheetml/2006/main" xmlns:r="http://schemas.openxmlformats.org/officeDocument/2006/relationships">
  <sheetPr codeName="Лист17" enableFormatConditionsCalculation="0"/>
  <dimension ref="A1:XFC67"/>
  <sheetViews>
    <sheetView topLeftCell="A30" zoomScaleNormal="100" zoomScaleSheetLayoutView="100" workbookViewId="0">
      <selection activeCell="A32" sqref="A32"/>
    </sheetView>
  </sheetViews>
  <sheetFormatPr defaultColWidth="0" defaultRowHeight="12.75" zeroHeight="1"/>
  <cols>
    <col min="1" max="1" width="16.42578125" style="375" customWidth="1"/>
    <col min="2" max="2" width="19.28515625" style="4" customWidth="1"/>
    <col min="3" max="3" width="7.140625" style="4" customWidth="1"/>
    <col min="4" max="4" width="22.28515625" style="4" customWidth="1"/>
    <col min="5" max="5" width="23.5703125" style="4" customWidth="1"/>
    <col min="6" max="6" width="56.5703125" style="4" customWidth="1"/>
    <col min="7" max="16384" width="0" style="4" hidden="1"/>
  </cols>
  <sheetData>
    <row r="1" spans="1:16383" s="391" customFormat="1" ht="27.75" customHeight="1">
      <c r="A1" s="41" t="s">
        <v>1089</v>
      </c>
    </row>
    <row r="2" spans="1:16383" s="5" customFormat="1" ht="31.5" customHeight="1">
      <c r="A2" s="663" t="s">
        <v>753</v>
      </c>
      <c r="B2" s="578" t="s">
        <v>754</v>
      </c>
      <c r="C2" s="578" t="s">
        <v>755</v>
      </c>
      <c r="D2" s="578" t="s">
        <v>756</v>
      </c>
      <c r="E2" s="578" t="s">
        <v>757</v>
      </c>
      <c r="F2" s="636" t="s">
        <v>1164</v>
      </c>
    </row>
    <row r="3" spans="1:16383" ht="65.25" customHeight="1">
      <c r="A3" s="753" t="s">
        <v>759</v>
      </c>
      <c r="B3" s="748" t="s">
        <v>1151</v>
      </c>
      <c r="C3" s="728" t="s">
        <v>24</v>
      </c>
      <c r="D3" s="651" t="s">
        <v>1105</v>
      </c>
      <c r="E3" s="748" t="s">
        <v>1087</v>
      </c>
      <c r="F3" s="586" t="s">
        <v>758</v>
      </c>
    </row>
    <row r="4" spans="1:16383" ht="79.5" customHeight="1">
      <c r="A4" s="753"/>
      <c r="B4" s="748"/>
      <c r="C4" s="728"/>
      <c r="D4" s="651" t="s">
        <v>1106</v>
      </c>
      <c r="E4" s="748"/>
      <c r="F4" s="24"/>
    </row>
    <row r="5" spans="1:16383">
      <c r="A5" s="753"/>
      <c r="B5" s="748"/>
      <c r="C5" s="728"/>
      <c r="D5" s="588"/>
      <c r="E5" s="748"/>
      <c r="F5" s="24"/>
    </row>
    <row r="6" spans="1:16383" ht="29.25" customHeight="1">
      <c r="A6" s="753"/>
      <c r="B6" s="748"/>
      <c r="C6" s="728"/>
      <c r="D6" s="211"/>
      <c r="E6" s="748"/>
      <c r="F6" s="24"/>
    </row>
    <row r="7" spans="1:16383" ht="100.5" customHeight="1">
      <c r="A7" s="754"/>
      <c r="B7" s="752"/>
      <c r="C7" s="729"/>
      <c r="D7" s="401"/>
      <c r="E7" s="752"/>
      <c r="F7" s="402"/>
    </row>
    <row r="8" spans="1:16383" ht="338.25" customHeight="1">
      <c r="A8" s="403" t="s">
        <v>760</v>
      </c>
      <c r="B8" s="654" t="s">
        <v>1152</v>
      </c>
      <c r="C8" s="404" t="s">
        <v>8</v>
      </c>
      <c r="D8" s="654" t="s">
        <v>1117</v>
      </c>
      <c r="E8" s="654" t="s">
        <v>1107</v>
      </c>
      <c r="F8" s="405" t="s">
        <v>761</v>
      </c>
    </row>
    <row r="9" spans="1:16383" ht="72" customHeight="1">
      <c r="A9" s="593" t="s">
        <v>762</v>
      </c>
      <c r="B9" s="747" t="s">
        <v>763</v>
      </c>
      <c r="C9" s="727">
        <v>2010</v>
      </c>
      <c r="D9" s="747" t="s">
        <v>1108</v>
      </c>
      <c r="E9" s="717" t="s">
        <v>764</v>
      </c>
      <c r="F9" s="727" t="s">
        <v>765</v>
      </c>
    </row>
    <row r="10" spans="1:16383" ht="171" customHeight="1">
      <c r="A10" s="210"/>
      <c r="B10" s="748"/>
      <c r="C10" s="728"/>
      <c r="D10" s="748"/>
      <c r="E10" s="718"/>
      <c r="F10" s="728"/>
    </row>
    <row r="11" spans="1:16383" ht="249" customHeight="1">
      <c r="A11" s="628" t="s">
        <v>1006</v>
      </c>
      <c r="B11" s="627" t="s">
        <v>1007</v>
      </c>
      <c r="C11" s="465">
        <v>2010</v>
      </c>
      <c r="D11" s="650" t="s">
        <v>1109</v>
      </c>
      <c r="E11" s="643" t="s">
        <v>1110</v>
      </c>
      <c r="F11" s="626" t="s">
        <v>1008</v>
      </c>
    </row>
    <row r="12" spans="1:16383" ht="287.25" customHeight="1">
      <c r="A12" s="755" t="s">
        <v>1009</v>
      </c>
      <c r="B12" s="747" t="s">
        <v>1010</v>
      </c>
      <c r="C12" s="727">
        <v>2000</v>
      </c>
      <c r="D12" s="650" t="s">
        <v>1118</v>
      </c>
      <c r="E12" s="650" t="s">
        <v>1111</v>
      </c>
      <c r="F12" s="585" t="s">
        <v>1011</v>
      </c>
    </row>
    <row r="13" spans="1:16383" ht="2.25" customHeight="1">
      <c r="A13" s="754"/>
      <c r="B13" s="752"/>
      <c r="C13" s="729"/>
      <c r="D13" s="401"/>
      <c r="E13" s="589"/>
      <c r="F13" s="402"/>
    </row>
    <row r="14" spans="1:16383" ht="243" customHeight="1">
      <c r="A14" s="403" t="s">
        <v>1012</v>
      </c>
      <c r="B14" s="594" t="s">
        <v>1013</v>
      </c>
      <c r="C14" s="404">
        <v>2010</v>
      </c>
      <c r="D14" s="649" t="s">
        <v>1119</v>
      </c>
      <c r="E14" s="649" t="s">
        <v>1014</v>
      </c>
      <c r="F14" s="595" t="s">
        <v>1015</v>
      </c>
    </row>
    <row r="15" spans="1:16383" ht="168.75" customHeight="1">
      <c r="A15" s="755" t="s">
        <v>497</v>
      </c>
      <c r="B15" s="747" t="s">
        <v>1016</v>
      </c>
      <c r="C15" s="727">
        <v>2003</v>
      </c>
      <c r="D15" s="650" t="s">
        <v>1112</v>
      </c>
      <c r="E15" s="717" t="s">
        <v>1153</v>
      </c>
      <c r="F15" s="646" t="s">
        <v>1017</v>
      </c>
    </row>
    <row r="16" spans="1:16383" ht="147" customHeight="1">
      <c r="A16" s="756"/>
      <c r="B16" s="757"/>
      <c r="C16" s="750"/>
      <c r="D16" s="674"/>
      <c r="E16" s="751"/>
      <c r="F16" s="672"/>
      <c r="G16" s="673"/>
      <c r="H16" s="673"/>
      <c r="I16" s="673"/>
      <c r="J16" s="673"/>
      <c r="K16" s="67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c r="AT16" s="673"/>
      <c r="AU16" s="673"/>
      <c r="AV16" s="673"/>
      <c r="AW16" s="673"/>
      <c r="AX16" s="673"/>
      <c r="AY16" s="673"/>
      <c r="AZ16" s="673"/>
      <c r="BA16" s="673"/>
      <c r="BB16" s="673"/>
      <c r="BC16" s="673"/>
      <c r="BD16" s="673"/>
      <c r="BE16" s="673"/>
      <c r="BF16" s="673"/>
      <c r="BG16" s="673"/>
      <c r="BH16" s="673"/>
      <c r="BI16" s="673"/>
      <c r="BJ16" s="673"/>
      <c r="BK16" s="673"/>
      <c r="BL16" s="673"/>
      <c r="BM16" s="673"/>
      <c r="BN16" s="673"/>
      <c r="BO16" s="673"/>
      <c r="BP16" s="673"/>
      <c r="BQ16" s="673"/>
      <c r="BR16" s="673"/>
      <c r="BS16" s="673"/>
      <c r="BT16" s="673"/>
      <c r="BU16" s="673"/>
      <c r="BV16" s="673"/>
      <c r="BW16" s="673"/>
      <c r="BX16" s="673"/>
      <c r="BY16" s="673"/>
      <c r="BZ16" s="673"/>
      <c r="CA16" s="673"/>
      <c r="CB16" s="673"/>
      <c r="CC16" s="673"/>
      <c r="CD16" s="673"/>
      <c r="CE16" s="673"/>
      <c r="CF16" s="673"/>
      <c r="CG16" s="673"/>
      <c r="CH16" s="673"/>
      <c r="CI16" s="673"/>
      <c r="CJ16" s="673"/>
      <c r="CK16" s="673"/>
      <c r="CL16" s="673"/>
      <c r="CM16" s="673"/>
      <c r="CN16" s="673"/>
      <c r="CO16" s="673"/>
      <c r="CP16" s="673"/>
      <c r="CQ16" s="673"/>
      <c r="CR16" s="673"/>
      <c r="CS16" s="673"/>
      <c r="CT16" s="673"/>
      <c r="CU16" s="673"/>
      <c r="CV16" s="673"/>
      <c r="CW16" s="673"/>
      <c r="CX16" s="673"/>
      <c r="CY16" s="673"/>
      <c r="CZ16" s="673"/>
      <c r="DA16" s="673"/>
      <c r="DB16" s="673"/>
      <c r="DC16" s="673"/>
      <c r="DD16" s="673"/>
      <c r="DE16" s="673"/>
      <c r="DF16" s="673"/>
      <c r="DG16" s="673"/>
      <c r="DH16" s="673"/>
      <c r="DI16" s="673"/>
      <c r="DJ16" s="673"/>
      <c r="DK16" s="673"/>
      <c r="DL16" s="673"/>
      <c r="DM16" s="673"/>
      <c r="DN16" s="673"/>
      <c r="DO16" s="673"/>
      <c r="DP16" s="673"/>
      <c r="DQ16" s="673"/>
      <c r="DR16" s="673"/>
      <c r="DS16" s="673"/>
      <c r="DT16" s="673"/>
      <c r="DU16" s="673"/>
      <c r="DV16" s="673"/>
      <c r="DW16" s="673"/>
      <c r="DX16" s="673"/>
      <c r="DY16" s="673"/>
      <c r="DZ16" s="673"/>
      <c r="EA16" s="673"/>
      <c r="EB16" s="673"/>
      <c r="EC16" s="673"/>
      <c r="ED16" s="673"/>
      <c r="EE16" s="673"/>
      <c r="EF16" s="673"/>
      <c r="EG16" s="673"/>
      <c r="EH16" s="673"/>
      <c r="EI16" s="673"/>
      <c r="EJ16" s="673"/>
      <c r="EK16" s="673"/>
      <c r="EL16" s="673"/>
      <c r="EM16" s="673"/>
      <c r="EN16" s="673"/>
      <c r="EO16" s="673"/>
      <c r="EP16" s="673"/>
      <c r="EQ16" s="673"/>
      <c r="ER16" s="673"/>
      <c r="ES16" s="673"/>
      <c r="ET16" s="673"/>
      <c r="EU16" s="673"/>
      <c r="EV16" s="673"/>
      <c r="EW16" s="673"/>
      <c r="EX16" s="673"/>
      <c r="EY16" s="673"/>
      <c r="EZ16" s="673"/>
      <c r="FA16" s="673"/>
      <c r="FB16" s="673"/>
      <c r="FC16" s="673"/>
      <c r="FD16" s="673"/>
      <c r="FE16" s="673"/>
      <c r="FF16" s="673"/>
      <c r="FG16" s="673"/>
      <c r="FH16" s="673"/>
      <c r="FI16" s="673"/>
      <c r="FJ16" s="673"/>
      <c r="FK16" s="673"/>
      <c r="FL16" s="673"/>
      <c r="FM16" s="673"/>
      <c r="FN16" s="673"/>
      <c r="FO16" s="673"/>
      <c r="FP16" s="673"/>
      <c r="FQ16" s="673"/>
      <c r="FR16" s="673"/>
      <c r="FS16" s="673"/>
      <c r="FT16" s="673"/>
      <c r="FU16" s="673"/>
      <c r="FV16" s="673"/>
      <c r="FW16" s="673"/>
      <c r="FX16" s="673"/>
      <c r="FY16" s="673"/>
      <c r="FZ16" s="673"/>
      <c r="GA16" s="673"/>
      <c r="GB16" s="673"/>
      <c r="GC16" s="673"/>
      <c r="GD16" s="673"/>
      <c r="GE16" s="673"/>
      <c r="GF16" s="673"/>
      <c r="GG16" s="673"/>
      <c r="GH16" s="673"/>
      <c r="GI16" s="673"/>
      <c r="GJ16" s="673"/>
      <c r="GK16" s="673"/>
      <c r="GL16" s="673"/>
      <c r="GM16" s="673"/>
      <c r="GN16" s="673"/>
      <c r="GO16" s="673"/>
      <c r="GP16" s="673"/>
      <c r="GQ16" s="673"/>
      <c r="GR16" s="673"/>
      <c r="GS16" s="673"/>
      <c r="GT16" s="673"/>
      <c r="GU16" s="673"/>
      <c r="GV16" s="673"/>
      <c r="GW16" s="673"/>
      <c r="GX16" s="673"/>
      <c r="GY16" s="673"/>
      <c r="GZ16" s="673"/>
      <c r="HA16" s="673"/>
      <c r="HB16" s="673"/>
      <c r="HC16" s="673"/>
      <c r="HD16" s="673"/>
      <c r="HE16" s="673"/>
      <c r="HF16" s="673"/>
      <c r="HG16" s="673"/>
      <c r="HH16" s="673"/>
      <c r="HI16" s="673"/>
      <c r="HJ16" s="673"/>
      <c r="HK16" s="673"/>
      <c r="HL16" s="673"/>
      <c r="HM16" s="673"/>
      <c r="HN16" s="673"/>
      <c r="HO16" s="673"/>
      <c r="HP16" s="673"/>
      <c r="HQ16" s="673"/>
      <c r="HR16" s="673"/>
      <c r="HS16" s="673"/>
      <c r="HT16" s="673"/>
      <c r="HU16" s="673"/>
      <c r="HV16" s="673"/>
      <c r="HW16" s="673"/>
      <c r="HX16" s="673"/>
      <c r="HY16" s="673"/>
      <c r="HZ16" s="673"/>
      <c r="IA16" s="673"/>
      <c r="IB16" s="673"/>
      <c r="IC16" s="673"/>
      <c r="ID16" s="673"/>
      <c r="IE16" s="673"/>
      <c r="IF16" s="673"/>
      <c r="IG16" s="673"/>
      <c r="IH16" s="673"/>
      <c r="II16" s="673"/>
      <c r="IJ16" s="673"/>
      <c r="IK16" s="673"/>
      <c r="IL16" s="673"/>
      <c r="IM16" s="673"/>
      <c r="IN16" s="673"/>
      <c r="IO16" s="673"/>
      <c r="IP16" s="673"/>
      <c r="IQ16" s="673"/>
      <c r="IR16" s="673"/>
      <c r="IS16" s="673"/>
      <c r="IT16" s="673"/>
      <c r="IU16" s="673"/>
      <c r="IV16" s="673"/>
      <c r="IW16" s="673"/>
      <c r="IX16" s="673"/>
      <c r="IY16" s="673"/>
      <c r="IZ16" s="673"/>
      <c r="JA16" s="673"/>
      <c r="JB16" s="673"/>
      <c r="JC16" s="673"/>
      <c r="JD16" s="673"/>
      <c r="JE16" s="673"/>
      <c r="JF16" s="673"/>
      <c r="JG16" s="673"/>
      <c r="JH16" s="673"/>
      <c r="JI16" s="673"/>
      <c r="JJ16" s="673"/>
      <c r="JK16" s="673"/>
      <c r="JL16" s="673"/>
      <c r="JM16" s="673"/>
      <c r="JN16" s="673"/>
      <c r="JO16" s="673"/>
      <c r="JP16" s="673"/>
      <c r="JQ16" s="673"/>
      <c r="JR16" s="673"/>
      <c r="JS16" s="673"/>
      <c r="JT16" s="673"/>
      <c r="JU16" s="673"/>
      <c r="JV16" s="673"/>
      <c r="JW16" s="673"/>
      <c r="JX16" s="673"/>
      <c r="JY16" s="673"/>
      <c r="JZ16" s="673"/>
      <c r="KA16" s="673"/>
      <c r="KB16" s="673"/>
      <c r="KC16" s="673"/>
      <c r="KD16" s="673"/>
      <c r="KE16" s="673"/>
      <c r="KF16" s="673"/>
      <c r="KG16" s="673"/>
      <c r="KH16" s="673"/>
      <c r="KI16" s="673"/>
      <c r="KJ16" s="673"/>
      <c r="KK16" s="673"/>
      <c r="KL16" s="673"/>
      <c r="KM16" s="673"/>
      <c r="KN16" s="673"/>
      <c r="KO16" s="673"/>
      <c r="KP16" s="673"/>
      <c r="KQ16" s="673"/>
      <c r="KR16" s="673"/>
      <c r="KS16" s="673"/>
      <c r="KT16" s="673"/>
      <c r="KU16" s="673"/>
      <c r="KV16" s="673"/>
      <c r="KW16" s="673"/>
      <c r="KX16" s="673"/>
      <c r="KY16" s="673"/>
      <c r="KZ16" s="673"/>
      <c r="LA16" s="673"/>
      <c r="LB16" s="673"/>
      <c r="LC16" s="673"/>
      <c r="LD16" s="673"/>
      <c r="LE16" s="673"/>
      <c r="LF16" s="673"/>
      <c r="LG16" s="673"/>
      <c r="LH16" s="673"/>
      <c r="LI16" s="673"/>
      <c r="LJ16" s="673"/>
      <c r="LK16" s="673"/>
      <c r="LL16" s="673"/>
      <c r="LM16" s="673"/>
      <c r="LN16" s="673"/>
      <c r="LO16" s="673"/>
      <c r="LP16" s="673"/>
      <c r="LQ16" s="673"/>
      <c r="LR16" s="673"/>
      <c r="LS16" s="673"/>
      <c r="LT16" s="673"/>
      <c r="LU16" s="673"/>
      <c r="LV16" s="673"/>
      <c r="LW16" s="673"/>
      <c r="LX16" s="673"/>
      <c r="LY16" s="673"/>
      <c r="LZ16" s="673"/>
      <c r="MA16" s="673"/>
      <c r="MB16" s="673"/>
      <c r="MC16" s="673"/>
      <c r="MD16" s="673"/>
      <c r="ME16" s="673"/>
      <c r="MF16" s="673"/>
      <c r="MG16" s="673"/>
      <c r="MH16" s="673"/>
      <c r="MI16" s="673"/>
      <c r="MJ16" s="673"/>
      <c r="MK16" s="673"/>
      <c r="ML16" s="673"/>
      <c r="MM16" s="673"/>
      <c r="MN16" s="673"/>
      <c r="MO16" s="673"/>
      <c r="MP16" s="673"/>
      <c r="MQ16" s="673"/>
      <c r="MR16" s="673"/>
      <c r="MS16" s="673"/>
      <c r="MT16" s="673"/>
      <c r="MU16" s="673"/>
      <c r="MV16" s="673"/>
      <c r="MW16" s="673"/>
      <c r="MX16" s="673"/>
      <c r="MY16" s="673"/>
      <c r="MZ16" s="673"/>
      <c r="NA16" s="673"/>
      <c r="NB16" s="673"/>
      <c r="NC16" s="673"/>
      <c r="ND16" s="673"/>
      <c r="NE16" s="673"/>
      <c r="NF16" s="673"/>
      <c r="NG16" s="673"/>
      <c r="NH16" s="673"/>
      <c r="NI16" s="673"/>
      <c r="NJ16" s="673"/>
      <c r="NK16" s="673"/>
      <c r="NL16" s="673"/>
      <c r="NM16" s="673"/>
      <c r="NN16" s="673"/>
      <c r="NO16" s="673"/>
      <c r="NP16" s="673"/>
      <c r="NQ16" s="673"/>
      <c r="NR16" s="673"/>
      <c r="NS16" s="673"/>
      <c r="NT16" s="673"/>
      <c r="NU16" s="673"/>
      <c r="NV16" s="673"/>
      <c r="NW16" s="673"/>
      <c r="NX16" s="673"/>
      <c r="NY16" s="673"/>
      <c r="NZ16" s="673"/>
      <c r="OA16" s="673"/>
      <c r="OB16" s="673"/>
      <c r="OC16" s="673"/>
      <c r="OD16" s="673"/>
      <c r="OE16" s="673"/>
      <c r="OF16" s="673"/>
      <c r="OG16" s="673"/>
      <c r="OH16" s="673"/>
      <c r="OI16" s="673"/>
      <c r="OJ16" s="673"/>
      <c r="OK16" s="673"/>
      <c r="OL16" s="673"/>
      <c r="OM16" s="673"/>
      <c r="ON16" s="673"/>
      <c r="OO16" s="673"/>
      <c r="OP16" s="673"/>
      <c r="OQ16" s="673"/>
      <c r="OR16" s="673"/>
      <c r="OS16" s="673"/>
      <c r="OT16" s="673"/>
      <c r="OU16" s="673"/>
      <c r="OV16" s="673"/>
      <c r="OW16" s="673"/>
      <c r="OX16" s="673"/>
      <c r="OY16" s="673"/>
      <c r="OZ16" s="673"/>
      <c r="PA16" s="673"/>
      <c r="PB16" s="673"/>
      <c r="PC16" s="673"/>
      <c r="PD16" s="673"/>
      <c r="PE16" s="673"/>
      <c r="PF16" s="673"/>
      <c r="PG16" s="673"/>
      <c r="PH16" s="673"/>
      <c r="PI16" s="673"/>
      <c r="PJ16" s="673"/>
      <c r="PK16" s="673"/>
      <c r="PL16" s="673"/>
      <c r="PM16" s="673"/>
      <c r="PN16" s="673"/>
      <c r="PO16" s="673"/>
      <c r="PP16" s="673"/>
      <c r="PQ16" s="673"/>
      <c r="PR16" s="673"/>
      <c r="PS16" s="673"/>
      <c r="PT16" s="673"/>
      <c r="PU16" s="673"/>
      <c r="PV16" s="673"/>
      <c r="PW16" s="673"/>
      <c r="PX16" s="673"/>
      <c r="PY16" s="673"/>
      <c r="PZ16" s="673"/>
      <c r="QA16" s="673"/>
      <c r="QB16" s="673"/>
      <c r="QC16" s="673"/>
      <c r="QD16" s="673"/>
      <c r="QE16" s="673"/>
      <c r="QF16" s="673"/>
      <c r="QG16" s="673"/>
      <c r="QH16" s="673"/>
      <c r="QI16" s="673"/>
      <c r="QJ16" s="673"/>
      <c r="QK16" s="673"/>
      <c r="QL16" s="673"/>
      <c r="QM16" s="673"/>
      <c r="QN16" s="673"/>
      <c r="QO16" s="673"/>
      <c r="QP16" s="673"/>
      <c r="QQ16" s="673"/>
      <c r="QR16" s="673"/>
      <c r="QS16" s="673"/>
      <c r="QT16" s="673"/>
      <c r="QU16" s="673"/>
      <c r="QV16" s="673"/>
      <c r="QW16" s="673"/>
      <c r="QX16" s="673"/>
      <c r="QY16" s="673"/>
      <c r="QZ16" s="673"/>
      <c r="RA16" s="673"/>
      <c r="RB16" s="673"/>
      <c r="RC16" s="673"/>
      <c r="RD16" s="673"/>
      <c r="RE16" s="673"/>
      <c r="RF16" s="673"/>
      <c r="RG16" s="673"/>
      <c r="RH16" s="673"/>
      <c r="RI16" s="673"/>
      <c r="RJ16" s="673"/>
      <c r="RK16" s="673"/>
      <c r="RL16" s="673"/>
      <c r="RM16" s="673"/>
      <c r="RN16" s="673"/>
      <c r="RO16" s="673"/>
      <c r="RP16" s="673"/>
      <c r="RQ16" s="673"/>
      <c r="RR16" s="673"/>
      <c r="RS16" s="673"/>
      <c r="RT16" s="673"/>
      <c r="RU16" s="673"/>
      <c r="RV16" s="673"/>
      <c r="RW16" s="673"/>
      <c r="RX16" s="673"/>
      <c r="RY16" s="673"/>
      <c r="RZ16" s="673"/>
      <c r="SA16" s="673"/>
      <c r="SB16" s="673"/>
      <c r="SC16" s="673"/>
      <c r="SD16" s="673"/>
      <c r="SE16" s="673"/>
      <c r="SF16" s="673"/>
      <c r="SG16" s="673"/>
      <c r="SH16" s="673"/>
      <c r="SI16" s="673"/>
      <c r="SJ16" s="673"/>
      <c r="SK16" s="673"/>
      <c r="SL16" s="673"/>
      <c r="SM16" s="673"/>
      <c r="SN16" s="673"/>
      <c r="SO16" s="673"/>
      <c r="SP16" s="673"/>
      <c r="SQ16" s="673"/>
      <c r="SR16" s="673"/>
      <c r="SS16" s="673"/>
      <c r="ST16" s="673"/>
      <c r="SU16" s="673"/>
      <c r="SV16" s="673"/>
      <c r="SW16" s="673"/>
      <c r="SX16" s="673"/>
      <c r="SY16" s="673"/>
      <c r="SZ16" s="673"/>
      <c r="TA16" s="673"/>
      <c r="TB16" s="673"/>
      <c r="TC16" s="673"/>
      <c r="TD16" s="673"/>
      <c r="TE16" s="673"/>
      <c r="TF16" s="673"/>
      <c r="TG16" s="673"/>
      <c r="TH16" s="673"/>
      <c r="TI16" s="673"/>
      <c r="TJ16" s="673"/>
      <c r="TK16" s="673"/>
      <c r="TL16" s="673"/>
      <c r="TM16" s="673"/>
      <c r="TN16" s="673"/>
      <c r="TO16" s="673"/>
      <c r="TP16" s="673"/>
      <c r="TQ16" s="673"/>
      <c r="TR16" s="673"/>
      <c r="TS16" s="673"/>
      <c r="TT16" s="673"/>
      <c r="TU16" s="673"/>
      <c r="TV16" s="673"/>
      <c r="TW16" s="673"/>
      <c r="TX16" s="673"/>
      <c r="TY16" s="673"/>
      <c r="TZ16" s="673"/>
      <c r="UA16" s="673"/>
      <c r="UB16" s="673"/>
      <c r="UC16" s="673"/>
      <c r="UD16" s="673"/>
      <c r="UE16" s="673"/>
      <c r="UF16" s="673"/>
      <c r="UG16" s="673"/>
      <c r="UH16" s="673"/>
      <c r="UI16" s="673"/>
      <c r="UJ16" s="673"/>
      <c r="UK16" s="673"/>
      <c r="UL16" s="673"/>
      <c r="UM16" s="673"/>
      <c r="UN16" s="673"/>
      <c r="UO16" s="673"/>
      <c r="UP16" s="673"/>
      <c r="UQ16" s="673"/>
      <c r="UR16" s="673"/>
      <c r="US16" s="673"/>
      <c r="UT16" s="673"/>
      <c r="UU16" s="673"/>
      <c r="UV16" s="673"/>
      <c r="UW16" s="673"/>
      <c r="UX16" s="673"/>
      <c r="UY16" s="673"/>
      <c r="UZ16" s="673"/>
      <c r="VA16" s="673"/>
      <c r="VB16" s="673"/>
      <c r="VC16" s="673"/>
      <c r="VD16" s="673"/>
      <c r="VE16" s="673"/>
      <c r="VF16" s="673"/>
      <c r="VG16" s="673"/>
      <c r="VH16" s="673"/>
      <c r="VI16" s="673"/>
      <c r="VJ16" s="673"/>
      <c r="VK16" s="673"/>
      <c r="VL16" s="673"/>
      <c r="VM16" s="673"/>
      <c r="VN16" s="673"/>
      <c r="VO16" s="673"/>
      <c r="VP16" s="673"/>
      <c r="VQ16" s="673"/>
      <c r="VR16" s="673"/>
      <c r="VS16" s="673"/>
      <c r="VT16" s="673"/>
      <c r="VU16" s="673"/>
      <c r="VV16" s="673"/>
      <c r="VW16" s="673"/>
      <c r="VX16" s="673"/>
      <c r="VY16" s="673"/>
      <c r="VZ16" s="673"/>
      <c r="WA16" s="673"/>
      <c r="WB16" s="673"/>
      <c r="WC16" s="673"/>
      <c r="WD16" s="673"/>
      <c r="WE16" s="673"/>
      <c r="WF16" s="673"/>
      <c r="WG16" s="673"/>
      <c r="WH16" s="673"/>
      <c r="WI16" s="673"/>
      <c r="WJ16" s="673"/>
      <c r="WK16" s="673"/>
      <c r="WL16" s="673"/>
      <c r="WM16" s="673"/>
      <c r="WN16" s="673"/>
      <c r="WO16" s="673"/>
      <c r="WP16" s="673"/>
      <c r="WQ16" s="673"/>
      <c r="WR16" s="673"/>
      <c r="WS16" s="673"/>
      <c r="WT16" s="673"/>
      <c r="WU16" s="673"/>
      <c r="WV16" s="673"/>
      <c r="WW16" s="673"/>
      <c r="WX16" s="673"/>
      <c r="WY16" s="673"/>
      <c r="WZ16" s="673"/>
      <c r="XA16" s="673"/>
      <c r="XB16" s="673"/>
      <c r="XC16" s="673"/>
      <c r="XD16" s="673"/>
      <c r="XE16" s="673"/>
      <c r="XF16" s="673"/>
      <c r="XG16" s="673"/>
      <c r="XH16" s="673"/>
      <c r="XI16" s="673"/>
      <c r="XJ16" s="673"/>
      <c r="XK16" s="673"/>
      <c r="XL16" s="673"/>
      <c r="XM16" s="673"/>
      <c r="XN16" s="673"/>
      <c r="XO16" s="673"/>
      <c r="XP16" s="673"/>
      <c r="XQ16" s="673"/>
      <c r="XR16" s="673"/>
      <c r="XS16" s="673"/>
      <c r="XT16" s="673"/>
      <c r="XU16" s="673"/>
      <c r="XV16" s="673"/>
      <c r="XW16" s="673"/>
      <c r="XX16" s="673"/>
      <c r="XY16" s="673"/>
      <c r="XZ16" s="673"/>
      <c r="YA16" s="673"/>
      <c r="YB16" s="673"/>
      <c r="YC16" s="673"/>
      <c r="YD16" s="673"/>
      <c r="YE16" s="673"/>
      <c r="YF16" s="673"/>
      <c r="YG16" s="673"/>
      <c r="YH16" s="673"/>
      <c r="YI16" s="673"/>
      <c r="YJ16" s="673"/>
      <c r="YK16" s="673"/>
      <c r="YL16" s="673"/>
      <c r="YM16" s="673"/>
      <c r="YN16" s="673"/>
      <c r="YO16" s="673"/>
      <c r="YP16" s="673"/>
      <c r="YQ16" s="673"/>
      <c r="YR16" s="673"/>
      <c r="YS16" s="673"/>
      <c r="YT16" s="673"/>
      <c r="YU16" s="673"/>
      <c r="YV16" s="673"/>
      <c r="YW16" s="673"/>
      <c r="YX16" s="673"/>
      <c r="YY16" s="673"/>
      <c r="YZ16" s="673"/>
      <c r="ZA16" s="673"/>
      <c r="ZB16" s="673"/>
      <c r="ZC16" s="673"/>
      <c r="ZD16" s="673"/>
      <c r="ZE16" s="673"/>
      <c r="ZF16" s="673"/>
      <c r="ZG16" s="673"/>
      <c r="ZH16" s="673"/>
      <c r="ZI16" s="673"/>
      <c r="ZJ16" s="673"/>
      <c r="ZK16" s="673"/>
      <c r="ZL16" s="673"/>
      <c r="ZM16" s="673"/>
      <c r="ZN16" s="673"/>
      <c r="ZO16" s="673"/>
      <c r="ZP16" s="673"/>
      <c r="ZQ16" s="673"/>
      <c r="ZR16" s="673"/>
      <c r="ZS16" s="673"/>
      <c r="ZT16" s="673"/>
      <c r="ZU16" s="673"/>
      <c r="ZV16" s="673"/>
      <c r="ZW16" s="673"/>
      <c r="ZX16" s="673"/>
      <c r="ZY16" s="673"/>
      <c r="ZZ16" s="673"/>
      <c r="AAA16" s="673"/>
      <c r="AAB16" s="673"/>
      <c r="AAC16" s="673"/>
      <c r="AAD16" s="673"/>
      <c r="AAE16" s="673"/>
      <c r="AAF16" s="673"/>
      <c r="AAG16" s="673"/>
      <c r="AAH16" s="673"/>
      <c r="AAI16" s="673"/>
      <c r="AAJ16" s="673"/>
      <c r="AAK16" s="673"/>
      <c r="AAL16" s="673"/>
      <c r="AAM16" s="673"/>
      <c r="AAN16" s="673"/>
      <c r="AAO16" s="673"/>
      <c r="AAP16" s="673"/>
      <c r="AAQ16" s="673"/>
      <c r="AAR16" s="673"/>
      <c r="AAS16" s="673"/>
      <c r="AAT16" s="673"/>
      <c r="AAU16" s="673"/>
      <c r="AAV16" s="673"/>
      <c r="AAW16" s="673"/>
      <c r="AAX16" s="673"/>
      <c r="AAY16" s="673"/>
      <c r="AAZ16" s="673"/>
      <c r="ABA16" s="673"/>
      <c r="ABB16" s="673"/>
      <c r="ABC16" s="673"/>
      <c r="ABD16" s="673"/>
      <c r="ABE16" s="673"/>
      <c r="ABF16" s="673"/>
      <c r="ABG16" s="673"/>
      <c r="ABH16" s="673"/>
      <c r="ABI16" s="673"/>
      <c r="ABJ16" s="673"/>
      <c r="ABK16" s="673"/>
      <c r="ABL16" s="673"/>
      <c r="ABM16" s="673"/>
      <c r="ABN16" s="673"/>
      <c r="ABO16" s="673"/>
      <c r="ABP16" s="673"/>
      <c r="ABQ16" s="673"/>
      <c r="ABR16" s="673"/>
      <c r="ABS16" s="673"/>
      <c r="ABT16" s="673"/>
      <c r="ABU16" s="673"/>
      <c r="ABV16" s="673"/>
      <c r="ABW16" s="673"/>
      <c r="ABX16" s="673"/>
      <c r="ABY16" s="673"/>
      <c r="ABZ16" s="673"/>
      <c r="ACA16" s="673"/>
      <c r="ACB16" s="673"/>
      <c r="ACC16" s="673"/>
      <c r="ACD16" s="673"/>
      <c r="ACE16" s="673"/>
      <c r="ACF16" s="673"/>
      <c r="ACG16" s="673"/>
      <c r="ACH16" s="673"/>
      <c r="ACI16" s="673"/>
      <c r="ACJ16" s="673"/>
      <c r="ACK16" s="673"/>
      <c r="ACL16" s="673"/>
      <c r="ACM16" s="673"/>
      <c r="ACN16" s="673"/>
      <c r="ACO16" s="673"/>
      <c r="ACP16" s="673"/>
      <c r="ACQ16" s="673"/>
      <c r="ACR16" s="673"/>
      <c r="ACS16" s="673"/>
      <c r="ACT16" s="673"/>
      <c r="ACU16" s="673"/>
      <c r="ACV16" s="673"/>
      <c r="ACW16" s="673"/>
      <c r="ACX16" s="673"/>
      <c r="ACY16" s="673"/>
      <c r="ACZ16" s="673"/>
      <c r="ADA16" s="673"/>
      <c r="ADB16" s="673"/>
      <c r="ADC16" s="673"/>
      <c r="ADD16" s="673"/>
      <c r="ADE16" s="673"/>
      <c r="ADF16" s="673"/>
      <c r="ADG16" s="673"/>
      <c r="ADH16" s="673"/>
      <c r="ADI16" s="673"/>
      <c r="ADJ16" s="673"/>
      <c r="ADK16" s="673"/>
      <c r="ADL16" s="673"/>
      <c r="ADM16" s="673"/>
      <c r="ADN16" s="673"/>
      <c r="ADO16" s="673"/>
      <c r="ADP16" s="673"/>
      <c r="ADQ16" s="673"/>
      <c r="ADR16" s="673"/>
      <c r="ADS16" s="673"/>
      <c r="ADT16" s="673"/>
      <c r="ADU16" s="673"/>
      <c r="ADV16" s="673"/>
      <c r="ADW16" s="673"/>
      <c r="ADX16" s="673"/>
      <c r="ADY16" s="673"/>
      <c r="ADZ16" s="673"/>
      <c r="AEA16" s="673"/>
      <c r="AEB16" s="673"/>
      <c r="AEC16" s="673"/>
      <c r="AED16" s="673"/>
      <c r="AEE16" s="673"/>
      <c r="AEF16" s="673"/>
      <c r="AEG16" s="673"/>
      <c r="AEH16" s="673"/>
      <c r="AEI16" s="673"/>
      <c r="AEJ16" s="673"/>
      <c r="AEK16" s="673"/>
      <c r="AEL16" s="673"/>
      <c r="AEM16" s="673"/>
      <c r="AEN16" s="673"/>
      <c r="AEO16" s="673"/>
      <c r="AEP16" s="673"/>
      <c r="AEQ16" s="673"/>
      <c r="AER16" s="673"/>
      <c r="AES16" s="673"/>
      <c r="AET16" s="673"/>
      <c r="AEU16" s="673"/>
      <c r="AEV16" s="673"/>
      <c r="AEW16" s="673"/>
      <c r="AEX16" s="673"/>
      <c r="AEY16" s="673"/>
      <c r="AEZ16" s="673"/>
      <c r="AFA16" s="673"/>
      <c r="AFB16" s="673"/>
      <c r="AFC16" s="673"/>
      <c r="AFD16" s="673"/>
      <c r="AFE16" s="673"/>
      <c r="AFF16" s="673"/>
      <c r="AFG16" s="673"/>
      <c r="AFH16" s="673"/>
      <c r="AFI16" s="673"/>
      <c r="AFJ16" s="673"/>
      <c r="AFK16" s="673"/>
      <c r="AFL16" s="673"/>
      <c r="AFM16" s="673"/>
      <c r="AFN16" s="673"/>
      <c r="AFO16" s="673"/>
      <c r="AFP16" s="673"/>
      <c r="AFQ16" s="673"/>
      <c r="AFR16" s="673"/>
      <c r="AFS16" s="673"/>
      <c r="AFT16" s="673"/>
      <c r="AFU16" s="673"/>
      <c r="AFV16" s="673"/>
      <c r="AFW16" s="673"/>
      <c r="AFX16" s="673"/>
      <c r="AFY16" s="673"/>
      <c r="AFZ16" s="673"/>
      <c r="AGA16" s="673"/>
      <c r="AGB16" s="673"/>
      <c r="AGC16" s="673"/>
      <c r="AGD16" s="673"/>
      <c r="AGE16" s="673"/>
      <c r="AGF16" s="673"/>
      <c r="AGG16" s="673"/>
      <c r="AGH16" s="673"/>
      <c r="AGI16" s="673"/>
      <c r="AGJ16" s="673"/>
      <c r="AGK16" s="673"/>
      <c r="AGL16" s="673"/>
      <c r="AGM16" s="673"/>
      <c r="AGN16" s="673"/>
      <c r="AGO16" s="673"/>
      <c r="AGP16" s="673"/>
      <c r="AGQ16" s="673"/>
      <c r="AGR16" s="673"/>
      <c r="AGS16" s="673"/>
      <c r="AGT16" s="673"/>
      <c r="AGU16" s="673"/>
      <c r="AGV16" s="673"/>
      <c r="AGW16" s="673"/>
      <c r="AGX16" s="673"/>
      <c r="AGY16" s="673"/>
      <c r="AGZ16" s="673"/>
      <c r="AHA16" s="673"/>
      <c r="AHB16" s="673"/>
      <c r="AHC16" s="673"/>
      <c r="AHD16" s="673"/>
      <c r="AHE16" s="673"/>
      <c r="AHF16" s="673"/>
      <c r="AHG16" s="673"/>
      <c r="AHH16" s="673"/>
      <c r="AHI16" s="673"/>
      <c r="AHJ16" s="673"/>
      <c r="AHK16" s="673"/>
      <c r="AHL16" s="673"/>
      <c r="AHM16" s="673"/>
      <c r="AHN16" s="673"/>
      <c r="AHO16" s="673"/>
      <c r="AHP16" s="673"/>
      <c r="AHQ16" s="673"/>
      <c r="AHR16" s="673"/>
      <c r="AHS16" s="673"/>
      <c r="AHT16" s="673"/>
      <c r="AHU16" s="673"/>
      <c r="AHV16" s="673"/>
      <c r="AHW16" s="673"/>
      <c r="AHX16" s="673"/>
      <c r="AHY16" s="673"/>
      <c r="AHZ16" s="673"/>
      <c r="AIA16" s="673"/>
      <c r="AIB16" s="673"/>
      <c r="AIC16" s="673"/>
      <c r="AID16" s="673"/>
      <c r="AIE16" s="673"/>
      <c r="AIF16" s="673"/>
      <c r="AIG16" s="673"/>
      <c r="AIH16" s="673"/>
      <c r="AII16" s="673"/>
      <c r="AIJ16" s="673"/>
      <c r="AIK16" s="673"/>
      <c r="AIL16" s="673"/>
      <c r="AIM16" s="673"/>
      <c r="AIN16" s="673"/>
      <c r="AIO16" s="673"/>
      <c r="AIP16" s="673"/>
      <c r="AIQ16" s="673"/>
      <c r="AIR16" s="673"/>
      <c r="AIS16" s="673"/>
      <c r="AIT16" s="673"/>
      <c r="AIU16" s="673"/>
      <c r="AIV16" s="673"/>
      <c r="AIW16" s="673"/>
      <c r="AIX16" s="673"/>
      <c r="AIY16" s="673"/>
      <c r="AIZ16" s="673"/>
      <c r="AJA16" s="673"/>
      <c r="AJB16" s="673"/>
      <c r="AJC16" s="673"/>
      <c r="AJD16" s="673"/>
      <c r="AJE16" s="673"/>
      <c r="AJF16" s="673"/>
      <c r="AJG16" s="673"/>
      <c r="AJH16" s="673"/>
      <c r="AJI16" s="673"/>
      <c r="AJJ16" s="673"/>
      <c r="AJK16" s="673"/>
      <c r="AJL16" s="673"/>
      <c r="AJM16" s="673"/>
      <c r="AJN16" s="673"/>
      <c r="AJO16" s="673"/>
      <c r="AJP16" s="673"/>
      <c r="AJQ16" s="673"/>
      <c r="AJR16" s="673"/>
      <c r="AJS16" s="673"/>
      <c r="AJT16" s="673"/>
      <c r="AJU16" s="673"/>
      <c r="AJV16" s="673"/>
      <c r="AJW16" s="673"/>
      <c r="AJX16" s="673"/>
      <c r="AJY16" s="673"/>
      <c r="AJZ16" s="673"/>
      <c r="AKA16" s="673"/>
      <c r="AKB16" s="673"/>
      <c r="AKC16" s="673"/>
      <c r="AKD16" s="673"/>
      <c r="AKE16" s="673"/>
      <c r="AKF16" s="673"/>
      <c r="AKG16" s="673"/>
      <c r="AKH16" s="673"/>
      <c r="AKI16" s="673"/>
      <c r="AKJ16" s="673"/>
      <c r="AKK16" s="673"/>
      <c r="AKL16" s="673"/>
      <c r="AKM16" s="673"/>
      <c r="AKN16" s="673"/>
      <c r="AKO16" s="673"/>
      <c r="AKP16" s="673"/>
      <c r="AKQ16" s="673"/>
      <c r="AKR16" s="673"/>
      <c r="AKS16" s="673"/>
      <c r="AKT16" s="673"/>
      <c r="AKU16" s="673"/>
      <c r="AKV16" s="673"/>
      <c r="AKW16" s="673"/>
      <c r="AKX16" s="673"/>
      <c r="AKY16" s="673"/>
      <c r="AKZ16" s="673"/>
      <c r="ALA16" s="673"/>
      <c r="ALB16" s="673"/>
      <c r="ALC16" s="673"/>
      <c r="ALD16" s="673"/>
      <c r="ALE16" s="673"/>
      <c r="ALF16" s="673"/>
      <c r="ALG16" s="673"/>
      <c r="ALH16" s="673"/>
      <c r="ALI16" s="673"/>
      <c r="ALJ16" s="673"/>
      <c r="ALK16" s="673"/>
      <c r="ALL16" s="673"/>
      <c r="ALM16" s="673"/>
      <c r="ALN16" s="673"/>
      <c r="ALO16" s="673"/>
      <c r="ALP16" s="673"/>
      <c r="ALQ16" s="673"/>
      <c r="ALR16" s="673"/>
      <c r="ALS16" s="673"/>
      <c r="ALT16" s="673"/>
      <c r="ALU16" s="673"/>
      <c r="ALV16" s="673"/>
      <c r="ALW16" s="673"/>
      <c r="ALX16" s="673"/>
      <c r="ALY16" s="673"/>
      <c r="ALZ16" s="673"/>
      <c r="AMA16" s="673"/>
      <c r="AMB16" s="673"/>
      <c r="AMC16" s="673"/>
      <c r="AMD16" s="673"/>
      <c r="AME16" s="673"/>
      <c r="AMF16" s="673"/>
      <c r="AMG16" s="673"/>
      <c r="AMH16" s="673"/>
      <c r="AMI16" s="673"/>
      <c r="AMJ16" s="673"/>
      <c r="AMK16" s="673"/>
      <c r="AML16" s="673"/>
      <c r="AMM16" s="673"/>
      <c r="AMN16" s="673"/>
      <c r="AMO16" s="673"/>
      <c r="AMP16" s="673"/>
      <c r="AMQ16" s="673"/>
      <c r="AMR16" s="673"/>
      <c r="AMS16" s="673"/>
      <c r="AMT16" s="673"/>
      <c r="AMU16" s="673"/>
      <c r="AMV16" s="673"/>
      <c r="AMW16" s="673"/>
      <c r="AMX16" s="673"/>
      <c r="AMY16" s="673"/>
      <c r="AMZ16" s="673"/>
      <c r="ANA16" s="673"/>
      <c r="ANB16" s="673"/>
      <c r="ANC16" s="673"/>
      <c r="AND16" s="673"/>
      <c r="ANE16" s="673"/>
      <c r="ANF16" s="673"/>
      <c r="ANG16" s="673"/>
      <c r="ANH16" s="673"/>
      <c r="ANI16" s="673"/>
      <c r="ANJ16" s="673"/>
      <c r="ANK16" s="673"/>
      <c r="ANL16" s="673"/>
      <c r="ANM16" s="673"/>
      <c r="ANN16" s="673"/>
      <c r="ANO16" s="673"/>
      <c r="ANP16" s="673"/>
      <c r="ANQ16" s="673"/>
      <c r="ANR16" s="673"/>
      <c r="ANS16" s="673"/>
      <c r="ANT16" s="673"/>
      <c r="ANU16" s="673"/>
      <c r="ANV16" s="673"/>
      <c r="ANW16" s="673"/>
      <c r="ANX16" s="673"/>
      <c r="ANY16" s="673"/>
      <c r="ANZ16" s="673"/>
      <c r="AOA16" s="673"/>
      <c r="AOB16" s="673"/>
      <c r="AOC16" s="673"/>
      <c r="AOD16" s="673"/>
      <c r="AOE16" s="673"/>
      <c r="AOF16" s="673"/>
      <c r="AOG16" s="673"/>
      <c r="AOH16" s="673"/>
      <c r="AOI16" s="673"/>
      <c r="AOJ16" s="673"/>
      <c r="AOK16" s="673"/>
      <c r="AOL16" s="673"/>
      <c r="AOM16" s="673"/>
      <c r="AON16" s="673"/>
      <c r="AOO16" s="673"/>
      <c r="AOP16" s="673"/>
      <c r="AOQ16" s="673"/>
      <c r="AOR16" s="673"/>
      <c r="AOS16" s="673"/>
      <c r="AOT16" s="673"/>
      <c r="AOU16" s="673"/>
      <c r="AOV16" s="673"/>
      <c r="AOW16" s="673"/>
      <c r="AOX16" s="673"/>
      <c r="AOY16" s="673"/>
      <c r="AOZ16" s="673"/>
      <c r="APA16" s="673"/>
      <c r="APB16" s="673"/>
      <c r="APC16" s="673"/>
      <c r="APD16" s="673"/>
      <c r="APE16" s="673"/>
      <c r="APF16" s="673"/>
      <c r="APG16" s="673"/>
      <c r="APH16" s="673"/>
      <c r="API16" s="673"/>
      <c r="APJ16" s="673"/>
      <c r="APK16" s="673"/>
      <c r="APL16" s="673"/>
      <c r="APM16" s="673"/>
      <c r="APN16" s="673"/>
      <c r="APO16" s="673"/>
      <c r="APP16" s="673"/>
      <c r="APQ16" s="673"/>
      <c r="APR16" s="673"/>
      <c r="APS16" s="673"/>
      <c r="APT16" s="673"/>
      <c r="APU16" s="673"/>
      <c r="APV16" s="673"/>
      <c r="APW16" s="673"/>
      <c r="APX16" s="673"/>
      <c r="APY16" s="673"/>
      <c r="APZ16" s="673"/>
      <c r="AQA16" s="673"/>
      <c r="AQB16" s="673"/>
      <c r="AQC16" s="673"/>
      <c r="AQD16" s="673"/>
      <c r="AQE16" s="673"/>
      <c r="AQF16" s="673"/>
      <c r="AQG16" s="673"/>
      <c r="AQH16" s="673"/>
      <c r="AQI16" s="673"/>
      <c r="AQJ16" s="673"/>
      <c r="AQK16" s="673"/>
      <c r="AQL16" s="673"/>
      <c r="AQM16" s="673"/>
      <c r="AQN16" s="673"/>
      <c r="AQO16" s="673"/>
      <c r="AQP16" s="673"/>
      <c r="AQQ16" s="673"/>
      <c r="AQR16" s="673"/>
      <c r="AQS16" s="673"/>
      <c r="AQT16" s="673"/>
      <c r="AQU16" s="673"/>
      <c r="AQV16" s="673"/>
      <c r="AQW16" s="673"/>
      <c r="AQX16" s="673"/>
      <c r="AQY16" s="673"/>
      <c r="AQZ16" s="673"/>
      <c r="ARA16" s="673"/>
      <c r="ARB16" s="673"/>
      <c r="ARC16" s="673"/>
      <c r="ARD16" s="673"/>
      <c r="ARE16" s="673"/>
      <c r="ARF16" s="673"/>
      <c r="ARG16" s="673"/>
      <c r="ARH16" s="673"/>
      <c r="ARI16" s="673"/>
      <c r="ARJ16" s="673"/>
      <c r="ARK16" s="673"/>
      <c r="ARL16" s="673"/>
      <c r="ARM16" s="673"/>
      <c r="ARN16" s="673"/>
      <c r="ARO16" s="673"/>
      <c r="ARP16" s="673"/>
      <c r="ARQ16" s="673"/>
      <c r="ARR16" s="673"/>
      <c r="ARS16" s="673"/>
      <c r="ART16" s="673"/>
      <c r="ARU16" s="673"/>
      <c r="ARV16" s="673"/>
      <c r="ARW16" s="673"/>
      <c r="ARX16" s="673"/>
      <c r="ARY16" s="673"/>
      <c r="ARZ16" s="673"/>
      <c r="ASA16" s="673"/>
      <c r="ASB16" s="673"/>
      <c r="ASC16" s="673"/>
      <c r="ASD16" s="673"/>
      <c r="ASE16" s="673"/>
      <c r="ASF16" s="673"/>
      <c r="ASG16" s="673"/>
      <c r="ASH16" s="673"/>
      <c r="ASI16" s="673"/>
      <c r="ASJ16" s="673"/>
      <c r="ASK16" s="673"/>
      <c r="ASL16" s="673"/>
      <c r="ASM16" s="673"/>
      <c r="ASN16" s="673"/>
      <c r="ASO16" s="673"/>
      <c r="ASP16" s="673"/>
      <c r="ASQ16" s="673"/>
      <c r="ASR16" s="673"/>
      <c r="ASS16" s="673"/>
      <c r="AST16" s="673"/>
      <c r="ASU16" s="673"/>
      <c r="ASV16" s="673"/>
      <c r="ASW16" s="673"/>
      <c r="ASX16" s="673"/>
      <c r="ASY16" s="673"/>
      <c r="ASZ16" s="673"/>
      <c r="ATA16" s="673"/>
      <c r="ATB16" s="673"/>
      <c r="ATC16" s="673"/>
      <c r="ATD16" s="673"/>
      <c r="ATE16" s="673"/>
      <c r="ATF16" s="673"/>
      <c r="ATG16" s="673"/>
      <c r="ATH16" s="673"/>
      <c r="ATI16" s="673"/>
      <c r="ATJ16" s="673"/>
      <c r="ATK16" s="673"/>
      <c r="ATL16" s="673"/>
      <c r="ATM16" s="673"/>
      <c r="ATN16" s="673"/>
      <c r="ATO16" s="673"/>
      <c r="ATP16" s="673"/>
      <c r="ATQ16" s="673"/>
      <c r="ATR16" s="673"/>
      <c r="ATS16" s="673"/>
      <c r="ATT16" s="673"/>
      <c r="ATU16" s="673"/>
      <c r="ATV16" s="673"/>
      <c r="ATW16" s="673"/>
      <c r="ATX16" s="673"/>
      <c r="ATY16" s="673"/>
      <c r="ATZ16" s="673"/>
      <c r="AUA16" s="673"/>
      <c r="AUB16" s="673"/>
      <c r="AUC16" s="673"/>
      <c r="AUD16" s="673"/>
      <c r="AUE16" s="673"/>
      <c r="AUF16" s="673"/>
      <c r="AUG16" s="673"/>
      <c r="AUH16" s="673"/>
      <c r="AUI16" s="673"/>
      <c r="AUJ16" s="673"/>
      <c r="AUK16" s="673"/>
      <c r="AUL16" s="673"/>
      <c r="AUM16" s="673"/>
      <c r="AUN16" s="673"/>
      <c r="AUO16" s="673"/>
      <c r="AUP16" s="673"/>
      <c r="AUQ16" s="673"/>
      <c r="AUR16" s="673"/>
      <c r="AUS16" s="673"/>
      <c r="AUT16" s="673"/>
      <c r="AUU16" s="673"/>
      <c r="AUV16" s="673"/>
      <c r="AUW16" s="673"/>
      <c r="AUX16" s="673"/>
      <c r="AUY16" s="673"/>
      <c r="AUZ16" s="673"/>
      <c r="AVA16" s="673"/>
      <c r="AVB16" s="673"/>
      <c r="AVC16" s="673"/>
      <c r="AVD16" s="673"/>
      <c r="AVE16" s="673"/>
      <c r="AVF16" s="673"/>
      <c r="AVG16" s="673"/>
      <c r="AVH16" s="673"/>
      <c r="AVI16" s="673"/>
      <c r="AVJ16" s="673"/>
      <c r="AVK16" s="673"/>
      <c r="AVL16" s="673"/>
      <c r="AVM16" s="673"/>
      <c r="AVN16" s="673"/>
      <c r="AVO16" s="673"/>
      <c r="AVP16" s="673"/>
      <c r="AVQ16" s="673"/>
      <c r="AVR16" s="673"/>
      <c r="AVS16" s="673"/>
      <c r="AVT16" s="673"/>
      <c r="AVU16" s="673"/>
      <c r="AVV16" s="673"/>
      <c r="AVW16" s="673"/>
      <c r="AVX16" s="673"/>
      <c r="AVY16" s="673"/>
      <c r="AVZ16" s="673"/>
      <c r="AWA16" s="673"/>
      <c r="AWB16" s="673"/>
      <c r="AWC16" s="673"/>
      <c r="AWD16" s="673"/>
      <c r="AWE16" s="673"/>
      <c r="AWF16" s="673"/>
      <c r="AWG16" s="673"/>
      <c r="AWH16" s="673"/>
      <c r="AWI16" s="673"/>
      <c r="AWJ16" s="673"/>
      <c r="AWK16" s="673"/>
      <c r="AWL16" s="673"/>
      <c r="AWM16" s="673"/>
      <c r="AWN16" s="673"/>
      <c r="AWO16" s="673"/>
      <c r="AWP16" s="673"/>
      <c r="AWQ16" s="673"/>
      <c r="AWR16" s="673"/>
      <c r="AWS16" s="673"/>
      <c r="AWT16" s="673"/>
      <c r="AWU16" s="673"/>
      <c r="AWV16" s="673"/>
      <c r="AWW16" s="673"/>
      <c r="AWX16" s="673"/>
      <c r="AWY16" s="673"/>
      <c r="AWZ16" s="673"/>
      <c r="AXA16" s="673"/>
      <c r="AXB16" s="673"/>
      <c r="AXC16" s="673"/>
      <c r="AXD16" s="673"/>
      <c r="AXE16" s="673"/>
      <c r="AXF16" s="673"/>
      <c r="AXG16" s="673"/>
      <c r="AXH16" s="673"/>
      <c r="AXI16" s="673"/>
      <c r="AXJ16" s="673"/>
      <c r="AXK16" s="673"/>
      <c r="AXL16" s="673"/>
      <c r="AXM16" s="673"/>
      <c r="AXN16" s="673"/>
      <c r="AXO16" s="673"/>
      <c r="AXP16" s="673"/>
      <c r="AXQ16" s="673"/>
      <c r="AXR16" s="673"/>
      <c r="AXS16" s="673"/>
      <c r="AXT16" s="673"/>
      <c r="AXU16" s="673"/>
      <c r="AXV16" s="673"/>
      <c r="AXW16" s="673"/>
      <c r="AXX16" s="673"/>
      <c r="AXY16" s="673"/>
      <c r="AXZ16" s="673"/>
      <c r="AYA16" s="673"/>
      <c r="AYB16" s="673"/>
      <c r="AYC16" s="673"/>
      <c r="AYD16" s="673"/>
      <c r="AYE16" s="673"/>
      <c r="AYF16" s="673"/>
      <c r="AYG16" s="673"/>
      <c r="AYH16" s="673"/>
      <c r="AYI16" s="673"/>
      <c r="AYJ16" s="673"/>
      <c r="AYK16" s="673"/>
      <c r="AYL16" s="673"/>
      <c r="AYM16" s="673"/>
      <c r="AYN16" s="673"/>
      <c r="AYO16" s="673"/>
      <c r="AYP16" s="673"/>
      <c r="AYQ16" s="673"/>
      <c r="AYR16" s="673"/>
      <c r="AYS16" s="673"/>
      <c r="AYT16" s="673"/>
      <c r="AYU16" s="673"/>
      <c r="AYV16" s="673"/>
      <c r="AYW16" s="673"/>
      <c r="AYX16" s="673"/>
      <c r="AYY16" s="673"/>
      <c r="AYZ16" s="673"/>
      <c r="AZA16" s="673"/>
      <c r="AZB16" s="673"/>
      <c r="AZC16" s="673"/>
      <c r="AZD16" s="673"/>
      <c r="AZE16" s="673"/>
      <c r="AZF16" s="673"/>
      <c r="AZG16" s="673"/>
      <c r="AZH16" s="673"/>
      <c r="AZI16" s="673"/>
      <c r="AZJ16" s="673"/>
      <c r="AZK16" s="673"/>
      <c r="AZL16" s="673"/>
      <c r="AZM16" s="673"/>
      <c r="AZN16" s="673"/>
      <c r="AZO16" s="673"/>
      <c r="AZP16" s="673"/>
      <c r="AZQ16" s="673"/>
      <c r="AZR16" s="673"/>
      <c r="AZS16" s="673"/>
      <c r="AZT16" s="673"/>
      <c r="AZU16" s="673"/>
      <c r="AZV16" s="673"/>
      <c r="AZW16" s="673"/>
      <c r="AZX16" s="673"/>
      <c r="AZY16" s="673"/>
      <c r="AZZ16" s="673"/>
      <c r="BAA16" s="673"/>
      <c r="BAB16" s="673"/>
      <c r="BAC16" s="673"/>
      <c r="BAD16" s="673"/>
      <c r="BAE16" s="673"/>
      <c r="BAF16" s="673"/>
      <c r="BAG16" s="673"/>
      <c r="BAH16" s="673"/>
      <c r="BAI16" s="673"/>
      <c r="BAJ16" s="673"/>
      <c r="BAK16" s="673"/>
      <c r="BAL16" s="673"/>
      <c r="BAM16" s="673"/>
      <c r="BAN16" s="673"/>
      <c r="BAO16" s="673"/>
      <c r="BAP16" s="673"/>
      <c r="BAQ16" s="673"/>
      <c r="BAR16" s="673"/>
      <c r="BAS16" s="673"/>
      <c r="BAT16" s="673"/>
      <c r="BAU16" s="673"/>
      <c r="BAV16" s="673"/>
      <c r="BAW16" s="673"/>
      <c r="BAX16" s="673"/>
      <c r="BAY16" s="673"/>
      <c r="BAZ16" s="673"/>
      <c r="BBA16" s="673"/>
      <c r="BBB16" s="673"/>
      <c r="BBC16" s="673"/>
      <c r="BBD16" s="673"/>
      <c r="BBE16" s="673"/>
      <c r="BBF16" s="673"/>
      <c r="BBG16" s="673"/>
      <c r="BBH16" s="673"/>
      <c r="BBI16" s="673"/>
      <c r="BBJ16" s="673"/>
      <c r="BBK16" s="673"/>
      <c r="BBL16" s="673"/>
      <c r="BBM16" s="673"/>
      <c r="BBN16" s="673"/>
      <c r="BBO16" s="673"/>
      <c r="BBP16" s="673"/>
      <c r="BBQ16" s="673"/>
      <c r="BBR16" s="673"/>
      <c r="BBS16" s="673"/>
      <c r="BBT16" s="673"/>
      <c r="BBU16" s="673"/>
      <c r="BBV16" s="673"/>
      <c r="BBW16" s="673"/>
      <c r="BBX16" s="673"/>
      <c r="BBY16" s="673"/>
      <c r="BBZ16" s="673"/>
      <c r="BCA16" s="673"/>
      <c r="BCB16" s="673"/>
      <c r="BCC16" s="673"/>
      <c r="BCD16" s="673"/>
      <c r="BCE16" s="673"/>
      <c r="BCF16" s="673"/>
      <c r="BCG16" s="673"/>
      <c r="BCH16" s="673"/>
      <c r="BCI16" s="673"/>
      <c r="BCJ16" s="673"/>
      <c r="BCK16" s="673"/>
      <c r="BCL16" s="673"/>
      <c r="BCM16" s="673"/>
      <c r="BCN16" s="673"/>
      <c r="BCO16" s="673"/>
      <c r="BCP16" s="673"/>
      <c r="BCQ16" s="673"/>
      <c r="BCR16" s="673"/>
      <c r="BCS16" s="673"/>
      <c r="BCT16" s="673"/>
      <c r="BCU16" s="673"/>
      <c r="BCV16" s="673"/>
      <c r="BCW16" s="673"/>
      <c r="BCX16" s="673"/>
      <c r="BCY16" s="673"/>
      <c r="BCZ16" s="673"/>
      <c r="BDA16" s="673"/>
      <c r="BDB16" s="673"/>
      <c r="BDC16" s="673"/>
      <c r="BDD16" s="673"/>
      <c r="BDE16" s="673"/>
      <c r="BDF16" s="673"/>
      <c r="BDG16" s="673"/>
      <c r="BDH16" s="673"/>
      <c r="BDI16" s="673"/>
      <c r="BDJ16" s="673"/>
      <c r="BDK16" s="673"/>
      <c r="BDL16" s="673"/>
      <c r="BDM16" s="673"/>
      <c r="BDN16" s="673"/>
      <c r="BDO16" s="673"/>
      <c r="BDP16" s="673"/>
      <c r="BDQ16" s="673"/>
      <c r="BDR16" s="673"/>
      <c r="BDS16" s="673"/>
      <c r="BDT16" s="673"/>
      <c r="BDU16" s="673"/>
      <c r="BDV16" s="673"/>
      <c r="BDW16" s="673"/>
      <c r="BDX16" s="673"/>
      <c r="BDY16" s="673"/>
      <c r="BDZ16" s="673"/>
      <c r="BEA16" s="673"/>
      <c r="BEB16" s="673"/>
      <c r="BEC16" s="673"/>
      <c r="BED16" s="673"/>
      <c r="BEE16" s="673"/>
      <c r="BEF16" s="673"/>
      <c r="BEG16" s="673"/>
      <c r="BEH16" s="673"/>
      <c r="BEI16" s="673"/>
      <c r="BEJ16" s="673"/>
      <c r="BEK16" s="673"/>
      <c r="BEL16" s="673"/>
      <c r="BEM16" s="673"/>
      <c r="BEN16" s="673"/>
      <c r="BEO16" s="673"/>
      <c r="BEP16" s="673"/>
      <c r="BEQ16" s="673"/>
      <c r="BER16" s="673"/>
      <c r="BES16" s="673"/>
      <c r="BET16" s="673"/>
      <c r="BEU16" s="673"/>
      <c r="BEV16" s="673"/>
      <c r="BEW16" s="673"/>
      <c r="BEX16" s="673"/>
      <c r="BEY16" s="673"/>
      <c r="BEZ16" s="673"/>
      <c r="BFA16" s="673"/>
      <c r="BFB16" s="673"/>
      <c r="BFC16" s="673"/>
      <c r="BFD16" s="673"/>
      <c r="BFE16" s="673"/>
      <c r="BFF16" s="673"/>
      <c r="BFG16" s="673"/>
      <c r="BFH16" s="673"/>
      <c r="BFI16" s="673"/>
      <c r="BFJ16" s="673"/>
      <c r="BFK16" s="673"/>
      <c r="BFL16" s="673"/>
      <c r="BFM16" s="673"/>
      <c r="BFN16" s="673"/>
      <c r="BFO16" s="673"/>
      <c r="BFP16" s="673"/>
      <c r="BFQ16" s="673"/>
      <c r="BFR16" s="673"/>
      <c r="BFS16" s="673"/>
      <c r="BFT16" s="673"/>
      <c r="BFU16" s="673"/>
      <c r="BFV16" s="673"/>
      <c r="BFW16" s="673"/>
      <c r="BFX16" s="673"/>
      <c r="BFY16" s="673"/>
      <c r="BFZ16" s="673"/>
      <c r="BGA16" s="673"/>
      <c r="BGB16" s="673"/>
      <c r="BGC16" s="673"/>
      <c r="BGD16" s="673"/>
      <c r="BGE16" s="673"/>
      <c r="BGF16" s="673"/>
      <c r="BGG16" s="673"/>
      <c r="BGH16" s="673"/>
      <c r="BGI16" s="673"/>
      <c r="BGJ16" s="673"/>
      <c r="BGK16" s="673"/>
      <c r="BGL16" s="673"/>
      <c r="BGM16" s="673"/>
      <c r="BGN16" s="673"/>
      <c r="BGO16" s="673"/>
      <c r="BGP16" s="673"/>
      <c r="BGQ16" s="673"/>
      <c r="BGR16" s="673"/>
      <c r="BGS16" s="673"/>
      <c r="BGT16" s="673"/>
      <c r="BGU16" s="673"/>
      <c r="BGV16" s="673"/>
      <c r="BGW16" s="673"/>
      <c r="BGX16" s="673"/>
      <c r="BGY16" s="673"/>
      <c r="BGZ16" s="673"/>
      <c r="BHA16" s="673"/>
      <c r="BHB16" s="673"/>
      <c r="BHC16" s="673"/>
      <c r="BHD16" s="673"/>
      <c r="BHE16" s="673"/>
      <c r="BHF16" s="673"/>
      <c r="BHG16" s="673"/>
      <c r="BHH16" s="673"/>
      <c r="BHI16" s="673"/>
      <c r="BHJ16" s="673"/>
      <c r="BHK16" s="673"/>
      <c r="BHL16" s="673"/>
      <c r="BHM16" s="673"/>
      <c r="BHN16" s="673"/>
      <c r="BHO16" s="673"/>
      <c r="BHP16" s="673"/>
      <c r="BHQ16" s="673"/>
      <c r="BHR16" s="673"/>
      <c r="BHS16" s="673"/>
      <c r="BHT16" s="673"/>
      <c r="BHU16" s="673"/>
      <c r="BHV16" s="673"/>
      <c r="BHW16" s="673"/>
      <c r="BHX16" s="673"/>
      <c r="BHY16" s="673"/>
      <c r="BHZ16" s="673"/>
      <c r="BIA16" s="673"/>
      <c r="BIB16" s="673"/>
      <c r="BIC16" s="673"/>
      <c r="BID16" s="673"/>
      <c r="BIE16" s="673"/>
      <c r="BIF16" s="673"/>
      <c r="BIG16" s="673"/>
      <c r="BIH16" s="673"/>
      <c r="BII16" s="673"/>
      <c r="BIJ16" s="673"/>
      <c r="BIK16" s="673"/>
      <c r="BIL16" s="673"/>
      <c r="BIM16" s="673"/>
      <c r="BIN16" s="673"/>
      <c r="BIO16" s="673"/>
      <c r="BIP16" s="673"/>
      <c r="BIQ16" s="673"/>
      <c r="BIR16" s="673"/>
      <c r="BIS16" s="673"/>
      <c r="BIT16" s="673"/>
      <c r="BIU16" s="673"/>
      <c r="BIV16" s="673"/>
      <c r="BIW16" s="673"/>
      <c r="BIX16" s="673"/>
      <c r="BIY16" s="673"/>
      <c r="BIZ16" s="673"/>
      <c r="BJA16" s="673"/>
      <c r="BJB16" s="673"/>
      <c r="BJC16" s="673"/>
      <c r="BJD16" s="673"/>
      <c r="BJE16" s="673"/>
      <c r="BJF16" s="673"/>
      <c r="BJG16" s="673"/>
      <c r="BJH16" s="673"/>
      <c r="BJI16" s="673"/>
      <c r="BJJ16" s="673"/>
      <c r="BJK16" s="673"/>
      <c r="BJL16" s="673"/>
      <c r="BJM16" s="673"/>
      <c r="BJN16" s="673"/>
      <c r="BJO16" s="673"/>
      <c r="BJP16" s="673"/>
      <c r="BJQ16" s="673"/>
      <c r="BJR16" s="673"/>
      <c r="BJS16" s="673"/>
      <c r="BJT16" s="673"/>
      <c r="BJU16" s="673"/>
      <c r="BJV16" s="673"/>
      <c r="BJW16" s="673"/>
      <c r="BJX16" s="673"/>
      <c r="BJY16" s="673"/>
      <c r="BJZ16" s="673"/>
      <c r="BKA16" s="673"/>
      <c r="BKB16" s="673"/>
      <c r="BKC16" s="673"/>
      <c r="BKD16" s="673"/>
      <c r="BKE16" s="673"/>
      <c r="BKF16" s="673"/>
      <c r="BKG16" s="673"/>
      <c r="BKH16" s="673"/>
      <c r="BKI16" s="673"/>
      <c r="BKJ16" s="673"/>
      <c r="BKK16" s="673"/>
      <c r="BKL16" s="673"/>
      <c r="BKM16" s="673"/>
      <c r="BKN16" s="673"/>
      <c r="BKO16" s="673"/>
      <c r="BKP16" s="673"/>
      <c r="BKQ16" s="673"/>
      <c r="BKR16" s="673"/>
      <c r="BKS16" s="673"/>
      <c r="BKT16" s="673"/>
      <c r="BKU16" s="673"/>
      <c r="BKV16" s="673"/>
      <c r="BKW16" s="673"/>
      <c r="BKX16" s="673"/>
      <c r="BKY16" s="673"/>
      <c r="BKZ16" s="673"/>
      <c r="BLA16" s="673"/>
      <c r="BLB16" s="673"/>
      <c r="BLC16" s="673"/>
      <c r="BLD16" s="673"/>
      <c r="BLE16" s="673"/>
      <c r="BLF16" s="673"/>
      <c r="BLG16" s="673"/>
      <c r="BLH16" s="673"/>
      <c r="BLI16" s="673"/>
      <c r="BLJ16" s="673"/>
      <c r="BLK16" s="673"/>
      <c r="BLL16" s="673"/>
      <c r="BLM16" s="673"/>
      <c r="BLN16" s="673"/>
      <c r="BLO16" s="673"/>
      <c r="BLP16" s="673"/>
      <c r="BLQ16" s="673"/>
      <c r="BLR16" s="673"/>
      <c r="BLS16" s="673"/>
      <c r="BLT16" s="673"/>
      <c r="BLU16" s="673"/>
      <c r="BLV16" s="673"/>
      <c r="BLW16" s="673"/>
      <c r="BLX16" s="673"/>
      <c r="BLY16" s="673"/>
      <c r="BLZ16" s="673"/>
      <c r="BMA16" s="673"/>
      <c r="BMB16" s="673"/>
      <c r="BMC16" s="673"/>
      <c r="BMD16" s="673"/>
      <c r="BME16" s="673"/>
      <c r="BMF16" s="673"/>
      <c r="BMG16" s="673"/>
      <c r="BMH16" s="673"/>
      <c r="BMI16" s="673"/>
      <c r="BMJ16" s="673"/>
      <c r="BMK16" s="673"/>
      <c r="BML16" s="673"/>
      <c r="BMM16" s="673"/>
      <c r="BMN16" s="673"/>
      <c r="BMO16" s="673"/>
      <c r="BMP16" s="673"/>
      <c r="BMQ16" s="673"/>
      <c r="BMR16" s="673"/>
      <c r="BMS16" s="673"/>
      <c r="BMT16" s="673"/>
      <c r="BMU16" s="673"/>
      <c r="BMV16" s="673"/>
      <c r="BMW16" s="673"/>
      <c r="BMX16" s="673"/>
      <c r="BMY16" s="673"/>
      <c r="BMZ16" s="673"/>
      <c r="BNA16" s="673"/>
      <c r="BNB16" s="673"/>
      <c r="BNC16" s="673"/>
      <c r="BND16" s="673"/>
      <c r="BNE16" s="673"/>
      <c r="BNF16" s="673"/>
      <c r="BNG16" s="673"/>
      <c r="BNH16" s="673"/>
      <c r="BNI16" s="673"/>
      <c r="BNJ16" s="673"/>
      <c r="BNK16" s="673"/>
      <c r="BNL16" s="673"/>
      <c r="BNM16" s="673"/>
      <c r="BNN16" s="673"/>
      <c r="BNO16" s="673"/>
      <c r="BNP16" s="673"/>
      <c r="BNQ16" s="673"/>
      <c r="BNR16" s="673"/>
      <c r="BNS16" s="673"/>
      <c r="BNT16" s="673"/>
      <c r="BNU16" s="673"/>
      <c r="BNV16" s="673"/>
      <c r="BNW16" s="673"/>
      <c r="BNX16" s="673"/>
      <c r="BNY16" s="673"/>
      <c r="BNZ16" s="673"/>
      <c r="BOA16" s="673"/>
      <c r="BOB16" s="673"/>
      <c r="BOC16" s="673"/>
      <c r="BOD16" s="673"/>
      <c r="BOE16" s="673"/>
      <c r="BOF16" s="673"/>
      <c r="BOG16" s="673"/>
      <c r="BOH16" s="673"/>
      <c r="BOI16" s="673"/>
      <c r="BOJ16" s="673"/>
      <c r="BOK16" s="673"/>
      <c r="BOL16" s="673"/>
      <c r="BOM16" s="673"/>
      <c r="BON16" s="673"/>
      <c r="BOO16" s="673"/>
      <c r="BOP16" s="673"/>
      <c r="BOQ16" s="673"/>
      <c r="BOR16" s="673"/>
      <c r="BOS16" s="673"/>
      <c r="BOT16" s="673"/>
      <c r="BOU16" s="673"/>
      <c r="BOV16" s="673"/>
      <c r="BOW16" s="673"/>
      <c r="BOX16" s="673"/>
      <c r="BOY16" s="673"/>
      <c r="BOZ16" s="673"/>
      <c r="BPA16" s="673"/>
      <c r="BPB16" s="673"/>
      <c r="BPC16" s="673"/>
      <c r="BPD16" s="673"/>
      <c r="BPE16" s="673"/>
      <c r="BPF16" s="673"/>
      <c r="BPG16" s="673"/>
      <c r="BPH16" s="673"/>
      <c r="BPI16" s="673"/>
      <c r="BPJ16" s="673"/>
      <c r="BPK16" s="673"/>
      <c r="BPL16" s="673"/>
      <c r="BPM16" s="673"/>
      <c r="BPN16" s="673"/>
      <c r="BPO16" s="673"/>
      <c r="BPP16" s="673"/>
      <c r="BPQ16" s="673"/>
      <c r="BPR16" s="673"/>
      <c r="BPS16" s="673"/>
      <c r="BPT16" s="673"/>
      <c r="BPU16" s="673"/>
      <c r="BPV16" s="673"/>
      <c r="BPW16" s="673"/>
      <c r="BPX16" s="673"/>
      <c r="BPY16" s="673"/>
      <c r="BPZ16" s="673"/>
      <c r="BQA16" s="673"/>
      <c r="BQB16" s="673"/>
      <c r="BQC16" s="673"/>
      <c r="BQD16" s="673"/>
      <c r="BQE16" s="673"/>
      <c r="BQF16" s="673"/>
      <c r="BQG16" s="673"/>
      <c r="BQH16" s="673"/>
      <c r="BQI16" s="673"/>
      <c r="BQJ16" s="673"/>
      <c r="BQK16" s="673"/>
      <c r="BQL16" s="673"/>
      <c r="BQM16" s="673"/>
      <c r="BQN16" s="673"/>
      <c r="BQO16" s="673"/>
      <c r="BQP16" s="673"/>
      <c r="BQQ16" s="673"/>
      <c r="BQR16" s="673"/>
      <c r="BQS16" s="673"/>
      <c r="BQT16" s="673"/>
      <c r="BQU16" s="673"/>
      <c r="BQV16" s="673"/>
      <c r="BQW16" s="673"/>
      <c r="BQX16" s="673"/>
      <c r="BQY16" s="673"/>
      <c r="BQZ16" s="673"/>
      <c r="BRA16" s="673"/>
      <c r="BRB16" s="673"/>
      <c r="BRC16" s="673"/>
      <c r="BRD16" s="673"/>
      <c r="BRE16" s="673"/>
      <c r="BRF16" s="673"/>
      <c r="BRG16" s="673"/>
      <c r="BRH16" s="673"/>
      <c r="BRI16" s="673"/>
      <c r="BRJ16" s="673"/>
      <c r="BRK16" s="673"/>
      <c r="BRL16" s="673"/>
      <c r="BRM16" s="673"/>
      <c r="BRN16" s="673"/>
      <c r="BRO16" s="673"/>
      <c r="BRP16" s="673"/>
      <c r="BRQ16" s="673"/>
      <c r="BRR16" s="673"/>
      <c r="BRS16" s="673"/>
      <c r="BRT16" s="673"/>
      <c r="BRU16" s="673"/>
      <c r="BRV16" s="673"/>
      <c r="BRW16" s="673"/>
      <c r="BRX16" s="673"/>
      <c r="BRY16" s="673"/>
      <c r="BRZ16" s="673"/>
      <c r="BSA16" s="673"/>
      <c r="BSB16" s="673"/>
      <c r="BSC16" s="673"/>
      <c r="BSD16" s="673"/>
      <c r="BSE16" s="673"/>
      <c r="BSF16" s="673"/>
      <c r="BSG16" s="673"/>
      <c r="BSH16" s="673"/>
      <c r="BSI16" s="673"/>
      <c r="BSJ16" s="673"/>
      <c r="BSK16" s="673"/>
      <c r="BSL16" s="673"/>
      <c r="BSM16" s="673"/>
      <c r="BSN16" s="673"/>
      <c r="BSO16" s="673"/>
      <c r="BSP16" s="673"/>
      <c r="BSQ16" s="673"/>
      <c r="BSR16" s="673"/>
      <c r="BSS16" s="673"/>
      <c r="BST16" s="673"/>
      <c r="BSU16" s="673"/>
      <c r="BSV16" s="673"/>
      <c r="BSW16" s="673"/>
      <c r="BSX16" s="673"/>
      <c r="BSY16" s="673"/>
      <c r="BSZ16" s="673"/>
      <c r="BTA16" s="673"/>
      <c r="BTB16" s="673"/>
      <c r="BTC16" s="673"/>
      <c r="BTD16" s="673"/>
      <c r="BTE16" s="673"/>
      <c r="BTF16" s="673"/>
      <c r="BTG16" s="673"/>
      <c r="BTH16" s="673"/>
      <c r="BTI16" s="673"/>
      <c r="BTJ16" s="673"/>
      <c r="BTK16" s="673"/>
      <c r="BTL16" s="673"/>
      <c r="BTM16" s="673"/>
      <c r="BTN16" s="673"/>
      <c r="BTO16" s="673"/>
      <c r="BTP16" s="673"/>
      <c r="BTQ16" s="673"/>
      <c r="BTR16" s="673"/>
      <c r="BTS16" s="673"/>
      <c r="BTT16" s="673"/>
      <c r="BTU16" s="673"/>
      <c r="BTV16" s="673"/>
      <c r="BTW16" s="673"/>
      <c r="BTX16" s="673"/>
      <c r="BTY16" s="673"/>
      <c r="BTZ16" s="673"/>
      <c r="BUA16" s="673"/>
      <c r="BUB16" s="673"/>
      <c r="BUC16" s="673"/>
      <c r="BUD16" s="673"/>
      <c r="BUE16" s="673"/>
      <c r="BUF16" s="673"/>
      <c r="BUG16" s="673"/>
      <c r="BUH16" s="673"/>
      <c r="BUI16" s="673"/>
      <c r="BUJ16" s="673"/>
      <c r="BUK16" s="673"/>
      <c r="BUL16" s="673"/>
      <c r="BUM16" s="673"/>
      <c r="BUN16" s="673"/>
      <c r="BUO16" s="673"/>
      <c r="BUP16" s="673"/>
      <c r="BUQ16" s="673"/>
      <c r="BUR16" s="673"/>
      <c r="BUS16" s="673"/>
      <c r="BUT16" s="673"/>
      <c r="BUU16" s="673"/>
      <c r="BUV16" s="673"/>
      <c r="BUW16" s="673"/>
      <c r="BUX16" s="673"/>
      <c r="BUY16" s="673"/>
      <c r="BUZ16" s="673"/>
      <c r="BVA16" s="673"/>
      <c r="BVB16" s="673"/>
      <c r="BVC16" s="673"/>
      <c r="BVD16" s="673"/>
      <c r="BVE16" s="673"/>
      <c r="BVF16" s="673"/>
      <c r="BVG16" s="673"/>
      <c r="BVH16" s="673"/>
      <c r="BVI16" s="673"/>
      <c r="BVJ16" s="673"/>
      <c r="BVK16" s="673"/>
      <c r="BVL16" s="673"/>
      <c r="BVM16" s="673"/>
      <c r="BVN16" s="673"/>
      <c r="BVO16" s="673"/>
      <c r="BVP16" s="673"/>
      <c r="BVQ16" s="673"/>
      <c r="BVR16" s="673"/>
      <c r="BVS16" s="673"/>
      <c r="BVT16" s="673"/>
      <c r="BVU16" s="673"/>
      <c r="BVV16" s="673"/>
      <c r="BVW16" s="673"/>
      <c r="BVX16" s="673"/>
      <c r="BVY16" s="673"/>
      <c r="BVZ16" s="673"/>
      <c r="BWA16" s="673"/>
      <c r="BWB16" s="673"/>
      <c r="BWC16" s="673"/>
      <c r="BWD16" s="673"/>
      <c r="BWE16" s="673"/>
      <c r="BWF16" s="673"/>
      <c r="BWG16" s="673"/>
      <c r="BWH16" s="673"/>
      <c r="BWI16" s="673"/>
      <c r="BWJ16" s="673"/>
      <c r="BWK16" s="673"/>
      <c r="BWL16" s="673"/>
      <c r="BWM16" s="673"/>
      <c r="BWN16" s="673"/>
      <c r="BWO16" s="673"/>
      <c r="BWP16" s="673"/>
      <c r="BWQ16" s="673"/>
      <c r="BWR16" s="673"/>
      <c r="BWS16" s="673"/>
      <c r="BWT16" s="673"/>
      <c r="BWU16" s="673"/>
      <c r="BWV16" s="673"/>
      <c r="BWW16" s="673"/>
      <c r="BWX16" s="673"/>
      <c r="BWY16" s="673"/>
      <c r="BWZ16" s="673"/>
      <c r="BXA16" s="673"/>
      <c r="BXB16" s="673"/>
      <c r="BXC16" s="673"/>
      <c r="BXD16" s="673"/>
      <c r="BXE16" s="673"/>
      <c r="BXF16" s="673"/>
      <c r="BXG16" s="673"/>
      <c r="BXH16" s="673"/>
      <c r="BXI16" s="673"/>
      <c r="BXJ16" s="673"/>
      <c r="BXK16" s="673"/>
      <c r="BXL16" s="673"/>
      <c r="BXM16" s="673"/>
      <c r="BXN16" s="673"/>
      <c r="BXO16" s="673"/>
      <c r="BXP16" s="673"/>
      <c r="BXQ16" s="673"/>
      <c r="BXR16" s="673"/>
      <c r="BXS16" s="673"/>
      <c r="BXT16" s="673"/>
      <c r="BXU16" s="673"/>
      <c r="BXV16" s="673"/>
      <c r="BXW16" s="673"/>
      <c r="BXX16" s="673"/>
      <c r="BXY16" s="673"/>
      <c r="BXZ16" s="673"/>
      <c r="BYA16" s="673"/>
      <c r="BYB16" s="673"/>
      <c r="BYC16" s="673"/>
      <c r="BYD16" s="673"/>
      <c r="BYE16" s="673"/>
      <c r="BYF16" s="673"/>
      <c r="BYG16" s="673"/>
      <c r="BYH16" s="673"/>
      <c r="BYI16" s="673"/>
      <c r="BYJ16" s="673"/>
      <c r="BYK16" s="673"/>
      <c r="BYL16" s="673"/>
      <c r="BYM16" s="673"/>
      <c r="BYN16" s="673"/>
      <c r="BYO16" s="673"/>
      <c r="BYP16" s="673"/>
      <c r="BYQ16" s="673"/>
      <c r="BYR16" s="673"/>
      <c r="BYS16" s="673"/>
      <c r="BYT16" s="673"/>
      <c r="BYU16" s="673"/>
      <c r="BYV16" s="673"/>
      <c r="BYW16" s="673"/>
      <c r="BYX16" s="673"/>
      <c r="BYY16" s="673"/>
      <c r="BYZ16" s="673"/>
      <c r="BZA16" s="673"/>
      <c r="BZB16" s="673"/>
      <c r="BZC16" s="673"/>
      <c r="BZD16" s="673"/>
      <c r="BZE16" s="673"/>
      <c r="BZF16" s="673"/>
      <c r="BZG16" s="673"/>
      <c r="BZH16" s="673"/>
      <c r="BZI16" s="673"/>
      <c r="BZJ16" s="673"/>
      <c r="BZK16" s="673"/>
      <c r="BZL16" s="673"/>
      <c r="BZM16" s="673"/>
      <c r="BZN16" s="673"/>
      <c r="BZO16" s="673"/>
      <c r="BZP16" s="673"/>
      <c r="BZQ16" s="673"/>
      <c r="BZR16" s="673"/>
      <c r="BZS16" s="673"/>
      <c r="BZT16" s="673"/>
      <c r="BZU16" s="673"/>
      <c r="BZV16" s="673"/>
      <c r="BZW16" s="673"/>
      <c r="BZX16" s="673"/>
      <c r="BZY16" s="673"/>
      <c r="BZZ16" s="673"/>
      <c r="CAA16" s="673"/>
      <c r="CAB16" s="673"/>
      <c r="CAC16" s="673"/>
      <c r="CAD16" s="673"/>
      <c r="CAE16" s="673"/>
      <c r="CAF16" s="673"/>
      <c r="CAG16" s="673"/>
      <c r="CAH16" s="673"/>
      <c r="CAI16" s="673"/>
      <c r="CAJ16" s="673"/>
      <c r="CAK16" s="673"/>
      <c r="CAL16" s="673"/>
      <c r="CAM16" s="673"/>
      <c r="CAN16" s="673"/>
      <c r="CAO16" s="673"/>
      <c r="CAP16" s="673"/>
      <c r="CAQ16" s="673"/>
      <c r="CAR16" s="673"/>
      <c r="CAS16" s="673"/>
      <c r="CAT16" s="673"/>
      <c r="CAU16" s="673"/>
      <c r="CAV16" s="673"/>
      <c r="CAW16" s="673"/>
      <c r="CAX16" s="673"/>
      <c r="CAY16" s="673"/>
      <c r="CAZ16" s="673"/>
      <c r="CBA16" s="673"/>
      <c r="CBB16" s="673"/>
      <c r="CBC16" s="673"/>
      <c r="CBD16" s="673"/>
      <c r="CBE16" s="673"/>
      <c r="CBF16" s="673"/>
      <c r="CBG16" s="673"/>
      <c r="CBH16" s="673"/>
      <c r="CBI16" s="673"/>
      <c r="CBJ16" s="673"/>
      <c r="CBK16" s="673"/>
      <c r="CBL16" s="673"/>
      <c r="CBM16" s="673"/>
      <c r="CBN16" s="673"/>
      <c r="CBO16" s="673"/>
      <c r="CBP16" s="673"/>
      <c r="CBQ16" s="673"/>
      <c r="CBR16" s="673"/>
      <c r="CBS16" s="673"/>
      <c r="CBT16" s="673"/>
      <c r="CBU16" s="673"/>
      <c r="CBV16" s="673"/>
      <c r="CBW16" s="673"/>
      <c r="CBX16" s="673"/>
      <c r="CBY16" s="673"/>
      <c r="CBZ16" s="673"/>
      <c r="CCA16" s="673"/>
      <c r="CCB16" s="673"/>
      <c r="CCC16" s="673"/>
      <c r="CCD16" s="673"/>
      <c r="CCE16" s="673"/>
      <c r="CCF16" s="673"/>
      <c r="CCG16" s="673"/>
      <c r="CCH16" s="673"/>
      <c r="CCI16" s="673"/>
      <c r="CCJ16" s="673"/>
      <c r="CCK16" s="673"/>
      <c r="CCL16" s="673"/>
      <c r="CCM16" s="673"/>
      <c r="CCN16" s="673"/>
      <c r="CCO16" s="673"/>
      <c r="CCP16" s="673"/>
      <c r="CCQ16" s="673"/>
      <c r="CCR16" s="673"/>
      <c r="CCS16" s="673"/>
      <c r="CCT16" s="673"/>
      <c r="CCU16" s="673"/>
      <c r="CCV16" s="673"/>
      <c r="CCW16" s="673"/>
      <c r="CCX16" s="673"/>
      <c r="CCY16" s="673"/>
      <c r="CCZ16" s="673"/>
      <c r="CDA16" s="673"/>
      <c r="CDB16" s="673"/>
      <c r="CDC16" s="673"/>
      <c r="CDD16" s="673"/>
      <c r="CDE16" s="673"/>
      <c r="CDF16" s="673"/>
      <c r="CDG16" s="673"/>
      <c r="CDH16" s="673"/>
      <c r="CDI16" s="673"/>
      <c r="CDJ16" s="673"/>
      <c r="CDK16" s="673"/>
      <c r="CDL16" s="673"/>
      <c r="CDM16" s="673"/>
      <c r="CDN16" s="673"/>
      <c r="CDO16" s="673"/>
      <c r="CDP16" s="673"/>
      <c r="CDQ16" s="673"/>
      <c r="CDR16" s="673"/>
      <c r="CDS16" s="673"/>
      <c r="CDT16" s="673"/>
      <c r="CDU16" s="673"/>
      <c r="CDV16" s="673"/>
      <c r="CDW16" s="673"/>
      <c r="CDX16" s="673"/>
      <c r="CDY16" s="673"/>
      <c r="CDZ16" s="673"/>
      <c r="CEA16" s="673"/>
      <c r="CEB16" s="673"/>
      <c r="CEC16" s="673"/>
      <c r="CED16" s="673"/>
      <c r="CEE16" s="673"/>
      <c r="CEF16" s="673"/>
      <c r="CEG16" s="673"/>
      <c r="CEH16" s="673"/>
      <c r="CEI16" s="673"/>
      <c r="CEJ16" s="673"/>
      <c r="CEK16" s="673"/>
      <c r="CEL16" s="673"/>
      <c r="CEM16" s="673"/>
      <c r="CEN16" s="673"/>
      <c r="CEO16" s="673"/>
      <c r="CEP16" s="673"/>
      <c r="CEQ16" s="673"/>
      <c r="CER16" s="673"/>
      <c r="CES16" s="673"/>
      <c r="CET16" s="673"/>
      <c r="CEU16" s="673"/>
      <c r="CEV16" s="673"/>
      <c r="CEW16" s="673"/>
      <c r="CEX16" s="673"/>
      <c r="CEY16" s="673"/>
      <c r="CEZ16" s="673"/>
      <c r="CFA16" s="673"/>
      <c r="CFB16" s="673"/>
      <c r="CFC16" s="673"/>
      <c r="CFD16" s="673"/>
      <c r="CFE16" s="673"/>
      <c r="CFF16" s="673"/>
      <c r="CFG16" s="673"/>
      <c r="CFH16" s="673"/>
      <c r="CFI16" s="673"/>
      <c r="CFJ16" s="673"/>
      <c r="CFK16" s="673"/>
      <c r="CFL16" s="673"/>
      <c r="CFM16" s="673"/>
      <c r="CFN16" s="673"/>
      <c r="CFO16" s="673"/>
      <c r="CFP16" s="673"/>
      <c r="CFQ16" s="673"/>
      <c r="CFR16" s="673"/>
      <c r="CFS16" s="673"/>
      <c r="CFT16" s="673"/>
      <c r="CFU16" s="673"/>
      <c r="CFV16" s="673"/>
      <c r="CFW16" s="673"/>
      <c r="CFX16" s="673"/>
      <c r="CFY16" s="673"/>
      <c r="CFZ16" s="673"/>
      <c r="CGA16" s="673"/>
      <c r="CGB16" s="673"/>
      <c r="CGC16" s="673"/>
      <c r="CGD16" s="673"/>
      <c r="CGE16" s="673"/>
      <c r="CGF16" s="673"/>
      <c r="CGG16" s="673"/>
      <c r="CGH16" s="673"/>
      <c r="CGI16" s="673"/>
      <c r="CGJ16" s="673"/>
      <c r="CGK16" s="673"/>
      <c r="CGL16" s="673"/>
      <c r="CGM16" s="673"/>
      <c r="CGN16" s="673"/>
      <c r="CGO16" s="673"/>
      <c r="CGP16" s="673"/>
      <c r="CGQ16" s="673"/>
      <c r="CGR16" s="673"/>
      <c r="CGS16" s="673"/>
      <c r="CGT16" s="673"/>
      <c r="CGU16" s="673"/>
      <c r="CGV16" s="673"/>
      <c r="CGW16" s="673"/>
      <c r="CGX16" s="673"/>
      <c r="CGY16" s="673"/>
      <c r="CGZ16" s="673"/>
      <c r="CHA16" s="673"/>
      <c r="CHB16" s="673"/>
      <c r="CHC16" s="673"/>
      <c r="CHD16" s="673"/>
      <c r="CHE16" s="673"/>
      <c r="CHF16" s="673"/>
      <c r="CHG16" s="673"/>
      <c r="CHH16" s="673"/>
      <c r="CHI16" s="673"/>
      <c r="CHJ16" s="673"/>
      <c r="CHK16" s="673"/>
      <c r="CHL16" s="673"/>
      <c r="CHM16" s="673"/>
      <c r="CHN16" s="673"/>
      <c r="CHO16" s="673"/>
      <c r="CHP16" s="673"/>
      <c r="CHQ16" s="673"/>
      <c r="CHR16" s="673"/>
      <c r="CHS16" s="673"/>
      <c r="CHT16" s="673"/>
      <c r="CHU16" s="673"/>
      <c r="CHV16" s="673"/>
      <c r="CHW16" s="673"/>
      <c r="CHX16" s="673"/>
      <c r="CHY16" s="673"/>
      <c r="CHZ16" s="673"/>
      <c r="CIA16" s="673"/>
      <c r="CIB16" s="673"/>
      <c r="CIC16" s="673"/>
      <c r="CID16" s="673"/>
      <c r="CIE16" s="673"/>
      <c r="CIF16" s="673"/>
      <c r="CIG16" s="673"/>
      <c r="CIH16" s="673"/>
      <c r="CII16" s="673"/>
      <c r="CIJ16" s="673"/>
      <c r="CIK16" s="673"/>
      <c r="CIL16" s="673"/>
      <c r="CIM16" s="673"/>
      <c r="CIN16" s="673"/>
      <c r="CIO16" s="673"/>
      <c r="CIP16" s="673"/>
      <c r="CIQ16" s="673"/>
      <c r="CIR16" s="673"/>
      <c r="CIS16" s="673"/>
      <c r="CIT16" s="673"/>
      <c r="CIU16" s="673"/>
      <c r="CIV16" s="673"/>
      <c r="CIW16" s="673"/>
      <c r="CIX16" s="673"/>
      <c r="CIY16" s="673"/>
      <c r="CIZ16" s="673"/>
      <c r="CJA16" s="673"/>
      <c r="CJB16" s="673"/>
      <c r="CJC16" s="673"/>
      <c r="CJD16" s="673"/>
      <c r="CJE16" s="673"/>
      <c r="CJF16" s="673"/>
      <c r="CJG16" s="673"/>
      <c r="CJH16" s="673"/>
      <c r="CJI16" s="673"/>
      <c r="CJJ16" s="673"/>
      <c r="CJK16" s="673"/>
      <c r="CJL16" s="673"/>
      <c r="CJM16" s="673"/>
      <c r="CJN16" s="673"/>
      <c r="CJO16" s="673"/>
      <c r="CJP16" s="673"/>
      <c r="CJQ16" s="673"/>
      <c r="CJR16" s="673"/>
      <c r="CJS16" s="673"/>
      <c r="CJT16" s="673"/>
      <c r="CJU16" s="673"/>
      <c r="CJV16" s="673"/>
      <c r="CJW16" s="673"/>
      <c r="CJX16" s="673"/>
      <c r="CJY16" s="673"/>
      <c r="CJZ16" s="673"/>
      <c r="CKA16" s="673"/>
      <c r="CKB16" s="673"/>
      <c r="CKC16" s="673"/>
      <c r="CKD16" s="673"/>
      <c r="CKE16" s="673"/>
      <c r="CKF16" s="673"/>
      <c r="CKG16" s="673"/>
      <c r="CKH16" s="673"/>
      <c r="CKI16" s="673"/>
      <c r="CKJ16" s="673"/>
      <c r="CKK16" s="673"/>
      <c r="CKL16" s="673"/>
      <c r="CKM16" s="673"/>
      <c r="CKN16" s="673"/>
      <c r="CKO16" s="673"/>
      <c r="CKP16" s="673"/>
      <c r="CKQ16" s="673"/>
      <c r="CKR16" s="673"/>
      <c r="CKS16" s="673"/>
      <c r="CKT16" s="673"/>
      <c r="CKU16" s="673"/>
      <c r="CKV16" s="673"/>
      <c r="CKW16" s="673"/>
      <c r="CKX16" s="673"/>
      <c r="CKY16" s="673"/>
      <c r="CKZ16" s="673"/>
      <c r="CLA16" s="673"/>
      <c r="CLB16" s="673"/>
      <c r="CLC16" s="673"/>
      <c r="CLD16" s="673"/>
      <c r="CLE16" s="673"/>
      <c r="CLF16" s="673"/>
      <c r="CLG16" s="673"/>
      <c r="CLH16" s="673"/>
      <c r="CLI16" s="673"/>
      <c r="CLJ16" s="673"/>
      <c r="CLK16" s="673"/>
      <c r="CLL16" s="673"/>
      <c r="CLM16" s="673"/>
      <c r="CLN16" s="673"/>
      <c r="CLO16" s="673"/>
      <c r="CLP16" s="673"/>
      <c r="CLQ16" s="673"/>
      <c r="CLR16" s="673"/>
      <c r="CLS16" s="673"/>
      <c r="CLT16" s="673"/>
      <c r="CLU16" s="673"/>
      <c r="CLV16" s="673"/>
      <c r="CLW16" s="673"/>
      <c r="CLX16" s="673"/>
      <c r="CLY16" s="673"/>
      <c r="CLZ16" s="673"/>
      <c r="CMA16" s="673"/>
      <c r="CMB16" s="673"/>
      <c r="CMC16" s="673"/>
      <c r="CMD16" s="673"/>
      <c r="CME16" s="673"/>
      <c r="CMF16" s="673"/>
      <c r="CMG16" s="673"/>
      <c r="CMH16" s="673"/>
      <c r="CMI16" s="673"/>
      <c r="CMJ16" s="673"/>
      <c r="CMK16" s="673"/>
      <c r="CML16" s="673"/>
      <c r="CMM16" s="673"/>
      <c r="CMN16" s="673"/>
      <c r="CMO16" s="673"/>
      <c r="CMP16" s="673"/>
      <c r="CMQ16" s="673"/>
      <c r="CMR16" s="673"/>
      <c r="CMS16" s="673"/>
      <c r="CMT16" s="673"/>
      <c r="CMU16" s="673"/>
      <c r="CMV16" s="673"/>
      <c r="CMW16" s="673"/>
      <c r="CMX16" s="673"/>
      <c r="CMY16" s="673"/>
      <c r="CMZ16" s="673"/>
      <c r="CNA16" s="673"/>
      <c r="CNB16" s="673"/>
      <c r="CNC16" s="673"/>
      <c r="CND16" s="673"/>
      <c r="CNE16" s="673"/>
      <c r="CNF16" s="673"/>
      <c r="CNG16" s="673"/>
      <c r="CNH16" s="673"/>
      <c r="CNI16" s="673"/>
      <c r="CNJ16" s="673"/>
      <c r="CNK16" s="673"/>
      <c r="CNL16" s="673"/>
      <c r="CNM16" s="673"/>
      <c r="CNN16" s="673"/>
      <c r="CNO16" s="673"/>
      <c r="CNP16" s="673"/>
      <c r="CNQ16" s="673"/>
      <c r="CNR16" s="673"/>
      <c r="CNS16" s="673"/>
      <c r="CNT16" s="673"/>
      <c r="CNU16" s="673"/>
      <c r="CNV16" s="673"/>
      <c r="CNW16" s="673"/>
      <c r="CNX16" s="673"/>
      <c r="CNY16" s="673"/>
      <c r="CNZ16" s="673"/>
      <c r="COA16" s="673"/>
      <c r="COB16" s="673"/>
      <c r="COC16" s="673"/>
      <c r="COD16" s="673"/>
      <c r="COE16" s="673"/>
      <c r="COF16" s="673"/>
      <c r="COG16" s="673"/>
      <c r="COH16" s="673"/>
      <c r="COI16" s="673"/>
      <c r="COJ16" s="673"/>
      <c r="COK16" s="673"/>
      <c r="COL16" s="673"/>
      <c r="COM16" s="673"/>
      <c r="CON16" s="673"/>
      <c r="COO16" s="673"/>
      <c r="COP16" s="673"/>
      <c r="COQ16" s="673"/>
      <c r="COR16" s="673"/>
      <c r="COS16" s="673"/>
      <c r="COT16" s="673"/>
      <c r="COU16" s="673"/>
      <c r="COV16" s="673"/>
      <c r="COW16" s="673"/>
      <c r="COX16" s="673"/>
      <c r="COY16" s="673"/>
      <c r="COZ16" s="673"/>
      <c r="CPA16" s="673"/>
      <c r="CPB16" s="673"/>
      <c r="CPC16" s="673"/>
      <c r="CPD16" s="673"/>
      <c r="CPE16" s="673"/>
      <c r="CPF16" s="673"/>
      <c r="CPG16" s="673"/>
      <c r="CPH16" s="673"/>
      <c r="CPI16" s="673"/>
      <c r="CPJ16" s="673"/>
      <c r="CPK16" s="673"/>
      <c r="CPL16" s="673"/>
      <c r="CPM16" s="673"/>
      <c r="CPN16" s="673"/>
      <c r="CPO16" s="673"/>
      <c r="CPP16" s="673"/>
      <c r="CPQ16" s="673"/>
      <c r="CPR16" s="673"/>
      <c r="CPS16" s="673"/>
      <c r="CPT16" s="673"/>
      <c r="CPU16" s="673"/>
      <c r="CPV16" s="673"/>
      <c r="CPW16" s="673"/>
      <c r="CPX16" s="673"/>
      <c r="CPY16" s="673"/>
      <c r="CPZ16" s="673"/>
      <c r="CQA16" s="673"/>
      <c r="CQB16" s="673"/>
      <c r="CQC16" s="673"/>
      <c r="CQD16" s="673"/>
      <c r="CQE16" s="673"/>
      <c r="CQF16" s="673"/>
      <c r="CQG16" s="673"/>
      <c r="CQH16" s="673"/>
      <c r="CQI16" s="673"/>
      <c r="CQJ16" s="673"/>
      <c r="CQK16" s="673"/>
      <c r="CQL16" s="673"/>
      <c r="CQM16" s="673"/>
      <c r="CQN16" s="673"/>
      <c r="CQO16" s="673"/>
      <c r="CQP16" s="673"/>
      <c r="CQQ16" s="673"/>
      <c r="CQR16" s="673"/>
      <c r="CQS16" s="673"/>
      <c r="CQT16" s="673"/>
      <c r="CQU16" s="673"/>
      <c r="CQV16" s="673"/>
      <c r="CQW16" s="673"/>
      <c r="CQX16" s="673"/>
      <c r="CQY16" s="673"/>
      <c r="CQZ16" s="673"/>
      <c r="CRA16" s="673"/>
      <c r="CRB16" s="673"/>
      <c r="CRC16" s="673"/>
      <c r="CRD16" s="673"/>
      <c r="CRE16" s="673"/>
      <c r="CRF16" s="673"/>
      <c r="CRG16" s="673"/>
      <c r="CRH16" s="673"/>
      <c r="CRI16" s="673"/>
      <c r="CRJ16" s="673"/>
      <c r="CRK16" s="673"/>
      <c r="CRL16" s="673"/>
      <c r="CRM16" s="673"/>
      <c r="CRN16" s="673"/>
      <c r="CRO16" s="673"/>
      <c r="CRP16" s="673"/>
      <c r="CRQ16" s="673"/>
      <c r="CRR16" s="673"/>
      <c r="CRS16" s="673"/>
      <c r="CRT16" s="673"/>
      <c r="CRU16" s="673"/>
      <c r="CRV16" s="673"/>
      <c r="CRW16" s="673"/>
      <c r="CRX16" s="673"/>
      <c r="CRY16" s="673"/>
      <c r="CRZ16" s="673"/>
      <c r="CSA16" s="673"/>
      <c r="CSB16" s="673"/>
      <c r="CSC16" s="673"/>
      <c r="CSD16" s="673"/>
      <c r="CSE16" s="673"/>
      <c r="CSF16" s="673"/>
      <c r="CSG16" s="673"/>
      <c r="CSH16" s="673"/>
      <c r="CSI16" s="673"/>
      <c r="CSJ16" s="673"/>
      <c r="CSK16" s="673"/>
      <c r="CSL16" s="673"/>
      <c r="CSM16" s="673"/>
      <c r="CSN16" s="673"/>
      <c r="CSO16" s="673"/>
      <c r="CSP16" s="673"/>
      <c r="CSQ16" s="673"/>
      <c r="CSR16" s="673"/>
      <c r="CSS16" s="673"/>
      <c r="CST16" s="673"/>
      <c r="CSU16" s="673"/>
      <c r="CSV16" s="673"/>
      <c r="CSW16" s="673"/>
      <c r="CSX16" s="673"/>
      <c r="CSY16" s="673"/>
      <c r="CSZ16" s="673"/>
      <c r="CTA16" s="673"/>
      <c r="CTB16" s="673"/>
      <c r="CTC16" s="673"/>
      <c r="CTD16" s="673"/>
      <c r="CTE16" s="673"/>
      <c r="CTF16" s="673"/>
      <c r="CTG16" s="673"/>
      <c r="CTH16" s="673"/>
      <c r="CTI16" s="673"/>
      <c r="CTJ16" s="673"/>
      <c r="CTK16" s="673"/>
      <c r="CTL16" s="673"/>
      <c r="CTM16" s="673"/>
      <c r="CTN16" s="673"/>
      <c r="CTO16" s="673"/>
      <c r="CTP16" s="673"/>
      <c r="CTQ16" s="673"/>
      <c r="CTR16" s="673"/>
      <c r="CTS16" s="673"/>
      <c r="CTT16" s="673"/>
      <c r="CTU16" s="673"/>
      <c r="CTV16" s="673"/>
      <c r="CTW16" s="673"/>
      <c r="CTX16" s="673"/>
      <c r="CTY16" s="673"/>
      <c r="CTZ16" s="673"/>
      <c r="CUA16" s="673"/>
      <c r="CUB16" s="673"/>
      <c r="CUC16" s="673"/>
      <c r="CUD16" s="673"/>
      <c r="CUE16" s="673"/>
      <c r="CUF16" s="673"/>
      <c r="CUG16" s="673"/>
      <c r="CUH16" s="673"/>
      <c r="CUI16" s="673"/>
      <c r="CUJ16" s="673"/>
      <c r="CUK16" s="673"/>
      <c r="CUL16" s="673"/>
      <c r="CUM16" s="673"/>
      <c r="CUN16" s="673"/>
      <c r="CUO16" s="673"/>
      <c r="CUP16" s="673"/>
      <c r="CUQ16" s="673"/>
      <c r="CUR16" s="673"/>
      <c r="CUS16" s="673"/>
      <c r="CUT16" s="673"/>
      <c r="CUU16" s="673"/>
      <c r="CUV16" s="673"/>
      <c r="CUW16" s="673"/>
      <c r="CUX16" s="673"/>
      <c r="CUY16" s="673"/>
      <c r="CUZ16" s="673"/>
      <c r="CVA16" s="673"/>
      <c r="CVB16" s="673"/>
      <c r="CVC16" s="673"/>
      <c r="CVD16" s="673"/>
      <c r="CVE16" s="673"/>
      <c r="CVF16" s="673"/>
      <c r="CVG16" s="673"/>
      <c r="CVH16" s="673"/>
      <c r="CVI16" s="673"/>
      <c r="CVJ16" s="673"/>
      <c r="CVK16" s="673"/>
      <c r="CVL16" s="673"/>
      <c r="CVM16" s="673"/>
      <c r="CVN16" s="673"/>
      <c r="CVO16" s="673"/>
      <c r="CVP16" s="673"/>
      <c r="CVQ16" s="673"/>
      <c r="CVR16" s="673"/>
      <c r="CVS16" s="673"/>
      <c r="CVT16" s="673"/>
      <c r="CVU16" s="673"/>
      <c r="CVV16" s="673"/>
      <c r="CVW16" s="673"/>
      <c r="CVX16" s="673"/>
      <c r="CVY16" s="673"/>
      <c r="CVZ16" s="673"/>
      <c r="CWA16" s="673"/>
      <c r="CWB16" s="673"/>
      <c r="CWC16" s="673"/>
      <c r="CWD16" s="673"/>
      <c r="CWE16" s="673"/>
      <c r="CWF16" s="673"/>
      <c r="CWG16" s="673"/>
      <c r="CWH16" s="673"/>
      <c r="CWI16" s="673"/>
      <c r="CWJ16" s="673"/>
      <c r="CWK16" s="673"/>
      <c r="CWL16" s="673"/>
      <c r="CWM16" s="673"/>
      <c r="CWN16" s="673"/>
      <c r="CWO16" s="673"/>
      <c r="CWP16" s="673"/>
      <c r="CWQ16" s="673"/>
      <c r="CWR16" s="673"/>
      <c r="CWS16" s="673"/>
      <c r="CWT16" s="673"/>
      <c r="CWU16" s="673"/>
      <c r="CWV16" s="673"/>
      <c r="CWW16" s="673"/>
      <c r="CWX16" s="673"/>
      <c r="CWY16" s="673"/>
      <c r="CWZ16" s="673"/>
      <c r="CXA16" s="673"/>
      <c r="CXB16" s="673"/>
      <c r="CXC16" s="673"/>
      <c r="CXD16" s="673"/>
      <c r="CXE16" s="673"/>
      <c r="CXF16" s="673"/>
      <c r="CXG16" s="673"/>
      <c r="CXH16" s="673"/>
      <c r="CXI16" s="673"/>
      <c r="CXJ16" s="673"/>
      <c r="CXK16" s="673"/>
      <c r="CXL16" s="673"/>
      <c r="CXM16" s="673"/>
      <c r="CXN16" s="673"/>
      <c r="CXO16" s="673"/>
      <c r="CXP16" s="673"/>
      <c r="CXQ16" s="673"/>
      <c r="CXR16" s="673"/>
      <c r="CXS16" s="673"/>
      <c r="CXT16" s="673"/>
      <c r="CXU16" s="673"/>
      <c r="CXV16" s="673"/>
      <c r="CXW16" s="673"/>
      <c r="CXX16" s="673"/>
      <c r="CXY16" s="673"/>
      <c r="CXZ16" s="673"/>
      <c r="CYA16" s="673"/>
      <c r="CYB16" s="673"/>
      <c r="CYC16" s="673"/>
      <c r="CYD16" s="673"/>
      <c r="CYE16" s="673"/>
      <c r="CYF16" s="673"/>
      <c r="CYG16" s="673"/>
      <c r="CYH16" s="673"/>
      <c r="CYI16" s="673"/>
      <c r="CYJ16" s="673"/>
      <c r="CYK16" s="673"/>
      <c r="CYL16" s="673"/>
      <c r="CYM16" s="673"/>
      <c r="CYN16" s="673"/>
      <c r="CYO16" s="673"/>
      <c r="CYP16" s="673"/>
      <c r="CYQ16" s="673"/>
      <c r="CYR16" s="673"/>
      <c r="CYS16" s="673"/>
      <c r="CYT16" s="673"/>
      <c r="CYU16" s="673"/>
      <c r="CYV16" s="673"/>
      <c r="CYW16" s="673"/>
      <c r="CYX16" s="673"/>
      <c r="CYY16" s="673"/>
      <c r="CYZ16" s="673"/>
      <c r="CZA16" s="673"/>
      <c r="CZB16" s="673"/>
      <c r="CZC16" s="673"/>
      <c r="CZD16" s="673"/>
      <c r="CZE16" s="673"/>
      <c r="CZF16" s="673"/>
      <c r="CZG16" s="673"/>
      <c r="CZH16" s="673"/>
      <c r="CZI16" s="673"/>
      <c r="CZJ16" s="673"/>
      <c r="CZK16" s="673"/>
      <c r="CZL16" s="673"/>
      <c r="CZM16" s="673"/>
      <c r="CZN16" s="673"/>
      <c r="CZO16" s="673"/>
      <c r="CZP16" s="673"/>
      <c r="CZQ16" s="673"/>
      <c r="CZR16" s="673"/>
      <c r="CZS16" s="673"/>
      <c r="CZT16" s="673"/>
      <c r="CZU16" s="673"/>
      <c r="CZV16" s="673"/>
      <c r="CZW16" s="673"/>
      <c r="CZX16" s="673"/>
      <c r="CZY16" s="673"/>
      <c r="CZZ16" s="673"/>
      <c r="DAA16" s="673"/>
      <c r="DAB16" s="673"/>
      <c r="DAC16" s="673"/>
      <c r="DAD16" s="673"/>
      <c r="DAE16" s="673"/>
      <c r="DAF16" s="673"/>
      <c r="DAG16" s="673"/>
      <c r="DAH16" s="673"/>
      <c r="DAI16" s="673"/>
      <c r="DAJ16" s="673"/>
      <c r="DAK16" s="673"/>
      <c r="DAL16" s="673"/>
      <c r="DAM16" s="673"/>
      <c r="DAN16" s="673"/>
      <c r="DAO16" s="673"/>
      <c r="DAP16" s="673"/>
      <c r="DAQ16" s="673"/>
      <c r="DAR16" s="673"/>
      <c r="DAS16" s="673"/>
      <c r="DAT16" s="673"/>
      <c r="DAU16" s="673"/>
      <c r="DAV16" s="673"/>
      <c r="DAW16" s="673"/>
      <c r="DAX16" s="673"/>
      <c r="DAY16" s="673"/>
      <c r="DAZ16" s="673"/>
      <c r="DBA16" s="673"/>
      <c r="DBB16" s="673"/>
      <c r="DBC16" s="673"/>
      <c r="DBD16" s="673"/>
      <c r="DBE16" s="673"/>
      <c r="DBF16" s="673"/>
      <c r="DBG16" s="673"/>
      <c r="DBH16" s="673"/>
      <c r="DBI16" s="673"/>
      <c r="DBJ16" s="673"/>
      <c r="DBK16" s="673"/>
      <c r="DBL16" s="673"/>
      <c r="DBM16" s="673"/>
      <c r="DBN16" s="673"/>
      <c r="DBO16" s="673"/>
      <c r="DBP16" s="673"/>
      <c r="DBQ16" s="673"/>
      <c r="DBR16" s="673"/>
      <c r="DBS16" s="673"/>
      <c r="DBT16" s="673"/>
      <c r="DBU16" s="673"/>
      <c r="DBV16" s="673"/>
      <c r="DBW16" s="673"/>
      <c r="DBX16" s="673"/>
      <c r="DBY16" s="673"/>
      <c r="DBZ16" s="673"/>
      <c r="DCA16" s="673"/>
      <c r="DCB16" s="673"/>
      <c r="DCC16" s="673"/>
      <c r="DCD16" s="673"/>
      <c r="DCE16" s="673"/>
      <c r="DCF16" s="673"/>
      <c r="DCG16" s="673"/>
      <c r="DCH16" s="673"/>
      <c r="DCI16" s="673"/>
      <c r="DCJ16" s="673"/>
      <c r="DCK16" s="673"/>
      <c r="DCL16" s="673"/>
      <c r="DCM16" s="673"/>
      <c r="DCN16" s="673"/>
      <c r="DCO16" s="673"/>
      <c r="DCP16" s="673"/>
      <c r="DCQ16" s="673"/>
      <c r="DCR16" s="673"/>
      <c r="DCS16" s="673"/>
      <c r="DCT16" s="673"/>
      <c r="DCU16" s="673"/>
      <c r="DCV16" s="673"/>
      <c r="DCW16" s="673"/>
      <c r="DCX16" s="673"/>
      <c r="DCY16" s="673"/>
      <c r="DCZ16" s="673"/>
      <c r="DDA16" s="673"/>
      <c r="DDB16" s="673"/>
      <c r="DDC16" s="673"/>
      <c r="DDD16" s="673"/>
      <c r="DDE16" s="673"/>
      <c r="DDF16" s="673"/>
      <c r="DDG16" s="673"/>
      <c r="DDH16" s="673"/>
      <c r="DDI16" s="673"/>
      <c r="DDJ16" s="673"/>
      <c r="DDK16" s="673"/>
      <c r="DDL16" s="673"/>
      <c r="DDM16" s="673"/>
      <c r="DDN16" s="673"/>
      <c r="DDO16" s="673"/>
      <c r="DDP16" s="673"/>
      <c r="DDQ16" s="673"/>
      <c r="DDR16" s="673"/>
      <c r="DDS16" s="673"/>
      <c r="DDT16" s="673"/>
      <c r="DDU16" s="673"/>
      <c r="DDV16" s="673"/>
      <c r="DDW16" s="673"/>
      <c r="DDX16" s="673"/>
      <c r="DDY16" s="673"/>
      <c r="DDZ16" s="673"/>
      <c r="DEA16" s="673"/>
      <c r="DEB16" s="673"/>
      <c r="DEC16" s="673"/>
      <c r="DED16" s="673"/>
      <c r="DEE16" s="673"/>
      <c r="DEF16" s="673"/>
      <c r="DEG16" s="673"/>
      <c r="DEH16" s="673"/>
      <c r="DEI16" s="673"/>
      <c r="DEJ16" s="673"/>
      <c r="DEK16" s="673"/>
      <c r="DEL16" s="673"/>
      <c r="DEM16" s="673"/>
      <c r="DEN16" s="673"/>
      <c r="DEO16" s="673"/>
      <c r="DEP16" s="673"/>
      <c r="DEQ16" s="673"/>
      <c r="DER16" s="673"/>
      <c r="DES16" s="673"/>
      <c r="DET16" s="673"/>
      <c r="DEU16" s="673"/>
      <c r="DEV16" s="673"/>
      <c r="DEW16" s="673"/>
      <c r="DEX16" s="673"/>
      <c r="DEY16" s="673"/>
      <c r="DEZ16" s="673"/>
      <c r="DFA16" s="673"/>
      <c r="DFB16" s="673"/>
      <c r="DFC16" s="673"/>
      <c r="DFD16" s="673"/>
      <c r="DFE16" s="673"/>
      <c r="DFF16" s="673"/>
      <c r="DFG16" s="673"/>
      <c r="DFH16" s="673"/>
      <c r="DFI16" s="673"/>
      <c r="DFJ16" s="673"/>
      <c r="DFK16" s="673"/>
      <c r="DFL16" s="673"/>
      <c r="DFM16" s="673"/>
      <c r="DFN16" s="673"/>
      <c r="DFO16" s="673"/>
      <c r="DFP16" s="673"/>
      <c r="DFQ16" s="673"/>
      <c r="DFR16" s="673"/>
      <c r="DFS16" s="673"/>
      <c r="DFT16" s="673"/>
      <c r="DFU16" s="673"/>
      <c r="DFV16" s="673"/>
      <c r="DFW16" s="673"/>
      <c r="DFX16" s="673"/>
      <c r="DFY16" s="673"/>
      <c r="DFZ16" s="673"/>
      <c r="DGA16" s="673"/>
      <c r="DGB16" s="673"/>
      <c r="DGC16" s="673"/>
      <c r="DGD16" s="673"/>
      <c r="DGE16" s="673"/>
      <c r="DGF16" s="673"/>
      <c r="DGG16" s="673"/>
      <c r="DGH16" s="673"/>
      <c r="DGI16" s="673"/>
      <c r="DGJ16" s="673"/>
      <c r="DGK16" s="673"/>
      <c r="DGL16" s="673"/>
      <c r="DGM16" s="673"/>
      <c r="DGN16" s="673"/>
      <c r="DGO16" s="673"/>
      <c r="DGP16" s="673"/>
      <c r="DGQ16" s="673"/>
      <c r="DGR16" s="673"/>
      <c r="DGS16" s="673"/>
      <c r="DGT16" s="673"/>
      <c r="DGU16" s="673"/>
      <c r="DGV16" s="673"/>
      <c r="DGW16" s="673"/>
      <c r="DGX16" s="673"/>
      <c r="DGY16" s="673"/>
      <c r="DGZ16" s="673"/>
      <c r="DHA16" s="673"/>
      <c r="DHB16" s="673"/>
      <c r="DHC16" s="673"/>
      <c r="DHD16" s="673"/>
      <c r="DHE16" s="673"/>
      <c r="DHF16" s="673"/>
      <c r="DHG16" s="673"/>
      <c r="DHH16" s="673"/>
      <c r="DHI16" s="673"/>
      <c r="DHJ16" s="673"/>
      <c r="DHK16" s="673"/>
      <c r="DHL16" s="673"/>
      <c r="DHM16" s="673"/>
      <c r="DHN16" s="673"/>
      <c r="DHO16" s="673"/>
      <c r="DHP16" s="673"/>
      <c r="DHQ16" s="673"/>
      <c r="DHR16" s="673"/>
      <c r="DHS16" s="673"/>
      <c r="DHT16" s="673"/>
      <c r="DHU16" s="673"/>
      <c r="DHV16" s="673"/>
      <c r="DHW16" s="673"/>
      <c r="DHX16" s="673"/>
      <c r="DHY16" s="673"/>
      <c r="DHZ16" s="673"/>
      <c r="DIA16" s="673"/>
      <c r="DIB16" s="673"/>
      <c r="DIC16" s="673"/>
      <c r="DID16" s="673"/>
      <c r="DIE16" s="673"/>
      <c r="DIF16" s="673"/>
      <c r="DIG16" s="673"/>
      <c r="DIH16" s="673"/>
      <c r="DII16" s="673"/>
      <c r="DIJ16" s="673"/>
      <c r="DIK16" s="673"/>
      <c r="DIL16" s="673"/>
      <c r="DIM16" s="673"/>
      <c r="DIN16" s="673"/>
      <c r="DIO16" s="673"/>
      <c r="DIP16" s="673"/>
      <c r="DIQ16" s="673"/>
      <c r="DIR16" s="673"/>
      <c r="DIS16" s="673"/>
      <c r="DIT16" s="673"/>
      <c r="DIU16" s="673"/>
      <c r="DIV16" s="673"/>
      <c r="DIW16" s="673"/>
      <c r="DIX16" s="673"/>
      <c r="DIY16" s="673"/>
      <c r="DIZ16" s="673"/>
      <c r="DJA16" s="673"/>
      <c r="DJB16" s="673"/>
      <c r="DJC16" s="673"/>
      <c r="DJD16" s="673"/>
      <c r="DJE16" s="673"/>
      <c r="DJF16" s="673"/>
      <c r="DJG16" s="673"/>
      <c r="DJH16" s="673"/>
      <c r="DJI16" s="673"/>
      <c r="DJJ16" s="673"/>
      <c r="DJK16" s="673"/>
      <c r="DJL16" s="673"/>
      <c r="DJM16" s="673"/>
      <c r="DJN16" s="673"/>
      <c r="DJO16" s="673"/>
      <c r="DJP16" s="673"/>
      <c r="DJQ16" s="673"/>
      <c r="DJR16" s="673"/>
      <c r="DJS16" s="673"/>
      <c r="DJT16" s="673"/>
      <c r="DJU16" s="673"/>
      <c r="DJV16" s="673"/>
      <c r="DJW16" s="673"/>
      <c r="DJX16" s="673"/>
      <c r="DJY16" s="673"/>
      <c r="DJZ16" s="673"/>
      <c r="DKA16" s="673"/>
      <c r="DKB16" s="673"/>
      <c r="DKC16" s="673"/>
      <c r="DKD16" s="673"/>
      <c r="DKE16" s="673"/>
      <c r="DKF16" s="673"/>
      <c r="DKG16" s="673"/>
      <c r="DKH16" s="673"/>
      <c r="DKI16" s="673"/>
      <c r="DKJ16" s="673"/>
      <c r="DKK16" s="673"/>
      <c r="DKL16" s="673"/>
      <c r="DKM16" s="673"/>
      <c r="DKN16" s="673"/>
      <c r="DKO16" s="673"/>
      <c r="DKP16" s="673"/>
      <c r="DKQ16" s="673"/>
      <c r="DKR16" s="673"/>
      <c r="DKS16" s="673"/>
      <c r="DKT16" s="673"/>
      <c r="DKU16" s="673"/>
      <c r="DKV16" s="673"/>
      <c r="DKW16" s="673"/>
      <c r="DKX16" s="673"/>
      <c r="DKY16" s="673"/>
      <c r="DKZ16" s="673"/>
      <c r="DLA16" s="673"/>
      <c r="DLB16" s="673"/>
      <c r="DLC16" s="673"/>
      <c r="DLD16" s="673"/>
      <c r="DLE16" s="673"/>
      <c r="DLF16" s="673"/>
      <c r="DLG16" s="673"/>
      <c r="DLH16" s="673"/>
      <c r="DLI16" s="673"/>
      <c r="DLJ16" s="673"/>
      <c r="DLK16" s="673"/>
      <c r="DLL16" s="673"/>
      <c r="DLM16" s="673"/>
      <c r="DLN16" s="673"/>
      <c r="DLO16" s="673"/>
      <c r="DLP16" s="673"/>
      <c r="DLQ16" s="673"/>
      <c r="DLR16" s="673"/>
      <c r="DLS16" s="673"/>
      <c r="DLT16" s="673"/>
      <c r="DLU16" s="673"/>
      <c r="DLV16" s="673"/>
      <c r="DLW16" s="673"/>
      <c r="DLX16" s="673"/>
      <c r="DLY16" s="673"/>
      <c r="DLZ16" s="673"/>
      <c r="DMA16" s="673"/>
      <c r="DMB16" s="673"/>
      <c r="DMC16" s="673"/>
      <c r="DMD16" s="673"/>
      <c r="DME16" s="673"/>
      <c r="DMF16" s="673"/>
      <c r="DMG16" s="673"/>
      <c r="DMH16" s="673"/>
      <c r="DMI16" s="673"/>
      <c r="DMJ16" s="673"/>
      <c r="DMK16" s="673"/>
      <c r="DML16" s="673"/>
      <c r="DMM16" s="673"/>
      <c r="DMN16" s="673"/>
      <c r="DMO16" s="673"/>
      <c r="DMP16" s="673"/>
      <c r="DMQ16" s="673"/>
      <c r="DMR16" s="673"/>
      <c r="DMS16" s="673"/>
      <c r="DMT16" s="673"/>
      <c r="DMU16" s="673"/>
      <c r="DMV16" s="673"/>
      <c r="DMW16" s="673"/>
      <c r="DMX16" s="673"/>
      <c r="DMY16" s="673"/>
      <c r="DMZ16" s="673"/>
      <c r="DNA16" s="673"/>
      <c r="DNB16" s="673"/>
      <c r="DNC16" s="673"/>
      <c r="DND16" s="673"/>
      <c r="DNE16" s="673"/>
      <c r="DNF16" s="673"/>
      <c r="DNG16" s="673"/>
      <c r="DNH16" s="673"/>
      <c r="DNI16" s="673"/>
      <c r="DNJ16" s="673"/>
      <c r="DNK16" s="673"/>
      <c r="DNL16" s="673"/>
      <c r="DNM16" s="673"/>
      <c r="DNN16" s="673"/>
      <c r="DNO16" s="673"/>
      <c r="DNP16" s="673"/>
      <c r="DNQ16" s="673"/>
      <c r="DNR16" s="673"/>
      <c r="DNS16" s="673"/>
      <c r="DNT16" s="673"/>
      <c r="DNU16" s="673"/>
      <c r="DNV16" s="673"/>
      <c r="DNW16" s="673"/>
      <c r="DNX16" s="673"/>
      <c r="DNY16" s="673"/>
      <c r="DNZ16" s="673"/>
      <c r="DOA16" s="673"/>
      <c r="DOB16" s="673"/>
      <c r="DOC16" s="673"/>
      <c r="DOD16" s="673"/>
      <c r="DOE16" s="673"/>
      <c r="DOF16" s="673"/>
      <c r="DOG16" s="673"/>
      <c r="DOH16" s="673"/>
      <c r="DOI16" s="673"/>
      <c r="DOJ16" s="673"/>
      <c r="DOK16" s="673"/>
      <c r="DOL16" s="673"/>
      <c r="DOM16" s="673"/>
      <c r="DON16" s="673"/>
      <c r="DOO16" s="673"/>
      <c r="DOP16" s="673"/>
      <c r="DOQ16" s="673"/>
      <c r="DOR16" s="673"/>
      <c r="DOS16" s="673"/>
      <c r="DOT16" s="673"/>
      <c r="DOU16" s="673"/>
      <c r="DOV16" s="673"/>
      <c r="DOW16" s="673"/>
      <c r="DOX16" s="673"/>
      <c r="DOY16" s="673"/>
      <c r="DOZ16" s="673"/>
      <c r="DPA16" s="673"/>
      <c r="DPB16" s="673"/>
      <c r="DPC16" s="673"/>
      <c r="DPD16" s="673"/>
      <c r="DPE16" s="673"/>
      <c r="DPF16" s="673"/>
      <c r="DPG16" s="673"/>
      <c r="DPH16" s="673"/>
      <c r="DPI16" s="673"/>
      <c r="DPJ16" s="673"/>
      <c r="DPK16" s="673"/>
      <c r="DPL16" s="673"/>
      <c r="DPM16" s="673"/>
      <c r="DPN16" s="673"/>
      <c r="DPO16" s="673"/>
      <c r="DPP16" s="673"/>
      <c r="DPQ16" s="673"/>
      <c r="DPR16" s="673"/>
      <c r="DPS16" s="673"/>
      <c r="DPT16" s="673"/>
      <c r="DPU16" s="673"/>
      <c r="DPV16" s="673"/>
      <c r="DPW16" s="673"/>
      <c r="DPX16" s="673"/>
      <c r="DPY16" s="673"/>
      <c r="DPZ16" s="673"/>
      <c r="DQA16" s="673"/>
      <c r="DQB16" s="673"/>
      <c r="DQC16" s="673"/>
      <c r="DQD16" s="673"/>
      <c r="DQE16" s="673"/>
      <c r="DQF16" s="673"/>
      <c r="DQG16" s="673"/>
      <c r="DQH16" s="673"/>
      <c r="DQI16" s="673"/>
      <c r="DQJ16" s="673"/>
      <c r="DQK16" s="673"/>
      <c r="DQL16" s="673"/>
      <c r="DQM16" s="673"/>
      <c r="DQN16" s="673"/>
      <c r="DQO16" s="673"/>
      <c r="DQP16" s="673"/>
      <c r="DQQ16" s="673"/>
      <c r="DQR16" s="673"/>
      <c r="DQS16" s="673"/>
      <c r="DQT16" s="673"/>
      <c r="DQU16" s="673"/>
      <c r="DQV16" s="673"/>
      <c r="DQW16" s="673"/>
      <c r="DQX16" s="673"/>
      <c r="DQY16" s="673"/>
      <c r="DQZ16" s="673"/>
      <c r="DRA16" s="673"/>
      <c r="DRB16" s="673"/>
      <c r="DRC16" s="673"/>
      <c r="DRD16" s="673"/>
      <c r="DRE16" s="673"/>
      <c r="DRF16" s="673"/>
      <c r="DRG16" s="673"/>
      <c r="DRH16" s="673"/>
      <c r="DRI16" s="673"/>
      <c r="DRJ16" s="673"/>
      <c r="DRK16" s="673"/>
      <c r="DRL16" s="673"/>
      <c r="DRM16" s="673"/>
      <c r="DRN16" s="673"/>
      <c r="DRO16" s="673"/>
      <c r="DRP16" s="673"/>
      <c r="DRQ16" s="673"/>
      <c r="DRR16" s="673"/>
      <c r="DRS16" s="673"/>
      <c r="DRT16" s="673"/>
      <c r="DRU16" s="673"/>
      <c r="DRV16" s="673"/>
      <c r="DRW16" s="673"/>
      <c r="DRX16" s="673"/>
      <c r="DRY16" s="673"/>
      <c r="DRZ16" s="673"/>
      <c r="DSA16" s="673"/>
      <c r="DSB16" s="673"/>
      <c r="DSC16" s="673"/>
      <c r="DSD16" s="673"/>
      <c r="DSE16" s="673"/>
      <c r="DSF16" s="673"/>
      <c r="DSG16" s="673"/>
      <c r="DSH16" s="673"/>
      <c r="DSI16" s="673"/>
      <c r="DSJ16" s="673"/>
      <c r="DSK16" s="673"/>
      <c r="DSL16" s="673"/>
      <c r="DSM16" s="673"/>
      <c r="DSN16" s="673"/>
      <c r="DSO16" s="673"/>
      <c r="DSP16" s="673"/>
      <c r="DSQ16" s="673"/>
      <c r="DSR16" s="673"/>
      <c r="DSS16" s="673"/>
      <c r="DST16" s="673"/>
      <c r="DSU16" s="673"/>
      <c r="DSV16" s="673"/>
      <c r="DSW16" s="673"/>
      <c r="DSX16" s="673"/>
      <c r="DSY16" s="673"/>
      <c r="DSZ16" s="673"/>
      <c r="DTA16" s="673"/>
      <c r="DTB16" s="673"/>
      <c r="DTC16" s="673"/>
      <c r="DTD16" s="673"/>
      <c r="DTE16" s="673"/>
      <c r="DTF16" s="673"/>
      <c r="DTG16" s="673"/>
      <c r="DTH16" s="673"/>
      <c r="DTI16" s="673"/>
      <c r="DTJ16" s="673"/>
      <c r="DTK16" s="673"/>
      <c r="DTL16" s="673"/>
      <c r="DTM16" s="673"/>
      <c r="DTN16" s="673"/>
      <c r="DTO16" s="673"/>
      <c r="DTP16" s="673"/>
      <c r="DTQ16" s="673"/>
      <c r="DTR16" s="673"/>
      <c r="DTS16" s="673"/>
      <c r="DTT16" s="673"/>
      <c r="DTU16" s="673"/>
      <c r="DTV16" s="673"/>
      <c r="DTW16" s="673"/>
      <c r="DTX16" s="673"/>
      <c r="DTY16" s="673"/>
      <c r="DTZ16" s="673"/>
      <c r="DUA16" s="673"/>
      <c r="DUB16" s="673"/>
      <c r="DUC16" s="673"/>
      <c r="DUD16" s="673"/>
      <c r="DUE16" s="673"/>
      <c r="DUF16" s="673"/>
      <c r="DUG16" s="673"/>
      <c r="DUH16" s="673"/>
      <c r="DUI16" s="673"/>
      <c r="DUJ16" s="673"/>
      <c r="DUK16" s="673"/>
      <c r="DUL16" s="673"/>
      <c r="DUM16" s="673"/>
      <c r="DUN16" s="673"/>
      <c r="DUO16" s="673"/>
      <c r="DUP16" s="673"/>
      <c r="DUQ16" s="673"/>
      <c r="DUR16" s="673"/>
      <c r="DUS16" s="673"/>
      <c r="DUT16" s="673"/>
      <c r="DUU16" s="673"/>
      <c r="DUV16" s="673"/>
      <c r="DUW16" s="673"/>
      <c r="DUX16" s="673"/>
      <c r="DUY16" s="673"/>
      <c r="DUZ16" s="673"/>
      <c r="DVA16" s="673"/>
      <c r="DVB16" s="673"/>
      <c r="DVC16" s="673"/>
      <c r="DVD16" s="673"/>
      <c r="DVE16" s="673"/>
      <c r="DVF16" s="673"/>
      <c r="DVG16" s="673"/>
      <c r="DVH16" s="673"/>
      <c r="DVI16" s="673"/>
      <c r="DVJ16" s="673"/>
      <c r="DVK16" s="673"/>
      <c r="DVL16" s="673"/>
      <c r="DVM16" s="673"/>
      <c r="DVN16" s="673"/>
      <c r="DVO16" s="673"/>
      <c r="DVP16" s="673"/>
      <c r="DVQ16" s="673"/>
      <c r="DVR16" s="673"/>
      <c r="DVS16" s="673"/>
      <c r="DVT16" s="673"/>
      <c r="DVU16" s="673"/>
      <c r="DVV16" s="673"/>
      <c r="DVW16" s="673"/>
      <c r="DVX16" s="673"/>
      <c r="DVY16" s="673"/>
      <c r="DVZ16" s="673"/>
      <c r="DWA16" s="673"/>
      <c r="DWB16" s="673"/>
      <c r="DWC16" s="673"/>
      <c r="DWD16" s="673"/>
      <c r="DWE16" s="673"/>
      <c r="DWF16" s="673"/>
      <c r="DWG16" s="673"/>
      <c r="DWH16" s="673"/>
      <c r="DWI16" s="673"/>
      <c r="DWJ16" s="673"/>
      <c r="DWK16" s="673"/>
      <c r="DWL16" s="673"/>
      <c r="DWM16" s="673"/>
      <c r="DWN16" s="673"/>
      <c r="DWO16" s="673"/>
      <c r="DWP16" s="673"/>
      <c r="DWQ16" s="673"/>
      <c r="DWR16" s="673"/>
      <c r="DWS16" s="673"/>
      <c r="DWT16" s="673"/>
      <c r="DWU16" s="673"/>
      <c r="DWV16" s="673"/>
      <c r="DWW16" s="673"/>
      <c r="DWX16" s="673"/>
      <c r="DWY16" s="673"/>
      <c r="DWZ16" s="673"/>
      <c r="DXA16" s="673"/>
      <c r="DXB16" s="673"/>
      <c r="DXC16" s="673"/>
      <c r="DXD16" s="673"/>
      <c r="DXE16" s="673"/>
      <c r="DXF16" s="673"/>
      <c r="DXG16" s="673"/>
      <c r="DXH16" s="673"/>
      <c r="DXI16" s="673"/>
      <c r="DXJ16" s="673"/>
      <c r="DXK16" s="673"/>
      <c r="DXL16" s="673"/>
      <c r="DXM16" s="673"/>
      <c r="DXN16" s="673"/>
      <c r="DXO16" s="673"/>
      <c r="DXP16" s="673"/>
      <c r="DXQ16" s="673"/>
      <c r="DXR16" s="673"/>
      <c r="DXS16" s="673"/>
      <c r="DXT16" s="673"/>
      <c r="DXU16" s="673"/>
      <c r="DXV16" s="673"/>
      <c r="DXW16" s="673"/>
      <c r="DXX16" s="673"/>
      <c r="DXY16" s="673"/>
      <c r="DXZ16" s="673"/>
      <c r="DYA16" s="673"/>
      <c r="DYB16" s="673"/>
      <c r="DYC16" s="673"/>
      <c r="DYD16" s="673"/>
      <c r="DYE16" s="673"/>
      <c r="DYF16" s="673"/>
      <c r="DYG16" s="673"/>
      <c r="DYH16" s="673"/>
      <c r="DYI16" s="673"/>
      <c r="DYJ16" s="673"/>
      <c r="DYK16" s="673"/>
      <c r="DYL16" s="673"/>
      <c r="DYM16" s="673"/>
      <c r="DYN16" s="673"/>
      <c r="DYO16" s="673"/>
      <c r="DYP16" s="673"/>
      <c r="DYQ16" s="673"/>
      <c r="DYR16" s="673"/>
      <c r="DYS16" s="673"/>
      <c r="DYT16" s="673"/>
      <c r="DYU16" s="673"/>
      <c r="DYV16" s="673"/>
      <c r="DYW16" s="673"/>
      <c r="DYX16" s="673"/>
      <c r="DYY16" s="673"/>
      <c r="DYZ16" s="673"/>
      <c r="DZA16" s="673"/>
      <c r="DZB16" s="673"/>
      <c r="DZC16" s="673"/>
      <c r="DZD16" s="673"/>
      <c r="DZE16" s="673"/>
      <c r="DZF16" s="673"/>
      <c r="DZG16" s="673"/>
      <c r="DZH16" s="673"/>
      <c r="DZI16" s="673"/>
      <c r="DZJ16" s="673"/>
      <c r="DZK16" s="673"/>
      <c r="DZL16" s="673"/>
      <c r="DZM16" s="673"/>
      <c r="DZN16" s="673"/>
      <c r="DZO16" s="673"/>
      <c r="DZP16" s="673"/>
      <c r="DZQ16" s="673"/>
      <c r="DZR16" s="673"/>
      <c r="DZS16" s="673"/>
      <c r="DZT16" s="673"/>
      <c r="DZU16" s="673"/>
      <c r="DZV16" s="673"/>
      <c r="DZW16" s="673"/>
      <c r="DZX16" s="673"/>
      <c r="DZY16" s="673"/>
      <c r="DZZ16" s="673"/>
      <c r="EAA16" s="673"/>
      <c r="EAB16" s="673"/>
      <c r="EAC16" s="673"/>
      <c r="EAD16" s="673"/>
      <c r="EAE16" s="673"/>
      <c r="EAF16" s="673"/>
      <c r="EAG16" s="673"/>
      <c r="EAH16" s="673"/>
      <c r="EAI16" s="673"/>
      <c r="EAJ16" s="673"/>
      <c r="EAK16" s="673"/>
      <c r="EAL16" s="673"/>
      <c r="EAM16" s="673"/>
      <c r="EAN16" s="673"/>
      <c r="EAO16" s="673"/>
      <c r="EAP16" s="673"/>
      <c r="EAQ16" s="673"/>
      <c r="EAR16" s="673"/>
      <c r="EAS16" s="673"/>
      <c r="EAT16" s="673"/>
      <c r="EAU16" s="673"/>
      <c r="EAV16" s="673"/>
      <c r="EAW16" s="673"/>
      <c r="EAX16" s="673"/>
      <c r="EAY16" s="673"/>
      <c r="EAZ16" s="673"/>
      <c r="EBA16" s="673"/>
      <c r="EBB16" s="673"/>
      <c r="EBC16" s="673"/>
      <c r="EBD16" s="673"/>
      <c r="EBE16" s="673"/>
      <c r="EBF16" s="673"/>
      <c r="EBG16" s="673"/>
      <c r="EBH16" s="673"/>
      <c r="EBI16" s="673"/>
      <c r="EBJ16" s="673"/>
      <c r="EBK16" s="673"/>
      <c r="EBL16" s="673"/>
      <c r="EBM16" s="673"/>
      <c r="EBN16" s="673"/>
      <c r="EBO16" s="673"/>
      <c r="EBP16" s="673"/>
      <c r="EBQ16" s="673"/>
      <c r="EBR16" s="673"/>
      <c r="EBS16" s="673"/>
      <c r="EBT16" s="673"/>
      <c r="EBU16" s="673"/>
      <c r="EBV16" s="673"/>
      <c r="EBW16" s="673"/>
      <c r="EBX16" s="673"/>
      <c r="EBY16" s="673"/>
      <c r="EBZ16" s="673"/>
      <c r="ECA16" s="673"/>
      <c r="ECB16" s="673"/>
      <c r="ECC16" s="673"/>
      <c r="ECD16" s="673"/>
      <c r="ECE16" s="673"/>
      <c r="ECF16" s="673"/>
      <c r="ECG16" s="673"/>
      <c r="ECH16" s="673"/>
      <c r="ECI16" s="673"/>
      <c r="ECJ16" s="673"/>
      <c r="ECK16" s="673"/>
      <c r="ECL16" s="673"/>
      <c r="ECM16" s="673"/>
      <c r="ECN16" s="673"/>
      <c r="ECO16" s="673"/>
      <c r="ECP16" s="673"/>
      <c r="ECQ16" s="673"/>
      <c r="ECR16" s="673"/>
      <c r="ECS16" s="673"/>
      <c r="ECT16" s="673"/>
      <c r="ECU16" s="673"/>
      <c r="ECV16" s="673"/>
      <c r="ECW16" s="673"/>
      <c r="ECX16" s="673"/>
      <c r="ECY16" s="673"/>
      <c r="ECZ16" s="673"/>
      <c r="EDA16" s="673"/>
      <c r="EDB16" s="673"/>
      <c r="EDC16" s="673"/>
      <c r="EDD16" s="673"/>
      <c r="EDE16" s="673"/>
      <c r="EDF16" s="673"/>
      <c r="EDG16" s="673"/>
      <c r="EDH16" s="673"/>
      <c r="EDI16" s="673"/>
      <c r="EDJ16" s="673"/>
      <c r="EDK16" s="673"/>
      <c r="EDL16" s="673"/>
      <c r="EDM16" s="673"/>
      <c r="EDN16" s="673"/>
      <c r="EDO16" s="673"/>
      <c r="EDP16" s="673"/>
      <c r="EDQ16" s="673"/>
      <c r="EDR16" s="673"/>
      <c r="EDS16" s="673"/>
      <c r="EDT16" s="673"/>
      <c r="EDU16" s="673"/>
      <c r="EDV16" s="673"/>
      <c r="EDW16" s="673"/>
      <c r="EDX16" s="673"/>
      <c r="EDY16" s="673"/>
      <c r="EDZ16" s="673"/>
      <c r="EEA16" s="673"/>
      <c r="EEB16" s="673"/>
      <c r="EEC16" s="673"/>
      <c r="EED16" s="673"/>
      <c r="EEE16" s="673"/>
      <c r="EEF16" s="673"/>
      <c r="EEG16" s="673"/>
      <c r="EEH16" s="673"/>
      <c r="EEI16" s="673"/>
      <c r="EEJ16" s="673"/>
      <c r="EEK16" s="673"/>
      <c r="EEL16" s="673"/>
      <c r="EEM16" s="673"/>
      <c r="EEN16" s="673"/>
      <c r="EEO16" s="673"/>
      <c r="EEP16" s="673"/>
      <c r="EEQ16" s="673"/>
      <c r="EER16" s="673"/>
      <c r="EES16" s="673"/>
      <c r="EET16" s="673"/>
      <c r="EEU16" s="673"/>
      <c r="EEV16" s="673"/>
      <c r="EEW16" s="673"/>
      <c r="EEX16" s="673"/>
      <c r="EEY16" s="673"/>
      <c r="EEZ16" s="673"/>
      <c r="EFA16" s="673"/>
      <c r="EFB16" s="673"/>
      <c r="EFC16" s="673"/>
      <c r="EFD16" s="673"/>
      <c r="EFE16" s="673"/>
      <c r="EFF16" s="673"/>
      <c r="EFG16" s="673"/>
      <c r="EFH16" s="673"/>
      <c r="EFI16" s="673"/>
      <c r="EFJ16" s="673"/>
      <c r="EFK16" s="673"/>
      <c r="EFL16" s="673"/>
      <c r="EFM16" s="673"/>
      <c r="EFN16" s="673"/>
      <c r="EFO16" s="673"/>
      <c r="EFP16" s="673"/>
      <c r="EFQ16" s="673"/>
      <c r="EFR16" s="673"/>
      <c r="EFS16" s="673"/>
      <c r="EFT16" s="673"/>
      <c r="EFU16" s="673"/>
      <c r="EFV16" s="673"/>
      <c r="EFW16" s="673"/>
      <c r="EFX16" s="673"/>
      <c r="EFY16" s="673"/>
      <c r="EFZ16" s="673"/>
      <c r="EGA16" s="673"/>
      <c r="EGB16" s="673"/>
      <c r="EGC16" s="673"/>
      <c r="EGD16" s="673"/>
      <c r="EGE16" s="673"/>
      <c r="EGF16" s="673"/>
      <c r="EGG16" s="673"/>
      <c r="EGH16" s="673"/>
      <c r="EGI16" s="673"/>
      <c r="EGJ16" s="673"/>
      <c r="EGK16" s="673"/>
      <c r="EGL16" s="673"/>
      <c r="EGM16" s="673"/>
      <c r="EGN16" s="673"/>
      <c r="EGO16" s="673"/>
      <c r="EGP16" s="673"/>
      <c r="EGQ16" s="673"/>
      <c r="EGR16" s="673"/>
      <c r="EGS16" s="673"/>
      <c r="EGT16" s="673"/>
      <c r="EGU16" s="673"/>
      <c r="EGV16" s="673"/>
      <c r="EGW16" s="673"/>
      <c r="EGX16" s="673"/>
      <c r="EGY16" s="673"/>
      <c r="EGZ16" s="673"/>
      <c r="EHA16" s="673"/>
      <c r="EHB16" s="673"/>
      <c r="EHC16" s="673"/>
      <c r="EHD16" s="673"/>
      <c r="EHE16" s="673"/>
      <c r="EHF16" s="673"/>
      <c r="EHG16" s="673"/>
      <c r="EHH16" s="673"/>
      <c r="EHI16" s="673"/>
      <c r="EHJ16" s="673"/>
      <c r="EHK16" s="673"/>
      <c r="EHL16" s="673"/>
      <c r="EHM16" s="673"/>
      <c r="EHN16" s="673"/>
      <c r="EHO16" s="673"/>
      <c r="EHP16" s="673"/>
      <c r="EHQ16" s="673"/>
      <c r="EHR16" s="673"/>
      <c r="EHS16" s="673"/>
      <c r="EHT16" s="673"/>
      <c r="EHU16" s="673"/>
      <c r="EHV16" s="673"/>
      <c r="EHW16" s="673"/>
      <c r="EHX16" s="673"/>
      <c r="EHY16" s="673"/>
      <c r="EHZ16" s="673"/>
      <c r="EIA16" s="673"/>
      <c r="EIB16" s="673"/>
      <c r="EIC16" s="673"/>
      <c r="EID16" s="673"/>
      <c r="EIE16" s="673"/>
      <c r="EIF16" s="673"/>
      <c r="EIG16" s="673"/>
      <c r="EIH16" s="673"/>
      <c r="EII16" s="673"/>
      <c r="EIJ16" s="673"/>
      <c r="EIK16" s="673"/>
      <c r="EIL16" s="673"/>
      <c r="EIM16" s="673"/>
      <c r="EIN16" s="673"/>
      <c r="EIO16" s="673"/>
      <c r="EIP16" s="673"/>
      <c r="EIQ16" s="673"/>
      <c r="EIR16" s="673"/>
      <c r="EIS16" s="673"/>
      <c r="EIT16" s="673"/>
      <c r="EIU16" s="673"/>
      <c r="EIV16" s="673"/>
      <c r="EIW16" s="673"/>
      <c r="EIX16" s="673"/>
      <c r="EIY16" s="673"/>
      <c r="EIZ16" s="673"/>
      <c r="EJA16" s="673"/>
      <c r="EJB16" s="673"/>
      <c r="EJC16" s="673"/>
      <c r="EJD16" s="673"/>
      <c r="EJE16" s="673"/>
      <c r="EJF16" s="673"/>
      <c r="EJG16" s="673"/>
      <c r="EJH16" s="673"/>
      <c r="EJI16" s="673"/>
      <c r="EJJ16" s="673"/>
      <c r="EJK16" s="673"/>
      <c r="EJL16" s="673"/>
      <c r="EJM16" s="673"/>
      <c r="EJN16" s="673"/>
      <c r="EJO16" s="673"/>
      <c r="EJP16" s="673"/>
      <c r="EJQ16" s="673"/>
      <c r="EJR16" s="673"/>
      <c r="EJS16" s="673"/>
      <c r="EJT16" s="673"/>
      <c r="EJU16" s="673"/>
      <c r="EJV16" s="673"/>
      <c r="EJW16" s="673"/>
      <c r="EJX16" s="673"/>
      <c r="EJY16" s="673"/>
      <c r="EJZ16" s="673"/>
      <c r="EKA16" s="673"/>
      <c r="EKB16" s="673"/>
      <c r="EKC16" s="673"/>
      <c r="EKD16" s="673"/>
      <c r="EKE16" s="673"/>
      <c r="EKF16" s="673"/>
      <c r="EKG16" s="673"/>
      <c r="EKH16" s="673"/>
      <c r="EKI16" s="673"/>
      <c r="EKJ16" s="673"/>
      <c r="EKK16" s="673"/>
      <c r="EKL16" s="673"/>
      <c r="EKM16" s="673"/>
      <c r="EKN16" s="673"/>
      <c r="EKO16" s="673"/>
      <c r="EKP16" s="673"/>
      <c r="EKQ16" s="673"/>
      <c r="EKR16" s="673"/>
      <c r="EKS16" s="673"/>
      <c r="EKT16" s="673"/>
      <c r="EKU16" s="673"/>
      <c r="EKV16" s="673"/>
      <c r="EKW16" s="673"/>
      <c r="EKX16" s="673"/>
      <c r="EKY16" s="673"/>
      <c r="EKZ16" s="673"/>
      <c r="ELA16" s="673"/>
      <c r="ELB16" s="673"/>
      <c r="ELC16" s="673"/>
      <c r="ELD16" s="673"/>
      <c r="ELE16" s="673"/>
      <c r="ELF16" s="673"/>
      <c r="ELG16" s="673"/>
      <c r="ELH16" s="673"/>
      <c r="ELI16" s="673"/>
      <c r="ELJ16" s="673"/>
      <c r="ELK16" s="673"/>
      <c r="ELL16" s="673"/>
      <c r="ELM16" s="673"/>
      <c r="ELN16" s="673"/>
      <c r="ELO16" s="673"/>
      <c r="ELP16" s="673"/>
      <c r="ELQ16" s="673"/>
      <c r="ELR16" s="673"/>
      <c r="ELS16" s="673"/>
      <c r="ELT16" s="673"/>
      <c r="ELU16" s="673"/>
      <c r="ELV16" s="673"/>
      <c r="ELW16" s="673"/>
      <c r="ELX16" s="673"/>
      <c r="ELY16" s="673"/>
      <c r="ELZ16" s="673"/>
      <c r="EMA16" s="673"/>
      <c r="EMB16" s="673"/>
      <c r="EMC16" s="673"/>
      <c r="EMD16" s="673"/>
      <c r="EME16" s="673"/>
      <c r="EMF16" s="673"/>
      <c r="EMG16" s="673"/>
      <c r="EMH16" s="673"/>
      <c r="EMI16" s="673"/>
      <c r="EMJ16" s="673"/>
      <c r="EMK16" s="673"/>
      <c r="EML16" s="673"/>
      <c r="EMM16" s="673"/>
      <c r="EMN16" s="673"/>
      <c r="EMO16" s="673"/>
      <c r="EMP16" s="673"/>
      <c r="EMQ16" s="673"/>
      <c r="EMR16" s="673"/>
      <c r="EMS16" s="673"/>
      <c r="EMT16" s="673"/>
      <c r="EMU16" s="673"/>
      <c r="EMV16" s="673"/>
      <c r="EMW16" s="673"/>
      <c r="EMX16" s="673"/>
      <c r="EMY16" s="673"/>
      <c r="EMZ16" s="673"/>
      <c r="ENA16" s="673"/>
      <c r="ENB16" s="673"/>
      <c r="ENC16" s="673"/>
      <c r="END16" s="673"/>
      <c r="ENE16" s="673"/>
      <c r="ENF16" s="673"/>
      <c r="ENG16" s="673"/>
      <c r="ENH16" s="673"/>
      <c r="ENI16" s="673"/>
      <c r="ENJ16" s="673"/>
      <c r="ENK16" s="673"/>
      <c r="ENL16" s="673"/>
      <c r="ENM16" s="673"/>
      <c r="ENN16" s="673"/>
      <c r="ENO16" s="673"/>
      <c r="ENP16" s="673"/>
      <c r="ENQ16" s="673"/>
      <c r="ENR16" s="673"/>
      <c r="ENS16" s="673"/>
      <c r="ENT16" s="673"/>
      <c r="ENU16" s="673"/>
      <c r="ENV16" s="673"/>
      <c r="ENW16" s="673"/>
      <c r="ENX16" s="673"/>
      <c r="ENY16" s="673"/>
      <c r="ENZ16" s="673"/>
      <c r="EOA16" s="673"/>
      <c r="EOB16" s="673"/>
      <c r="EOC16" s="673"/>
      <c r="EOD16" s="673"/>
      <c r="EOE16" s="673"/>
      <c r="EOF16" s="673"/>
      <c r="EOG16" s="673"/>
      <c r="EOH16" s="673"/>
      <c r="EOI16" s="673"/>
      <c r="EOJ16" s="673"/>
      <c r="EOK16" s="673"/>
      <c r="EOL16" s="673"/>
      <c r="EOM16" s="673"/>
      <c r="EON16" s="673"/>
      <c r="EOO16" s="673"/>
      <c r="EOP16" s="673"/>
      <c r="EOQ16" s="673"/>
      <c r="EOR16" s="673"/>
      <c r="EOS16" s="673"/>
      <c r="EOT16" s="673"/>
      <c r="EOU16" s="673"/>
      <c r="EOV16" s="673"/>
      <c r="EOW16" s="673"/>
      <c r="EOX16" s="673"/>
      <c r="EOY16" s="673"/>
      <c r="EOZ16" s="673"/>
      <c r="EPA16" s="673"/>
      <c r="EPB16" s="673"/>
      <c r="EPC16" s="673"/>
      <c r="EPD16" s="673"/>
      <c r="EPE16" s="673"/>
      <c r="EPF16" s="673"/>
      <c r="EPG16" s="673"/>
      <c r="EPH16" s="673"/>
      <c r="EPI16" s="673"/>
      <c r="EPJ16" s="673"/>
      <c r="EPK16" s="673"/>
      <c r="EPL16" s="673"/>
      <c r="EPM16" s="673"/>
      <c r="EPN16" s="673"/>
      <c r="EPO16" s="673"/>
      <c r="EPP16" s="673"/>
      <c r="EPQ16" s="673"/>
      <c r="EPR16" s="673"/>
      <c r="EPS16" s="673"/>
      <c r="EPT16" s="673"/>
      <c r="EPU16" s="673"/>
      <c r="EPV16" s="673"/>
      <c r="EPW16" s="673"/>
      <c r="EPX16" s="673"/>
      <c r="EPY16" s="673"/>
      <c r="EPZ16" s="673"/>
      <c r="EQA16" s="673"/>
      <c r="EQB16" s="673"/>
      <c r="EQC16" s="673"/>
      <c r="EQD16" s="673"/>
      <c r="EQE16" s="673"/>
      <c r="EQF16" s="673"/>
      <c r="EQG16" s="673"/>
      <c r="EQH16" s="673"/>
      <c r="EQI16" s="673"/>
      <c r="EQJ16" s="673"/>
      <c r="EQK16" s="673"/>
      <c r="EQL16" s="673"/>
      <c r="EQM16" s="673"/>
      <c r="EQN16" s="673"/>
      <c r="EQO16" s="673"/>
      <c r="EQP16" s="673"/>
      <c r="EQQ16" s="673"/>
      <c r="EQR16" s="673"/>
      <c r="EQS16" s="673"/>
      <c r="EQT16" s="673"/>
      <c r="EQU16" s="673"/>
      <c r="EQV16" s="673"/>
      <c r="EQW16" s="673"/>
      <c r="EQX16" s="673"/>
      <c r="EQY16" s="673"/>
      <c r="EQZ16" s="673"/>
      <c r="ERA16" s="673"/>
      <c r="ERB16" s="673"/>
      <c r="ERC16" s="673"/>
      <c r="ERD16" s="673"/>
      <c r="ERE16" s="673"/>
      <c r="ERF16" s="673"/>
      <c r="ERG16" s="673"/>
      <c r="ERH16" s="673"/>
      <c r="ERI16" s="673"/>
      <c r="ERJ16" s="673"/>
      <c r="ERK16" s="673"/>
      <c r="ERL16" s="673"/>
      <c r="ERM16" s="673"/>
      <c r="ERN16" s="673"/>
      <c r="ERO16" s="673"/>
      <c r="ERP16" s="673"/>
      <c r="ERQ16" s="673"/>
      <c r="ERR16" s="673"/>
      <c r="ERS16" s="673"/>
      <c r="ERT16" s="673"/>
      <c r="ERU16" s="673"/>
      <c r="ERV16" s="673"/>
      <c r="ERW16" s="673"/>
      <c r="ERX16" s="673"/>
      <c r="ERY16" s="673"/>
      <c r="ERZ16" s="673"/>
      <c r="ESA16" s="673"/>
      <c r="ESB16" s="673"/>
      <c r="ESC16" s="673"/>
      <c r="ESD16" s="673"/>
      <c r="ESE16" s="673"/>
      <c r="ESF16" s="673"/>
      <c r="ESG16" s="673"/>
      <c r="ESH16" s="673"/>
      <c r="ESI16" s="673"/>
      <c r="ESJ16" s="673"/>
      <c r="ESK16" s="673"/>
      <c r="ESL16" s="673"/>
      <c r="ESM16" s="673"/>
      <c r="ESN16" s="673"/>
      <c r="ESO16" s="673"/>
      <c r="ESP16" s="673"/>
      <c r="ESQ16" s="673"/>
      <c r="ESR16" s="673"/>
      <c r="ESS16" s="673"/>
      <c r="EST16" s="673"/>
      <c r="ESU16" s="673"/>
      <c r="ESV16" s="673"/>
      <c r="ESW16" s="673"/>
      <c r="ESX16" s="673"/>
      <c r="ESY16" s="673"/>
      <c r="ESZ16" s="673"/>
      <c r="ETA16" s="673"/>
      <c r="ETB16" s="673"/>
      <c r="ETC16" s="673"/>
      <c r="ETD16" s="673"/>
      <c r="ETE16" s="673"/>
      <c r="ETF16" s="673"/>
      <c r="ETG16" s="673"/>
      <c r="ETH16" s="673"/>
      <c r="ETI16" s="673"/>
      <c r="ETJ16" s="673"/>
      <c r="ETK16" s="673"/>
      <c r="ETL16" s="673"/>
      <c r="ETM16" s="673"/>
      <c r="ETN16" s="673"/>
      <c r="ETO16" s="673"/>
      <c r="ETP16" s="673"/>
      <c r="ETQ16" s="673"/>
      <c r="ETR16" s="673"/>
      <c r="ETS16" s="673"/>
      <c r="ETT16" s="673"/>
      <c r="ETU16" s="673"/>
      <c r="ETV16" s="673"/>
      <c r="ETW16" s="673"/>
      <c r="ETX16" s="673"/>
      <c r="ETY16" s="673"/>
      <c r="ETZ16" s="673"/>
      <c r="EUA16" s="673"/>
      <c r="EUB16" s="673"/>
      <c r="EUC16" s="673"/>
      <c r="EUD16" s="673"/>
      <c r="EUE16" s="673"/>
      <c r="EUF16" s="673"/>
      <c r="EUG16" s="673"/>
      <c r="EUH16" s="673"/>
      <c r="EUI16" s="673"/>
      <c r="EUJ16" s="673"/>
      <c r="EUK16" s="673"/>
      <c r="EUL16" s="673"/>
      <c r="EUM16" s="673"/>
      <c r="EUN16" s="673"/>
      <c r="EUO16" s="673"/>
      <c r="EUP16" s="673"/>
      <c r="EUQ16" s="673"/>
      <c r="EUR16" s="673"/>
      <c r="EUS16" s="673"/>
      <c r="EUT16" s="673"/>
      <c r="EUU16" s="673"/>
      <c r="EUV16" s="673"/>
      <c r="EUW16" s="673"/>
      <c r="EUX16" s="673"/>
      <c r="EUY16" s="673"/>
      <c r="EUZ16" s="673"/>
      <c r="EVA16" s="673"/>
      <c r="EVB16" s="673"/>
      <c r="EVC16" s="673"/>
      <c r="EVD16" s="673"/>
      <c r="EVE16" s="673"/>
      <c r="EVF16" s="673"/>
      <c r="EVG16" s="673"/>
      <c r="EVH16" s="673"/>
      <c r="EVI16" s="673"/>
      <c r="EVJ16" s="673"/>
      <c r="EVK16" s="673"/>
      <c r="EVL16" s="673"/>
      <c r="EVM16" s="673"/>
      <c r="EVN16" s="673"/>
      <c r="EVO16" s="673"/>
      <c r="EVP16" s="673"/>
      <c r="EVQ16" s="673"/>
      <c r="EVR16" s="673"/>
      <c r="EVS16" s="673"/>
      <c r="EVT16" s="673"/>
      <c r="EVU16" s="673"/>
      <c r="EVV16" s="673"/>
      <c r="EVW16" s="673"/>
      <c r="EVX16" s="673"/>
      <c r="EVY16" s="673"/>
      <c r="EVZ16" s="673"/>
      <c r="EWA16" s="673"/>
      <c r="EWB16" s="673"/>
      <c r="EWC16" s="673"/>
      <c r="EWD16" s="673"/>
      <c r="EWE16" s="673"/>
      <c r="EWF16" s="673"/>
      <c r="EWG16" s="673"/>
      <c r="EWH16" s="673"/>
      <c r="EWI16" s="673"/>
      <c r="EWJ16" s="673"/>
      <c r="EWK16" s="673"/>
      <c r="EWL16" s="673"/>
      <c r="EWM16" s="673"/>
      <c r="EWN16" s="673"/>
      <c r="EWO16" s="673"/>
      <c r="EWP16" s="673"/>
      <c r="EWQ16" s="673"/>
      <c r="EWR16" s="673"/>
      <c r="EWS16" s="673"/>
      <c r="EWT16" s="673"/>
      <c r="EWU16" s="673"/>
      <c r="EWV16" s="673"/>
      <c r="EWW16" s="673"/>
      <c r="EWX16" s="673"/>
      <c r="EWY16" s="673"/>
      <c r="EWZ16" s="673"/>
      <c r="EXA16" s="673"/>
      <c r="EXB16" s="673"/>
      <c r="EXC16" s="673"/>
      <c r="EXD16" s="673"/>
      <c r="EXE16" s="673"/>
      <c r="EXF16" s="673"/>
      <c r="EXG16" s="673"/>
      <c r="EXH16" s="673"/>
      <c r="EXI16" s="673"/>
      <c r="EXJ16" s="673"/>
      <c r="EXK16" s="673"/>
      <c r="EXL16" s="673"/>
      <c r="EXM16" s="673"/>
      <c r="EXN16" s="673"/>
      <c r="EXO16" s="673"/>
      <c r="EXP16" s="673"/>
      <c r="EXQ16" s="673"/>
      <c r="EXR16" s="673"/>
      <c r="EXS16" s="673"/>
      <c r="EXT16" s="673"/>
      <c r="EXU16" s="673"/>
      <c r="EXV16" s="673"/>
      <c r="EXW16" s="673"/>
      <c r="EXX16" s="673"/>
      <c r="EXY16" s="673"/>
      <c r="EXZ16" s="673"/>
      <c r="EYA16" s="673"/>
      <c r="EYB16" s="673"/>
      <c r="EYC16" s="673"/>
      <c r="EYD16" s="673"/>
      <c r="EYE16" s="673"/>
      <c r="EYF16" s="673"/>
      <c r="EYG16" s="673"/>
      <c r="EYH16" s="673"/>
      <c r="EYI16" s="673"/>
      <c r="EYJ16" s="673"/>
      <c r="EYK16" s="673"/>
      <c r="EYL16" s="673"/>
      <c r="EYM16" s="673"/>
      <c r="EYN16" s="673"/>
      <c r="EYO16" s="673"/>
      <c r="EYP16" s="673"/>
      <c r="EYQ16" s="673"/>
      <c r="EYR16" s="673"/>
      <c r="EYS16" s="673"/>
      <c r="EYT16" s="673"/>
      <c r="EYU16" s="673"/>
      <c r="EYV16" s="673"/>
      <c r="EYW16" s="673"/>
      <c r="EYX16" s="673"/>
      <c r="EYY16" s="673"/>
      <c r="EYZ16" s="673"/>
      <c r="EZA16" s="673"/>
      <c r="EZB16" s="673"/>
      <c r="EZC16" s="673"/>
      <c r="EZD16" s="673"/>
      <c r="EZE16" s="673"/>
      <c r="EZF16" s="673"/>
      <c r="EZG16" s="673"/>
      <c r="EZH16" s="673"/>
      <c r="EZI16" s="673"/>
      <c r="EZJ16" s="673"/>
      <c r="EZK16" s="673"/>
      <c r="EZL16" s="673"/>
      <c r="EZM16" s="673"/>
      <c r="EZN16" s="673"/>
      <c r="EZO16" s="673"/>
      <c r="EZP16" s="673"/>
      <c r="EZQ16" s="673"/>
      <c r="EZR16" s="673"/>
      <c r="EZS16" s="673"/>
      <c r="EZT16" s="673"/>
      <c r="EZU16" s="673"/>
      <c r="EZV16" s="673"/>
      <c r="EZW16" s="673"/>
      <c r="EZX16" s="673"/>
      <c r="EZY16" s="673"/>
      <c r="EZZ16" s="673"/>
      <c r="FAA16" s="673"/>
      <c r="FAB16" s="673"/>
      <c r="FAC16" s="673"/>
      <c r="FAD16" s="673"/>
      <c r="FAE16" s="673"/>
      <c r="FAF16" s="673"/>
      <c r="FAG16" s="673"/>
      <c r="FAH16" s="673"/>
      <c r="FAI16" s="673"/>
      <c r="FAJ16" s="673"/>
      <c r="FAK16" s="673"/>
      <c r="FAL16" s="673"/>
      <c r="FAM16" s="673"/>
      <c r="FAN16" s="673"/>
      <c r="FAO16" s="673"/>
      <c r="FAP16" s="673"/>
      <c r="FAQ16" s="673"/>
      <c r="FAR16" s="673"/>
      <c r="FAS16" s="673"/>
      <c r="FAT16" s="673"/>
      <c r="FAU16" s="673"/>
      <c r="FAV16" s="673"/>
      <c r="FAW16" s="673"/>
      <c r="FAX16" s="673"/>
      <c r="FAY16" s="673"/>
      <c r="FAZ16" s="673"/>
      <c r="FBA16" s="673"/>
      <c r="FBB16" s="673"/>
      <c r="FBC16" s="673"/>
      <c r="FBD16" s="673"/>
      <c r="FBE16" s="673"/>
      <c r="FBF16" s="673"/>
      <c r="FBG16" s="673"/>
      <c r="FBH16" s="673"/>
      <c r="FBI16" s="673"/>
      <c r="FBJ16" s="673"/>
      <c r="FBK16" s="673"/>
      <c r="FBL16" s="673"/>
      <c r="FBM16" s="673"/>
      <c r="FBN16" s="673"/>
      <c r="FBO16" s="673"/>
      <c r="FBP16" s="673"/>
      <c r="FBQ16" s="673"/>
      <c r="FBR16" s="673"/>
      <c r="FBS16" s="673"/>
      <c r="FBT16" s="673"/>
      <c r="FBU16" s="673"/>
      <c r="FBV16" s="673"/>
      <c r="FBW16" s="673"/>
      <c r="FBX16" s="673"/>
      <c r="FBY16" s="673"/>
      <c r="FBZ16" s="673"/>
      <c r="FCA16" s="673"/>
      <c r="FCB16" s="673"/>
      <c r="FCC16" s="673"/>
      <c r="FCD16" s="673"/>
      <c r="FCE16" s="673"/>
      <c r="FCF16" s="673"/>
      <c r="FCG16" s="673"/>
      <c r="FCH16" s="673"/>
      <c r="FCI16" s="673"/>
      <c r="FCJ16" s="673"/>
      <c r="FCK16" s="673"/>
      <c r="FCL16" s="673"/>
      <c r="FCM16" s="673"/>
      <c r="FCN16" s="673"/>
      <c r="FCO16" s="673"/>
      <c r="FCP16" s="673"/>
      <c r="FCQ16" s="673"/>
      <c r="FCR16" s="673"/>
      <c r="FCS16" s="673"/>
      <c r="FCT16" s="673"/>
      <c r="FCU16" s="673"/>
      <c r="FCV16" s="673"/>
      <c r="FCW16" s="673"/>
      <c r="FCX16" s="673"/>
      <c r="FCY16" s="673"/>
      <c r="FCZ16" s="673"/>
      <c r="FDA16" s="673"/>
      <c r="FDB16" s="673"/>
      <c r="FDC16" s="673"/>
      <c r="FDD16" s="673"/>
      <c r="FDE16" s="673"/>
      <c r="FDF16" s="673"/>
      <c r="FDG16" s="673"/>
      <c r="FDH16" s="673"/>
      <c r="FDI16" s="673"/>
      <c r="FDJ16" s="673"/>
      <c r="FDK16" s="673"/>
      <c r="FDL16" s="673"/>
      <c r="FDM16" s="673"/>
      <c r="FDN16" s="673"/>
      <c r="FDO16" s="673"/>
      <c r="FDP16" s="673"/>
      <c r="FDQ16" s="673"/>
      <c r="FDR16" s="673"/>
      <c r="FDS16" s="673"/>
      <c r="FDT16" s="673"/>
      <c r="FDU16" s="673"/>
      <c r="FDV16" s="673"/>
      <c r="FDW16" s="673"/>
      <c r="FDX16" s="673"/>
      <c r="FDY16" s="673"/>
      <c r="FDZ16" s="673"/>
      <c r="FEA16" s="673"/>
      <c r="FEB16" s="673"/>
      <c r="FEC16" s="673"/>
      <c r="FED16" s="673"/>
      <c r="FEE16" s="673"/>
      <c r="FEF16" s="673"/>
      <c r="FEG16" s="673"/>
      <c r="FEH16" s="673"/>
      <c r="FEI16" s="673"/>
      <c r="FEJ16" s="673"/>
      <c r="FEK16" s="673"/>
      <c r="FEL16" s="673"/>
      <c r="FEM16" s="673"/>
      <c r="FEN16" s="673"/>
      <c r="FEO16" s="673"/>
      <c r="FEP16" s="673"/>
      <c r="FEQ16" s="673"/>
      <c r="FER16" s="673"/>
      <c r="FES16" s="673"/>
      <c r="FET16" s="673"/>
      <c r="FEU16" s="673"/>
      <c r="FEV16" s="673"/>
      <c r="FEW16" s="673"/>
      <c r="FEX16" s="673"/>
      <c r="FEY16" s="673"/>
      <c r="FEZ16" s="673"/>
      <c r="FFA16" s="673"/>
      <c r="FFB16" s="673"/>
      <c r="FFC16" s="673"/>
      <c r="FFD16" s="673"/>
      <c r="FFE16" s="673"/>
      <c r="FFF16" s="673"/>
      <c r="FFG16" s="673"/>
      <c r="FFH16" s="673"/>
      <c r="FFI16" s="673"/>
      <c r="FFJ16" s="673"/>
      <c r="FFK16" s="673"/>
      <c r="FFL16" s="673"/>
      <c r="FFM16" s="673"/>
      <c r="FFN16" s="673"/>
      <c r="FFO16" s="673"/>
      <c r="FFP16" s="673"/>
      <c r="FFQ16" s="673"/>
      <c r="FFR16" s="673"/>
      <c r="FFS16" s="673"/>
      <c r="FFT16" s="673"/>
      <c r="FFU16" s="673"/>
      <c r="FFV16" s="673"/>
      <c r="FFW16" s="673"/>
      <c r="FFX16" s="673"/>
      <c r="FFY16" s="673"/>
      <c r="FFZ16" s="673"/>
      <c r="FGA16" s="673"/>
      <c r="FGB16" s="673"/>
      <c r="FGC16" s="673"/>
      <c r="FGD16" s="673"/>
      <c r="FGE16" s="673"/>
      <c r="FGF16" s="673"/>
      <c r="FGG16" s="673"/>
      <c r="FGH16" s="673"/>
      <c r="FGI16" s="673"/>
      <c r="FGJ16" s="673"/>
      <c r="FGK16" s="673"/>
      <c r="FGL16" s="673"/>
      <c r="FGM16" s="673"/>
      <c r="FGN16" s="673"/>
      <c r="FGO16" s="673"/>
      <c r="FGP16" s="673"/>
      <c r="FGQ16" s="673"/>
      <c r="FGR16" s="673"/>
      <c r="FGS16" s="673"/>
      <c r="FGT16" s="673"/>
      <c r="FGU16" s="673"/>
      <c r="FGV16" s="673"/>
      <c r="FGW16" s="673"/>
      <c r="FGX16" s="673"/>
      <c r="FGY16" s="673"/>
      <c r="FGZ16" s="673"/>
      <c r="FHA16" s="673"/>
      <c r="FHB16" s="673"/>
      <c r="FHC16" s="673"/>
      <c r="FHD16" s="673"/>
      <c r="FHE16" s="673"/>
      <c r="FHF16" s="673"/>
      <c r="FHG16" s="673"/>
      <c r="FHH16" s="673"/>
      <c r="FHI16" s="673"/>
      <c r="FHJ16" s="673"/>
      <c r="FHK16" s="673"/>
      <c r="FHL16" s="673"/>
      <c r="FHM16" s="673"/>
      <c r="FHN16" s="673"/>
      <c r="FHO16" s="673"/>
      <c r="FHP16" s="673"/>
      <c r="FHQ16" s="673"/>
      <c r="FHR16" s="673"/>
      <c r="FHS16" s="673"/>
      <c r="FHT16" s="673"/>
      <c r="FHU16" s="673"/>
      <c r="FHV16" s="673"/>
      <c r="FHW16" s="673"/>
      <c r="FHX16" s="673"/>
      <c r="FHY16" s="673"/>
      <c r="FHZ16" s="673"/>
      <c r="FIA16" s="673"/>
      <c r="FIB16" s="673"/>
      <c r="FIC16" s="673"/>
      <c r="FID16" s="673"/>
      <c r="FIE16" s="673"/>
      <c r="FIF16" s="673"/>
      <c r="FIG16" s="673"/>
      <c r="FIH16" s="673"/>
      <c r="FII16" s="673"/>
      <c r="FIJ16" s="673"/>
      <c r="FIK16" s="673"/>
      <c r="FIL16" s="673"/>
      <c r="FIM16" s="673"/>
      <c r="FIN16" s="673"/>
      <c r="FIO16" s="673"/>
      <c r="FIP16" s="673"/>
      <c r="FIQ16" s="673"/>
      <c r="FIR16" s="673"/>
      <c r="FIS16" s="673"/>
      <c r="FIT16" s="673"/>
      <c r="FIU16" s="673"/>
      <c r="FIV16" s="673"/>
      <c r="FIW16" s="673"/>
      <c r="FIX16" s="673"/>
      <c r="FIY16" s="673"/>
      <c r="FIZ16" s="673"/>
      <c r="FJA16" s="673"/>
      <c r="FJB16" s="673"/>
      <c r="FJC16" s="673"/>
      <c r="FJD16" s="673"/>
      <c r="FJE16" s="673"/>
      <c r="FJF16" s="673"/>
      <c r="FJG16" s="673"/>
      <c r="FJH16" s="673"/>
      <c r="FJI16" s="673"/>
      <c r="FJJ16" s="673"/>
      <c r="FJK16" s="673"/>
      <c r="FJL16" s="673"/>
      <c r="FJM16" s="673"/>
      <c r="FJN16" s="673"/>
      <c r="FJO16" s="673"/>
      <c r="FJP16" s="673"/>
      <c r="FJQ16" s="673"/>
      <c r="FJR16" s="673"/>
      <c r="FJS16" s="673"/>
      <c r="FJT16" s="673"/>
      <c r="FJU16" s="673"/>
      <c r="FJV16" s="673"/>
      <c r="FJW16" s="673"/>
      <c r="FJX16" s="673"/>
      <c r="FJY16" s="673"/>
      <c r="FJZ16" s="673"/>
      <c r="FKA16" s="673"/>
      <c r="FKB16" s="673"/>
      <c r="FKC16" s="673"/>
      <c r="FKD16" s="673"/>
      <c r="FKE16" s="673"/>
      <c r="FKF16" s="673"/>
      <c r="FKG16" s="673"/>
      <c r="FKH16" s="673"/>
      <c r="FKI16" s="673"/>
      <c r="FKJ16" s="673"/>
      <c r="FKK16" s="673"/>
      <c r="FKL16" s="673"/>
      <c r="FKM16" s="673"/>
      <c r="FKN16" s="673"/>
      <c r="FKO16" s="673"/>
      <c r="FKP16" s="673"/>
      <c r="FKQ16" s="673"/>
      <c r="FKR16" s="673"/>
      <c r="FKS16" s="673"/>
      <c r="FKT16" s="673"/>
      <c r="FKU16" s="673"/>
      <c r="FKV16" s="673"/>
      <c r="FKW16" s="673"/>
      <c r="FKX16" s="673"/>
      <c r="FKY16" s="673"/>
      <c r="FKZ16" s="673"/>
      <c r="FLA16" s="673"/>
      <c r="FLB16" s="673"/>
      <c r="FLC16" s="673"/>
      <c r="FLD16" s="673"/>
      <c r="FLE16" s="673"/>
      <c r="FLF16" s="673"/>
      <c r="FLG16" s="673"/>
      <c r="FLH16" s="673"/>
      <c r="FLI16" s="673"/>
      <c r="FLJ16" s="673"/>
      <c r="FLK16" s="673"/>
      <c r="FLL16" s="673"/>
      <c r="FLM16" s="673"/>
      <c r="FLN16" s="673"/>
      <c r="FLO16" s="673"/>
      <c r="FLP16" s="673"/>
      <c r="FLQ16" s="673"/>
      <c r="FLR16" s="673"/>
      <c r="FLS16" s="673"/>
      <c r="FLT16" s="673"/>
      <c r="FLU16" s="673"/>
      <c r="FLV16" s="673"/>
      <c r="FLW16" s="673"/>
      <c r="FLX16" s="673"/>
      <c r="FLY16" s="673"/>
      <c r="FLZ16" s="673"/>
      <c r="FMA16" s="673"/>
      <c r="FMB16" s="673"/>
      <c r="FMC16" s="673"/>
      <c r="FMD16" s="673"/>
      <c r="FME16" s="673"/>
      <c r="FMF16" s="673"/>
      <c r="FMG16" s="673"/>
      <c r="FMH16" s="673"/>
      <c r="FMI16" s="673"/>
      <c r="FMJ16" s="673"/>
      <c r="FMK16" s="673"/>
      <c r="FML16" s="673"/>
      <c r="FMM16" s="673"/>
      <c r="FMN16" s="673"/>
      <c r="FMO16" s="673"/>
      <c r="FMP16" s="673"/>
      <c r="FMQ16" s="673"/>
      <c r="FMR16" s="673"/>
      <c r="FMS16" s="673"/>
      <c r="FMT16" s="673"/>
      <c r="FMU16" s="673"/>
      <c r="FMV16" s="673"/>
      <c r="FMW16" s="673"/>
      <c r="FMX16" s="673"/>
      <c r="FMY16" s="673"/>
      <c r="FMZ16" s="673"/>
      <c r="FNA16" s="673"/>
      <c r="FNB16" s="673"/>
      <c r="FNC16" s="673"/>
      <c r="FND16" s="673"/>
      <c r="FNE16" s="673"/>
      <c r="FNF16" s="673"/>
      <c r="FNG16" s="673"/>
      <c r="FNH16" s="673"/>
      <c r="FNI16" s="673"/>
      <c r="FNJ16" s="673"/>
      <c r="FNK16" s="673"/>
      <c r="FNL16" s="673"/>
      <c r="FNM16" s="673"/>
      <c r="FNN16" s="673"/>
      <c r="FNO16" s="673"/>
      <c r="FNP16" s="673"/>
      <c r="FNQ16" s="673"/>
      <c r="FNR16" s="673"/>
      <c r="FNS16" s="673"/>
      <c r="FNT16" s="673"/>
      <c r="FNU16" s="673"/>
      <c r="FNV16" s="673"/>
      <c r="FNW16" s="673"/>
      <c r="FNX16" s="673"/>
      <c r="FNY16" s="673"/>
      <c r="FNZ16" s="673"/>
      <c r="FOA16" s="673"/>
      <c r="FOB16" s="673"/>
      <c r="FOC16" s="673"/>
      <c r="FOD16" s="673"/>
      <c r="FOE16" s="673"/>
      <c r="FOF16" s="673"/>
      <c r="FOG16" s="673"/>
      <c r="FOH16" s="673"/>
      <c r="FOI16" s="673"/>
      <c r="FOJ16" s="673"/>
      <c r="FOK16" s="673"/>
      <c r="FOL16" s="673"/>
      <c r="FOM16" s="673"/>
      <c r="FON16" s="673"/>
      <c r="FOO16" s="673"/>
      <c r="FOP16" s="673"/>
      <c r="FOQ16" s="673"/>
      <c r="FOR16" s="673"/>
      <c r="FOS16" s="673"/>
      <c r="FOT16" s="673"/>
      <c r="FOU16" s="673"/>
      <c r="FOV16" s="673"/>
      <c r="FOW16" s="673"/>
      <c r="FOX16" s="673"/>
      <c r="FOY16" s="673"/>
      <c r="FOZ16" s="673"/>
      <c r="FPA16" s="673"/>
      <c r="FPB16" s="673"/>
      <c r="FPC16" s="673"/>
      <c r="FPD16" s="673"/>
      <c r="FPE16" s="673"/>
      <c r="FPF16" s="673"/>
      <c r="FPG16" s="673"/>
      <c r="FPH16" s="673"/>
      <c r="FPI16" s="673"/>
      <c r="FPJ16" s="673"/>
      <c r="FPK16" s="673"/>
      <c r="FPL16" s="673"/>
      <c r="FPM16" s="673"/>
      <c r="FPN16" s="673"/>
      <c r="FPO16" s="673"/>
      <c r="FPP16" s="673"/>
      <c r="FPQ16" s="673"/>
      <c r="FPR16" s="673"/>
      <c r="FPS16" s="673"/>
      <c r="FPT16" s="673"/>
      <c r="FPU16" s="673"/>
      <c r="FPV16" s="673"/>
      <c r="FPW16" s="673"/>
      <c r="FPX16" s="673"/>
      <c r="FPY16" s="673"/>
      <c r="FPZ16" s="673"/>
      <c r="FQA16" s="673"/>
      <c r="FQB16" s="673"/>
      <c r="FQC16" s="673"/>
      <c r="FQD16" s="673"/>
      <c r="FQE16" s="673"/>
      <c r="FQF16" s="673"/>
      <c r="FQG16" s="673"/>
      <c r="FQH16" s="673"/>
      <c r="FQI16" s="673"/>
      <c r="FQJ16" s="673"/>
      <c r="FQK16" s="673"/>
      <c r="FQL16" s="673"/>
      <c r="FQM16" s="673"/>
      <c r="FQN16" s="673"/>
      <c r="FQO16" s="673"/>
      <c r="FQP16" s="673"/>
      <c r="FQQ16" s="673"/>
      <c r="FQR16" s="673"/>
      <c r="FQS16" s="673"/>
      <c r="FQT16" s="673"/>
      <c r="FQU16" s="673"/>
      <c r="FQV16" s="673"/>
      <c r="FQW16" s="673"/>
      <c r="FQX16" s="673"/>
      <c r="FQY16" s="673"/>
      <c r="FQZ16" s="673"/>
      <c r="FRA16" s="673"/>
      <c r="FRB16" s="673"/>
      <c r="FRC16" s="673"/>
      <c r="FRD16" s="673"/>
      <c r="FRE16" s="673"/>
      <c r="FRF16" s="673"/>
      <c r="FRG16" s="673"/>
      <c r="FRH16" s="673"/>
      <c r="FRI16" s="673"/>
      <c r="FRJ16" s="673"/>
      <c r="FRK16" s="673"/>
      <c r="FRL16" s="673"/>
      <c r="FRM16" s="673"/>
      <c r="FRN16" s="673"/>
      <c r="FRO16" s="673"/>
      <c r="FRP16" s="673"/>
      <c r="FRQ16" s="673"/>
      <c r="FRR16" s="673"/>
      <c r="FRS16" s="673"/>
      <c r="FRT16" s="673"/>
      <c r="FRU16" s="673"/>
      <c r="FRV16" s="673"/>
      <c r="FRW16" s="673"/>
      <c r="FRX16" s="673"/>
      <c r="FRY16" s="673"/>
      <c r="FRZ16" s="673"/>
      <c r="FSA16" s="673"/>
      <c r="FSB16" s="673"/>
      <c r="FSC16" s="673"/>
      <c r="FSD16" s="673"/>
      <c r="FSE16" s="673"/>
      <c r="FSF16" s="673"/>
      <c r="FSG16" s="673"/>
      <c r="FSH16" s="673"/>
      <c r="FSI16" s="673"/>
      <c r="FSJ16" s="673"/>
      <c r="FSK16" s="673"/>
      <c r="FSL16" s="673"/>
      <c r="FSM16" s="673"/>
      <c r="FSN16" s="673"/>
      <c r="FSO16" s="673"/>
      <c r="FSP16" s="673"/>
      <c r="FSQ16" s="673"/>
      <c r="FSR16" s="673"/>
      <c r="FSS16" s="673"/>
      <c r="FST16" s="673"/>
      <c r="FSU16" s="673"/>
      <c r="FSV16" s="673"/>
      <c r="FSW16" s="673"/>
      <c r="FSX16" s="673"/>
      <c r="FSY16" s="673"/>
      <c r="FSZ16" s="673"/>
      <c r="FTA16" s="673"/>
      <c r="FTB16" s="673"/>
      <c r="FTC16" s="673"/>
      <c r="FTD16" s="673"/>
      <c r="FTE16" s="673"/>
      <c r="FTF16" s="673"/>
      <c r="FTG16" s="673"/>
      <c r="FTH16" s="673"/>
      <c r="FTI16" s="673"/>
      <c r="FTJ16" s="673"/>
      <c r="FTK16" s="673"/>
      <c r="FTL16" s="673"/>
      <c r="FTM16" s="673"/>
      <c r="FTN16" s="673"/>
      <c r="FTO16" s="673"/>
      <c r="FTP16" s="673"/>
      <c r="FTQ16" s="673"/>
      <c r="FTR16" s="673"/>
      <c r="FTS16" s="673"/>
      <c r="FTT16" s="673"/>
      <c r="FTU16" s="673"/>
      <c r="FTV16" s="673"/>
      <c r="FTW16" s="673"/>
      <c r="FTX16" s="673"/>
      <c r="FTY16" s="673"/>
      <c r="FTZ16" s="673"/>
      <c r="FUA16" s="673"/>
      <c r="FUB16" s="673"/>
      <c r="FUC16" s="673"/>
      <c r="FUD16" s="673"/>
      <c r="FUE16" s="673"/>
      <c r="FUF16" s="673"/>
      <c r="FUG16" s="673"/>
      <c r="FUH16" s="673"/>
      <c r="FUI16" s="673"/>
      <c r="FUJ16" s="673"/>
      <c r="FUK16" s="673"/>
      <c r="FUL16" s="673"/>
      <c r="FUM16" s="673"/>
      <c r="FUN16" s="673"/>
      <c r="FUO16" s="673"/>
      <c r="FUP16" s="673"/>
      <c r="FUQ16" s="673"/>
      <c r="FUR16" s="673"/>
      <c r="FUS16" s="673"/>
      <c r="FUT16" s="673"/>
      <c r="FUU16" s="673"/>
      <c r="FUV16" s="673"/>
      <c r="FUW16" s="673"/>
      <c r="FUX16" s="673"/>
      <c r="FUY16" s="673"/>
      <c r="FUZ16" s="673"/>
      <c r="FVA16" s="673"/>
      <c r="FVB16" s="673"/>
      <c r="FVC16" s="673"/>
      <c r="FVD16" s="673"/>
      <c r="FVE16" s="673"/>
      <c r="FVF16" s="673"/>
      <c r="FVG16" s="673"/>
      <c r="FVH16" s="673"/>
      <c r="FVI16" s="673"/>
      <c r="FVJ16" s="673"/>
      <c r="FVK16" s="673"/>
      <c r="FVL16" s="673"/>
      <c r="FVM16" s="673"/>
      <c r="FVN16" s="673"/>
      <c r="FVO16" s="673"/>
      <c r="FVP16" s="673"/>
      <c r="FVQ16" s="673"/>
      <c r="FVR16" s="673"/>
      <c r="FVS16" s="673"/>
      <c r="FVT16" s="673"/>
      <c r="FVU16" s="673"/>
      <c r="FVV16" s="673"/>
      <c r="FVW16" s="673"/>
      <c r="FVX16" s="673"/>
      <c r="FVY16" s="673"/>
      <c r="FVZ16" s="673"/>
      <c r="FWA16" s="673"/>
      <c r="FWB16" s="673"/>
      <c r="FWC16" s="673"/>
      <c r="FWD16" s="673"/>
      <c r="FWE16" s="673"/>
      <c r="FWF16" s="673"/>
      <c r="FWG16" s="673"/>
      <c r="FWH16" s="673"/>
      <c r="FWI16" s="673"/>
      <c r="FWJ16" s="673"/>
      <c r="FWK16" s="673"/>
      <c r="FWL16" s="673"/>
      <c r="FWM16" s="673"/>
      <c r="FWN16" s="673"/>
      <c r="FWO16" s="673"/>
      <c r="FWP16" s="673"/>
      <c r="FWQ16" s="673"/>
      <c r="FWR16" s="673"/>
      <c r="FWS16" s="673"/>
      <c r="FWT16" s="673"/>
      <c r="FWU16" s="673"/>
      <c r="FWV16" s="673"/>
      <c r="FWW16" s="673"/>
      <c r="FWX16" s="673"/>
      <c r="FWY16" s="673"/>
      <c r="FWZ16" s="673"/>
      <c r="FXA16" s="673"/>
      <c r="FXB16" s="673"/>
      <c r="FXC16" s="673"/>
      <c r="FXD16" s="673"/>
      <c r="FXE16" s="673"/>
      <c r="FXF16" s="673"/>
      <c r="FXG16" s="673"/>
      <c r="FXH16" s="673"/>
      <c r="FXI16" s="673"/>
      <c r="FXJ16" s="673"/>
      <c r="FXK16" s="673"/>
      <c r="FXL16" s="673"/>
      <c r="FXM16" s="673"/>
      <c r="FXN16" s="673"/>
      <c r="FXO16" s="673"/>
      <c r="FXP16" s="673"/>
      <c r="FXQ16" s="673"/>
      <c r="FXR16" s="673"/>
      <c r="FXS16" s="673"/>
      <c r="FXT16" s="673"/>
      <c r="FXU16" s="673"/>
      <c r="FXV16" s="673"/>
      <c r="FXW16" s="673"/>
      <c r="FXX16" s="673"/>
      <c r="FXY16" s="673"/>
      <c r="FXZ16" s="673"/>
      <c r="FYA16" s="673"/>
      <c r="FYB16" s="673"/>
      <c r="FYC16" s="673"/>
      <c r="FYD16" s="673"/>
      <c r="FYE16" s="673"/>
      <c r="FYF16" s="673"/>
      <c r="FYG16" s="673"/>
      <c r="FYH16" s="673"/>
      <c r="FYI16" s="673"/>
      <c r="FYJ16" s="673"/>
      <c r="FYK16" s="673"/>
      <c r="FYL16" s="673"/>
      <c r="FYM16" s="673"/>
      <c r="FYN16" s="673"/>
      <c r="FYO16" s="673"/>
      <c r="FYP16" s="673"/>
      <c r="FYQ16" s="673"/>
      <c r="FYR16" s="673"/>
      <c r="FYS16" s="673"/>
      <c r="FYT16" s="673"/>
      <c r="FYU16" s="673"/>
      <c r="FYV16" s="673"/>
      <c r="FYW16" s="673"/>
      <c r="FYX16" s="673"/>
      <c r="FYY16" s="673"/>
      <c r="FYZ16" s="673"/>
      <c r="FZA16" s="673"/>
      <c r="FZB16" s="673"/>
      <c r="FZC16" s="673"/>
      <c r="FZD16" s="673"/>
      <c r="FZE16" s="673"/>
      <c r="FZF16" s="673"/>
      <c r="FZG16" s="673"/>
      <c r="FZH16" s="673"/>
      <c r="FZI16" s="673"/>
      <c r="FZJ16" s="673"/>
      <c r="FZK16" s="673"/>
      <c r="FZL16" s="673"/>
      <c r="FZM16" s="673"/>
      <c r="FZN16" s="673"/>
      <c r="FZO16" s="673"/>
      <c r="FZP16" s="673"/>
      <c r="FZQ16" s="673"/>
      <c r="FZR16" s="673"/>
      <c r="FZS16" s="673"/>
      <c r="FZT16" s="673"/>
      <c r="FZU16" s="673"/>
      <c r="FZV16" s="673"/>
      <c r="FZW16" s="673"/>
      <c r="FZX16" s="673"/>
      <c r="FZY16" s="673"/>
      <c r="FZZ16" s="673"/>
      <c r="GAA16" s="673"/>
      <c r="GAB16" s="673"/>
      <c r="GAC16" s="673"/>
      <c r="GAD16" s="673"/>
      <c r="GAE16" s="673"/>
      <c r="GAF16" s="673"/>
      <c r="GAG16" s="673"/>
      <c r="GAH16" s="673"/>
      <c r="GAI16" s="673"/>
      <c r="GAJ16" s="673"/>
      <c r="GAK16" s="673"/>
      <c r="GAL16" s="673"/>
      <c r="GAM16" s="673"/>
      <c r="GAN16" s="673"/>
      <c r="GAO16" s="673"/>
      <c r="GAP16" s="673"/>
      <c r="GAQ16" s="673"/>
      <c r="GAR16" s="673"/>
      <c r="GAS16" s="673"/>
      <c r="GAT16" s="673"/>
      <c r="GAU16" s="673"/>
      <c r="GAV16" s="673"/>
      <c r="GAW16" s="673"/>
      <c r="GAX16" s="673"/>
      <c r="GAY16" s="673"/>
      <c r="GAZ16" s="673"/>
      <c r="GBA16" s="673"/>
      <c r="GBB16" s="673"/>
      <c r="GBC16" s="673"/>
      <c r="GBD16" s="673"/>
      <c r="GBE16" s="673"/>
      <c r="GBF16" s="673"/>
      <c r="GBG16" s="673"/>
      <c r="GBH16" s="673"/>
      <c r="GBI16" s="673"/>
      <c r="GBJ16" s="673"/>
      <c r="GBK16" s="673"/>
      <c r="GBL16" s="673"/>
      <c r="GBM16" s="673"/>
      <c r="GBN16" s="673"/>
      <c r="GBO16" s="673"/>
      <c r="GBP16" s="673"/>
      <c r="GBQ16" s="673"/>
      <c r="GBR16" s="673"/>
      <c r="GBS16" s="673"/>
      <c r="GBT16" s="673"/>
      <c r="GBU16" s="673"/>
      <c r="GBV16" s="673"/>
      <c r="GBW16" s="673"/>
      <c r="GBX16" s="673"/>
      <c r="GBY16" s="673"/>
      <c r="GBZ16" s="673"/>
      <c r="GCA16" s="673"/>
      <c r="GCB16" s="673"/>
      <c r="GCC16" s="673"/>
      <c r="GCD16" s="673"/>
      <c r="GCE16" s="673"/>
      <c r="GCF16" s="673"/>
      <c r="GCG16" s="673"/>
      <c r="GCH16" s="673"/>
      <c r="GCI16" s="673"/>
      <c r="GCJ16" s="673"/>
      <c r="GCK16" s="673"/>
      <c r="GCL16" s="673"/>
      <c r="GCM16" s="673"/>
      <c r="GCN16" s="673"/>
      <c r="GCO16" s="673"/>
      <c r="GCP16" s="673"/>
      <c r="GCQ16" s="673"/>
      <c r="GCR16" s="673"/>
      <c r="GCS16" s="673"/>
      <c r="GCT16" s="673"/>
      <c r="GCU16" s="673"/>
      <c r="GCV16" s="673"/>
      <c r="GCW16" s="673"/>
      <c r="GCX16" s="673"/>
      <c r="GCY16" s="673"/>
      <c r="GCZ16" s="673"/>
      <c r="GDA16" s="673"/>
      <c r="GDB16" s="673"/>
      <c r="GDC16" s="673"/>
      <c r="GDD16" s="673"/>
      <c r="GDE16" s="673"/>
      <c r="GDF16" s="673"/>
      <c r="GDG16" s="673"/>
      <c r="GDH16" s="673"/>
      <c r="GDI16" s="673"/>
      <c r="GDJ16" s="673"/>
      <c r="GDK16" s="673"/>
      <c r="GDL16" s="673"/>
      <c r="GDM16" s="673"/>
      <c r="GDN16" s="673"/>
      <c r="GDO16" s="673"/>
      <c r="GDP16" s="673"/>
      <c r="GDQ16" s="673"/>
      <c r="GDR16" s="673"/>
      <c r="GDS16" s="673"/>
      <c r="GDT16" s="673"/>
      <c r="GDU16" s="673"/>
      <c r="GDV16" s="673"/>
      <c r="GDW16" s="673"/>
      <c r="GDX16" s="673"/>
      <c r="GDY16" s="673"/>
      <c r="GDZ16" s="673"/>
      <c r="GEA16" s="673"/>
      <c r="GEB16" s="673"/>
      <c r="GEC16" s="673"/>
      <c r="GED16" s="673"/>
      <c r="GEE16" s="673"/>
      <c r="GEF16" s="673"/>
      <c r="GEG16" s="673"/>
      <c r="GEH16" s="673"/>
      <c r="GEI16" s="673"/>
      <c r="GEJ16" s="673"/>
      <c r="GEK16" s="673"/>
      <c r="GEL16" s="673"/>
      <c r="GEM16" s="673"/>
      <c r="GEN16" s="673"/>
      <c r="GEO16" s="673"/>
      <c r="GEP16" s="673"/>
      <c r="GEQ16" s="673"/>
      <c r="GER16" s="673"/>
      <c r="GES16" s="673"/>
      <c r="GET16" s="673"/>
      <c r="GEU16" s="673"/>
      <c r="GEV16" s="673"/>
      <c r="GEW16" s="673"/>
      <c r="GEX16" s="673"/>
      <c r="GEY16" s="673"/>
      <c r="GEZ16" s="673"/>
      <c r="GFA16" s="673"/>
      <c r="GFB16" s="673"/>
      <c r="GFC16" s="673"/>
      <c r="GFD16" s="673"/>
      <c r="GFE16" s="673"/>
      <c r="GFF16" s="673"/>
      <c r="GFG16" s="673"/>
      <c r="GFH16" s="673"/>
      <c r="GFI16" s="673"/>
      <c r="GFJ16" s="673"/>
      <c r="GFK16" s="673"/>
      <c r="GFL16" s="673"/>
      <c r="GFM16" s="673"/>
      <c r="GFN16" s="673"/>
      <c r="GFO16" s="673"/>
      <c r="GFP16" s="673"/>
      <c r="GFQ16" s="673"/>
      <c r="GFR16" s="673"/>
      <c r="GFS16" s="673"/>
      <c r="GFT16" s="673"/>
      <c r="GFU16" s="673"/>
      <c r="GFV16" s="673"/>
      <c r="GFW16" s="673"/>
      <c r="GFX16" s="673"/>
      <c r="GFY16" s="673"/>
      <c r="GFZ16" s="673"/>
      <c r="GGA16" s="673"/>
      <c r="GGB16" s="673"/>
      <c r="GGC16" s="673"/>
      <c r="GGD16" s="673"/>
      <c r="GGE16" s="673"/>
      <c r="GGF16" s="673"/>
      <c r="GGG16" s="673"/>
      <c r="GGH16" s="673"/>
      <c r="GGI16" s="673"/>
      <c r="GGJ16" s="673"/>
      <c r="GGK16" s="673"/>
      <c r="GGL16" s="673"/>
      <c r="GGM16" s="673"/>
      <c r="GGN16" s="673"/>
      <c r="GGO16" s="673"/>
      <c r="GGP16" s="673"/>
      <c r="GGQ16" s="673"/>
      <c r="GGR16" s="673"/>
      <c r="GGS16" s="673"/>
      <c r="GGT16" s="673"/>
      <c r="GGU16" s="673"/>
      <c r="GGV16" s="673"/>
      <c r="GGW16" s="673"/>
      <c r="GGX16" s="673"/>
      <c r="GGY16" s="673"/>
      <c r="GGZ16" s="673"/>
      <c r="GHA16" s="673"/>
      <c r="GHB16" s="673"/>
      <c r="GHC16" s="673"/>
      <c r="GHD16" s="673"/>
      <c r="GHE16" s="673"/>
      <c r="GHF16" s="673"/>
      <c r="GHG16" s="673"/>
      <c r="GHH16" s="673"/>
      <c r="GHI16" s="673"/>
      <c r="GHJ16" s="673"/>
      <c r="GHK16" s="673"/>
      <c r="GHL16" s="673"/>
      <c r="GHM16" s="673"/>
      <c r="GHN16" s="673"/>
      <c r="GHO16" s="673"/>
      <c r="GHP16" s="673"/>
      <c r="GHQ16" s="673"/>
      <c r="GHR16" s="673"/>
      <c r="GHS16" s="673"/>
      <c r="GHT16" s="673"/>
      <c r="GHU16" s="673"/>
      <c r="GHV16" s="673"/>
      <c r="GHW16" s="673"/>
      <c r="GHX16" s="673"/>
      <c r="GHY16" s="673"/>
      <c r="GHZ16" s="673"/>
      <c r="GIA16" s="673"/>
      <c r="GIB16" s="673"/>
      <c r="GIC16" s="673"/>
      <c r="GID16" s="673"/>
      <c r="GIE16" s="673"/>
      <c r="GIF16" s="673"/>
      <c r="GIG16" s="673"/>
      <c r="GIH16" s="673"/>
      <c r="GII16" s="673"/>
      <c r="GIJ16" s="673"/>
      <c r="GIK16" s="673"/>
      <c r="GIL16" s="673"/>
      <c r="GIM16" s="673"/>
      <c r="GIN16" s="673"/>
      <c r="GIO16" s="673"/>
      <c r="GIP16" s="673"/>
      <c r="GIQ16" s="673"/>
      <c r="GIR16" s="673"/>
      <c r="GIS16" s="673"/>
      <c r="GIT16" s="673"/>
      <c r="GIU16" s="673"/>
      <c r="GIV16" s="673"/>
      <c r="GIW16" s="673"/>
      <c r="GIX16" s="673"/>
      <c r="GIY16" s="673"/>
      <c r="GIZ16" s="673"/>
      <c r="GJA16" s="673"/>
      <c r="GJB16" s="673"/>
      <c r="GJC16" s="673"/>
      <c r="GJD16" s="673"/>
      <c r="GJE16" s="673"/>
      <c r="GJF16" s="673"/>
      <c r="GJG16" s="673"/>
      <c r="GJH16" s="673"/>
      <c r="GJI16" s="673"/>
      <c r="GJJ16" s="673"/>
      <c r="GJK16" s="673"/>
      <c r="GJL16" s="673"/>
      <c r="GJM16" s="673"/>
      <c r="GJN16" s="673"/>
      <c r="GJO16" s="673"/>
      <c r="GJP16" s="673"/>
      <c r="GJQ16" s="673"/>
      <c r="GJR16" s="673"/>
      <c r="GJS16" s="673"/>
      <c r="GJT16" s="673"/>
      <c r="GJU16" s="673"/>
      <c r="GJV16" s="673"/>
      <c r="GJW16" s="673"/>
      <c r="GJX16" s="673"/>
      <c r="GJY16" s="673"/>
      <c r="GJZ16" s="673"/>
      <c r="GKA16" s="673"/>
      <c r="GKB16" s="673"/>
      <c r="GKC16" s="673"/>
      <c r="GKD16" s="673"/>
      <c r="GKE16" s="673"/>
      <c r="GKF16" s="673"/>
      <c r="GKG16" s="673"/>
      <c r="GKH16" s="673"/>
      <c r="GKI16" s="673"/>
      <c r="GKJ16" s="673"/>
      <c r="GKK16" s="673"/>
      <c r="GKL16" s="673"/>
      <c r="GKM16" s="673"/>
      <c r="GKN16" s="673"/>
      <c r="GKO16" s="673"/>
      <c r="GKP16" s="673"/>
      <c r="GKQ16" s="673"/>
      <c r="GKR16" s="673"/>
      <c r="GKS16" s="673"/>
      <c r="GKT16" s="673"/>
      <c r="GKU16" s="673"/>
      <c r="GKV16" s="673"/>
      <c r="GKW16" s="673"/>
      <c r="GKX16" s="673"/>
      <c r="GKY16" s="673"/>
      <c r="GKZ16" s="673"/>
      <c r="GLA16" s="673"/>
      <c r="GLB16" s="673"/>
      <c r="GLC16" s="673"/>
      <c r="GLD16" s="673"/>
      <c r="GLE16" s="673"/>
      <c r="GLF16" s="673"/>
      <c r="GLG16" s="673"/>
      <c r="GLH16" s="673"/>
      <c r="GLI16" s="673"/>
      <c r="GLJ16" s="673"/>
      <c r="GLK16" s="673"/>
      <c r="GLL16" s="673"/>
      <c r="GLM16" s="673"/>
      <c r="GLN16" s="673"/>
      <c r="GLO16" s="673"/>
      <c r="GLP16" s="673"/>
      <c r="GLQ16" s="673"/>
      <c r="GLR16" s="673"/>
      <c r="GLS16" s="673"/>
      <c r="GLT16" s="673"/>
      <c r="GLU16" s="673"/>
      <c r="GLV16" s="673"/>
      <c r="GLW16" s="673"/>
      <c r="GLX16" s="673"/>
      <c r="GLY16" s="673"/>
      <c r="GLZ16" s="673"/>
      <c r="GMA16" s="673"/>
      <c r="GMB16" s="673"/>
      <c r="GMC16" s="673"/>
      <c r="GMD16" s="673"/>
      <c r="GME16" s="673"/>
      <c r="GMF16" s="673"/>
      <c r="GMG16" s="673"/>
      <c r="GMH16" s="673"/>
      <c r="GMI16" s="673"/>
      <c r="GMJ16" s="673"/>
      <c r="GMK16" s="673"/>
      <c r="GML16" s="673"/>
      <c r="GMM16" s="673"/>
      <c r="GMN16" s="673"/>
      <c r="GMO16" s="673"/>
      <c r="GMP16" s="673"/>
      <c r="GMQ16" s="673"/>
      <c r="GMR16" s="673"/>
      <c r="GMS16" s="673"/>
      <c r="GMT16" s="673"/>
      <c r="GMU16" s="673"/>
      <c r="GMV16" s="673"/>
      <c r="GMW16" s="673"/>
      <c r="GMX16" s="673"/>
      <c r="GMY16" s="673"/>
      <c r="GMZ16" s="673"/>
      <c r="GNA16" s="673"/>
      <c r="GNB16" s="673"/>
      <c r="GNC16" s="673"/>
      <c r="GND16" s="673"/>
      <c r="GNE16" s="673"/>
      <c r="GNF16" s="673"/>
      <c r="GNG16" s="673"/>
      <c r="GNH16" s="673"/>
      <c r="GNI16" s="673"/>
      <c r="GNJ16" s="673"/>
      <c r="GNK16" s="673"/>
      <c r="GNL16" s="673"/>
      <c r="GNM16" s="673"/>
      <c r="GNN16" s="673"/>
      <c r="GNO16" s="673"/>
      <c r="GNP16" s="673"/>
      <c r="GNQ16" s="673"/>
      <c r="GNR16" s="673"/>
      <c r="GNS16" s="673"/>
      <c r="GNT16" s="673"/>
      <c r="GNU16" s="673"/>
      <c r="GNV16" s="673"/>
      <c r="GNW16" s="673"/>
      <c r="GNX16" s="673"/>
      <c r="GNY16" s="673"/>
      <c r="GNZ16" s="673"/>
      <c r="GOA16" s="673"/>
      <c r="GOB16" s="673"/>
      <c r="GOC16" s="673"/>
      <c r="GOD16" s="673"/>
      <c r="GOE16" s="673"/>
      <c r="GOF16" s="673"/>
      <c r="GOG16" s="673"/>
      <c r="GOH16" s="673"/>
      <c r="GOI16" s="673"/>
      <c r="GOJ16" s="673"/>
      <c r="GOK16" s="673"/>
      <c r="GOL16" s="673"/>
      <c r="GOM16" s="673"/>
      <c r="GON16" s="673"/>
      <c r="GOO16" s="673"/>
      <c r="GOP16" s="673"/>
      <c r="GOQ16" s="673"/>
      <c r="GOR16" s="673"/>
      <c r="GOS16" s="673"/>
      <c r="GOT16" s="673"/>
      <c r="GOU16" s="673"/>
      <c r="GOV16" s="673"/>
      <c r="GOW16" s="673"/>
      <c r="GOX16" s="673"/>
      <c r="GOY16" s="673"/>
      <c r="GOZ16" s="673"/>
      <c r="GPA16" s="673"/>
      <c r="GPB16" s="673"/>
      <c r="GPC16" s="673"/>
      <c r="GPD16" s="673"/>
      <c r="GPE16" s="673"/>
      <c r="GPF16" s="673"/>
      <c r="GPG16" s="673"/>
      <c r="GPH16" s="673"/>
      <c r="GPI16" s="673"/>
      <c r="GPJ16" s="673"/>
      <c r="GPK16" s="673"/>
      <c r="GPL16" s="673"/>
      <c r="GPM16" s="673"/>
      <c r="GPN16" s="673"/>
      <c r="GPO16" s="673"/>
      <c r="GPP16" s="673"/>
      <c r="GPQ16" s="673"/>
      <c r="GPR16" s="673"/>
      <c r="GPS16" s="673"/>
      <c r="GPT16" s="673"/>
      <c r="GPU16" s="673"/>
      <c r="GPV16" s="673"/>
      <c r="GPW16" s="673"/>
      <c r="GPX16" s="673"/>
      <c r="GPY16" s="673"/>
      <c r="GPZ16" s="673"/>
      <c r="GQA16" s="673"/>
      <c r="GQB16" s="673"/>
      <c r="GQC16" s="673"/>
      <c r="GQD16" s="673"/>
      <c r="GQE16" s="673"/>
      <c r="GQF16" s="673"/>
      <c r="GQG16" s="673"/>
      <c r="GQH16" s="673"/>
      <c r="GQI16" s="673"/>
      <c r="GQJ16" s="673"/>
      <c r="GQK16" s="673"/>
      <c r="GQL16" s="673"/>
      <c r="GQM16" s="673"/>
      <c r="GQN16" s="673"/>
      <c r="GQO16" s="673"/>
      <c r="GQP16" s="673"/>
      <c r="GQQ16" s="673"/>
      <c r="GQR16" s="673"/>
      <c r="GQS16" s="673"/>
      <c r="GQT16" s="673"/>
      <c r="GQU16" s="673"/>
      <c r="GQV16" s="673"/>
      <c r="GQW16" s="673"/>
      <c r="GQX16" s="673"/>
      <c r="GQY16" s="673"/>
      <c r="GQZ16" s="673"/>
      <c r="GRA16" s="673"/>
      <c r="GRB16" s="673"/>
      <c r="GRC16" s="673"/>
      <c r="GRD16" s="673"/>
      <c r="GRE16" s="673"/>
      <c r="GRF16" s="673"/>
      <c r="GRG16" s="673"/>
      <c r="GRH16" s="673"/>
      <c r="GRI16" s="673"/>
      <c r="GRJ16" s="673"/>
      <c r="GRK16" s="673"/>
      <c r="GRL16" s="673"/>
      <c r="GRM16" s="673"/>
      <c r="GRN16" s="673"/>
      <c r="GRO16" s="673"/>
      <c r="GRP16" s="673"/>
      <c r="GRQ16" s="673"/>
      <c r="GRR16" s="673"/>
      <c r="GRS16" s="673"/>
      <c r="GRT16" s="673"/>
      <c r="GRU16" s="673"/>
      <c r="GRV16" s="673"/>
      <c r="GRW16" s="673"/>
      <c r="GRX16" s="673"/>
      <c r="GRY16" s="673"/>
      <c r="GRZ16" s="673"/>
      <c r="GSA16" s="673"/>
      <c r="GSB16" s="673"/>
      <c r="GSC16" s="673"/>
      <c r="GSD16" s="673"/>
      <c r="GSE16" s="673"/>
      <c r="GSF16" s="673"/>
      <c r="GSG16" s="673"/>
      <c r="GSH16" s="673"/>
      <c r="GSI16" s="673"/>
      <c r="GSJ16" s="673"/>
      <c r="GSK16" s="673"/>
      <c r="GSL16" s="673"/>
      <c r="GSM16" s="673"/>
      <c r="GSN16" s="673"/>
      <c r="GSO16" s="673"/>
      <c r="GSP16" s="673"/>
      <c r="GSQ16" s="673"/>
      <c r="GSR16" s="673"/>
      <c r="GSS16" s="673"/>
      <c r="GST16" s="673"/>
      <c r="GSU16" s="673"/>
      <c r="GSV16" s="673"/>
      <c r="GSW16" s="673"/>
      <c r="GSX16" s="673"/>
      <c r="GSY16" s="673"/>
      <c r="GSZ16" s="673"/>
      <c r="GTA16" s="673"/>
      <c r="GTB16" s="673"/>
      <c r="GTC16" s="673"/>
      <c r="GTD16" s="673"/>
      <c r="GTE16" s="673"/>
      <c r="GTF16" s="673"/>
      <c r="GTG16" s="673"/>
      <c r="GTH16" s="673"/>
      <c r="GTI16" s="673"/>
      <c r="GTJ16" s="673"/>
      <c r="GTK16" s="673"/>
      <c r="GTL16" s="673"/>
      <c r="GTM16" s="673"/>
      <c r="GTN16" s="673"/>
      <c r="GTO16" s="673"/>
      <c r="GTP16" s="673"/>
      <c r="GTQ16" s="673"/>
      <c r="GTR16" s="673"/>
      <c r="GTS16" s="673"/>
      <c r="GTT16" s="673"/>
      <c r="GTU16" s="673"/>
      <c r="GTV16" s="673"/>
      <c r="GTW16" s="673"/>
      <c r="GTX16" s="673"/>
      <c r="GTY16" s="673"/>
      <c r="GTZ16" s="673"/>
      <c r="GUA16" s="673"/>
      <c r="GUB16" s="673"/>
      <c r="GUC16" s="673"/>
      <c r="GUD16" s="673"/>
      <c r="GUE16" s="673"/>
      <c r="GUF16" s="673"/>
      <c r="GUG16" s="673"/>
      <c r="GUH16" s="673"/>
      <c r="GUI16" s="673"/>
      <c r="GUJ16" s="673"/>
      <c r="GUK16" s="673"/>
      <c r="GUL16" s="673"/>
      <c r="GUM16" s="673"/>
      <c r="GUN16" s="673"/>
      <c r="GUO16" s="673"/>
      <c r="GUP16" s="673"/>
      <c r="GUQ16" s="673"/>
      <c r="GUR16" s="673"/>
      <c r="GUS16" s="673"/>
      <c r="GUT16" s="673"/>
      <c r="GUU16" s="673"/>
      <c r="GUV16" s="673"/>
      <c r="GUW16" s="673"/>
      <c r="GUX16" s="673"/>
      <c r="GUY16" s="673"/>
      <c r="GUZ16" s="673"/>
      <c r="GVA16" s="673"/>
      <c r="GVB16" s="673"/>
      <c r="GVC16" s="673"/>
      <c r="GVD16" s="673"/>
      <c r="GVE16" s="673"/>
      <c r="GVF16" s="673"/>
      <c r="GVG16" s="673"/>
      <c r="GVH16" s="673"/>
      <c r="GVI16" s="673"/>
      <c r="GVJ16" s="673"/>
      <c r="GVK16" s="673"/>
      <c r="GVL16" s="673"/>
      <c r="GVM16" s="673"/>
      <c r="GVN16" s="673"/>
      <c r="GVO16" s="673"/>
      <c r="GVP16" s="673"/>
      <c r="GVQ16" s="673"/>
      <c r="GVR16" s="673"/>
      <c r="GVS16" s="673"/>
      <c r="GVT16" s="673"/>
      <c r="GVU16" s="673"/>
      <c r="GVV16" s="673"/>
      <c r="GVW16" s="673"/>
      <c r="GVX16" s="673"/>
      <c r="GVY16" s="673"/>
      <c r="GVZ16" s="673"/>
      <c r="GWA16" s="673"/>
      <c r="GWB16" s="673"/>
      <c r="GWC16" s="673"/>
      <c r="GWD16" s="673"/>
      <c r="GWE16" s="673"/>
      <c r="GWF16" s="673"/>
      <c r="GWG16" s="673"/>
      <c r="GWH16" s="673"/>
      <c r="GWI16" s="673"/>
      <c r="GWJ16" s="673"/>
      <c r="GWK16" s="673"/>
      <c r="GWL16" s="673"/>
      <c r="GWM16" s="673"/>
      <c r="GWN16" s="673"/>
      <c r="GWO16" s="673"/>
      <c r="GWP16" s="673"/>
      <c r="GWQ16" s="673"/>
      <c r="GWR16" s="673"/>
      <c r="GWS16" s="673"/>
      <c r="GWT16" s="673"/>
      <c r="GWU16" s="673"/>
      <c r="GWV16" s="673"/>
      <c r="GWW16" s="673"/>
      <c r="GWX16" s="673"/>
      <c r="GWY16" s="673"/>
      <c r="GWZ16" s="673"/>
      <c r="GXA16" s="673"/>
      <c r="GXB16" s="673"/>
      <c r="GXC16" s="673"/>
      <c r="GXD16" s="673"/>
      <c r="GXE16" s="673"/>
      <c r="GXF16" s="673"/>
      <c r="GXG16" s="673"/>
      <c r="GXH16" s="673"/>
      <c r="GXI16" s="673"/>
      <c r="GXJ16" s="673"/>
      <c r="GXK16" s="673"/>
      <c r="GXL16" s="673"/>
      <c r="GXM16" s="673"/>
      <c r="GXN16" s="673"/>
      <c r="GXO16" s="673"/>
      <c r="GXP16" s="673"/>
      <c r="GXQ16" s="673"/>
      <c r="GXR16" s="673"/>
      <c r="GXS16" s="673"/>
      <c r="GXT16" s="673"/>
      <c r="GXU16" s="673"/>
      <c r="GXV16" s="673"/>
      <c r="GXW16" s="673"/>
      <c r="GXX16" s="673"/>
      <c r="GXY16" s="673"/>
      <c r="GXZ16" s="673"/>
      <c r="GYA16" s="673"/>
      <c r="GYB16" s="673"/>
      <c r="GYC16" s="673"/>
      <c r="GYD16" s="673"/>
      <c r="GYE16" s="673"/>
      <c r="GYF16" s="673"/>
      <c r="GYG16" s="673"/>
      <c r="GYH16" s="673"/>
      <c r="GYI16" s="673"/>
      <c r="GYJ16" s="673"/>
      <c r="GYK16" s="673"/>
      <c r="GYL16" s="673"/>
      <c r="GYM16" s="673"/>
      <c r="GYN16" s="673"/>
      <c r="GYO16" s="673"/>
      <c r="GYP16" s="673"/>
      <c r="GYQ16" s="673"/>
      <c r="GYR16" s="673"/>
      <c r="GYS16" s="673"/>
      <c r="GYT16" s="673"/>
      <c r="GYU16" s="673"/>
      <c r="GYV16" s="673"/>
      <c r="GYW16" s="673"/>
      <c r="GYX16" s="673"/>
      <c r="GYY16" s="673"/>
      <c r="GYZ16" s="673"/>
      <c r="GZA16" s="673"/>
      <c r="GZB16" s="673"/>
      <c r="GZC16" s="673"/>
      <c r="GZD16" s="673"/>
      <c r="GZE16" s="673"/>
      <c r="GZF16" s="673"/>
      <c r="GZG16" s="673"/>
      <c r="GZH16" s="673"/>
      <c r="GZI16" s="673"/>
      <c r="GZJ16" s="673"/>
      <c r="GZK16" s="673"/>
      <c r="GZL16" s="673"/>
      <c r="GZM16" s="673"/>
      <c r="GZN16" s="673"/>
      <c r="GZO16" s="673"/>
      <c r="GZP16" s="673"/>
      <c r="GZQ16" s="673"/>
      <c r="GZR16" s="673"/>
      <c r="GZS16" s="673"/>
      <c r="GZT16" s="673"/>
      <c r="GZU16" s="673"/>
      <c r="GZV16" s="673"/>
      <c r="GZW16" s="673"/>
      <c r="GZX16" s="673"/>
      <c r="GZY16" s="673"/>
      <c r="GZZ16" s="673"/>
      <c r="HAA16" s="673"/>
      <c r="HAB16" s="673"/>
      <c r="HAC16" s="673"/>
      <c r="HAD16" s="673"/>
      <c r="HAE16" s="673"/>
      <c r="HAF16" s="673"/>
      <c r="HAG16" s="673"/>
      <c r="HAH16" s="673"/>
      <c r="HAI16" s="673"/>
      <c r="HAJ16" s="673"/>
      <c r="HAK16" s="673"/>
      <c r="HAL16" s="673"/>
      <c r="HAM16" s="673"/>
      <c r="HAN16" s="673"/>
      <c r="HAO16" s="673"/>
      <c r="HAP16" s="673"/>
      <c r="HAQ16" s="673"/>
      <c r="HAR16" s="673"/>
      <c r="HAS16" s="673"/>
      <c r="HAT16" s="673"/>
      <c r="HAU16" s="673"/>
      <c r="HAV16" s="673"/>
      <c r="HAW16" s="673"/>
      <c r="HAX16" s="673"/>
      <c r="HAY16" s="673"/>
      <c r="HAZ16" s="673"/>
      <c r="HBA16" s="673"/>
      <c r="HBB16" s="673"/>
      <c r="HBC16" s="673"/>
      <c r="HBD16" s="673"/>
      <c r="HBE16" s="673"/>
      <c r="HBF16" s="673"/>
      <c r="HBG16" s="673"/>
      <c r="HBH16" s="673"/>
      <c r="HBI16" s="673"/>
      <c r="HBJ16" s="673"/>
      <c r="HBK16" s="673"/>
      <c r="HBL16" s="673"/>
      <c r="HBM16" s="673"/>
      <c r="HBN16" s="673"/>
      <c r="HBO16" s="673"/>
      <c r="HBP16" s="673"/>
      <c r="HBQ16" s="673"/>
      <c r="HBR16" s="673"/>
      <c r="HBS16" s="673"/>
      <c r="HBT16" s="673"/>
      <c r="HBU16" s="673"/>
      <c r="HBV16" s="673"/>
      <c r="HBW16" s="673"/>
      <c r="HBX16" s="673"/>
      <c r="HBY16" s="673"/>
      <c r="HBZ16" s="673"/>
      <c r="HCA16" s="673"/>
      <c r="HCB16" s="673"/>
      <c r="HCC16" s="673"/>
      <c r="HCD16" s="673"/>
      <c r="HCE16" s="673"/>
      <c r="HCF16" s="673"/>
      <c r="HCG16" s="673"/>
      <c r="HCH16" s="673"/>
      <c r="HCI16" s="673"/>
      <c r="HCJ16" s="673"/>
      <c r="HCK16" s="673"/>
      <c r="HCL16" s="673"/>
      <c r="HCM16" s="673"/>
      <c r="HCN16" s="673"/>
      <c r="HCO16" s="673"/>
      <c r="HCP16" s="673"/>
      <c r="HCQ16" s="673"/>
      <c r="HCR16" s="673"/>
      <c r="HCS16" s="673"/>
      <c r="HCT16" s="673"/>
      <c r="HCU16" s="673"/>
      <c r="HCV16" s="673"/>
      <c r="HCW16" s="673"/>
      <c r="HCX16" s="673"/>
      <c r="HCY16" s="673"/>
      <c r="HCZ16" s="673"/>
      <c r="HDA16" s="673"/>
      <c r="HDB16" s="673"/>
      <c r="HDC16" s="673"/>
      <c r="HDD16" s="673"/>
      <c r="HDE16" s="673"/>
      <c r="HDF16" s="673"/>
      <c r="HDG16" s="673"/>
      <c r="HDH16" s="673"/>
      <c r="HDI16" s="673"/>
      <c r="HDJ16" s="673"/>
      <c r="HDK16" s="673"/>
      <c r="HDL16" s="673"/>
      <c r="HDM16" s="673"/>
      <c r="HDN16" s="673"/>
      <c r="HDO16" s="673"/>
      <c r="HDP16" s="673"/>
      <c r="HDQ16" s="673"/>
      <c r="HDR16" s="673"/>
      <c r="HDS16" s="673"/>
      <c r="HDT16" s="673"/>
      <c r="HDU16" s="673"/>
      <c r="HDV16" s="673"/>
      <c r="HDW16" s="673"/>
      <c r="HDX16" s="673"/>
      <c r="HDY16" s="673"/>
      <c r="HDZ16" s="673"/>
      <c r="HEA16" s="673"/>
      <c r="HEB16" s="673"/>
      <c r="HEC16" s="673"/>
      <c r="HED16" s="673"/>
      <c r="HEE16" s="673"/>
      <c r="HEF16" s="673"/>
      <c r="HEG16" s="673"/>
      <c r="HEH16" s="673"/>
      <c r="HEI16" s="673"/>
      <c r="HEJ16" s="673"/>
      <c r="HEK16" s="673"/>
      <c r="HEL16" s="673"/>
      <c r="HEM16" s="673"/>
      <c r="HEN16" s="673"/>
      <c r="HEO16" s="673"/>
      <c r="HEP16" s="673"/>
      <c r="HEQ16" s="673"/>
      <c r="HER16" s="673"/>
      <c r="HES16" s="673"/>
      <c r="HET16" s="673"/>
      <c r="HEU16" s="673"/>
      <c r="HEV16" s="673"/>
      <c r="HEW16" s="673"/>
      <c r="HEX16" s="673"/>
      <c r="HEY16" s="673"/>
      <c r="HEZ16" s="673"/>
      <c r="HFA16" s="673"/>
      <c r="HFB16" s="673"/>
      <c r="HFC16" s="673"/>
      <c r="HFD16" s="673"/>
      <c r="HFE16" s="673"/>
      <c r="HFF16" s="673"/>
      <c r="HFG16" s="673"/>
      <c r="HFH16" s="673"/>
      <c r="HFI16" s="673"/>
      <c r="HFJ16" s="673"/>
      <c r="HFK16" s="673"/>
      <c r="HFL16" s="673"/>
      <c r="HFM16" s="673"/>
      <c r="HFN16" s="673"/>
      <c r="HFO16" s="673"/>
      <c r="HFP16" s="673"/>
      <c r="HFQ16" s="673"/>
      <c r="HFR16" s="673"/>
      <c r="HFS16" s="673"/>
      <c r="HFT16" s="673"/>
      <c r="HFU16" s="673"/>
      <c r="HFV16" s="673"/>
      <c r="HFW16" s="673"/>
      <c r="HFX16" s="673"/>
      <c r="HFY16" s="673"/>
      <c r="HFZ16" s="673"/>
      <c r="HGA16" s="673"/>
      <c r="HGB16" s="673"/>
      <c r="HGC16" s="673"/>
      <c r="HGD16" s="673"/>
      <c r="HGE16" s="673"/>
      <c r="HGF16" s="673"/>
      <c r="HGG16" s="673"/>
      <c r="HGH16" s="673"/>
      <c r="HGI16" s="673"/>
      <c r="HGJ16" s="673"/>
      <c r="HGK16" s="673"/>
      <c r="HGL16" s="673"/>
      <c r="HGM16" s="673"/>
      <c r="HGN16" s="673"/>
      <c r="HGO16" s="673"/>
      <c r="HGP16" s="673"/>
      <c r="HGQ16" s="673"/>
      <c r="HGR16" s="673"/>
      <c r="HGS16" s="673"/>
      <c r="HGT16" s="673"/>
      <c r="HGU16" s="673"/>
      <c r="HGV16" s="673"/>
      <c r="HGW16" s="673"/>
      <c r="HGX16" s="673"/>
      <c r="HGY16" s="673"/>
      <c r="HGZ16" s="673"/>
      <c r="HHA16" s="673"/>
      <c r="HHB16" s="673"/>
      <c r="HHC16" s="673"/>
      <c r="HHD16" s="673"/>
      <c r="HHE16" s="673"/>
      <c r="HHF16" s="673"/>
      <c r="HHG16" s="673"/>
      <c r="HHH16" s="673"/>
      <c r="HHI16" s="673"/>
      <c r="HHJ16" s="673"/>
      <c r="HHK16" s="673"/>
      <c r="HHL16" s="673"/>
      <c r="HHM16" s="673"/>
      <c r="HHN16" s="673"/>
      <c r="HHO16" s="673"/>
      <c r="HHP16" s="673"/>
      <c r="HHQ16" s="673"/>
      <c r="HHR16" s="673"/>
      <c r="HHS16" s="673"/>
      <c r="HHT16" s="673"/>
      <c r="HHU16" s="673"/>
      <c r="HHV16" s="673"/>
      <c r="HHW16" s="673"/>
      <c r="HHX16" s="673"/>
      <c r="HHY16" s="673"/>
      <c r="HHZ16" s="673"/>
      <c r="HIA16" s="673"/>
      <c r="HIB16" s="673"/>
      <c r="HIC16" s="673"/>
      <c r="HID16" s="673"/>
      <c r="HIE16" s="673"/>
      <c r="HIF16" s="673"/>
      <c r="HIG16" s="673"/>
      <c r="HIH16" s="673"/>
      <c r="HII16" s="673"/>
      <c r="HIJ16" s="673"/>
      <c r="HIK16" s="673"/>
      <c r="HIL16" s="673"/>
      <c r="HIM16" s="673"/>
      <c r="HIN16" s="673"/>
      <c r="HIO16" s="673"/>
      <c r="HIP16" s="673"/>
      <c r="HIQ16" s="673"/>
      <c r="HIR16" s="673"/>
      <c r="HIS16" s="673"/>
      <c r="HIT16" s="673"/>
      <c r="HIU16" s="673"/>
      <c r="HIV16" s="673"/>
      <c r="HIW16" s="673"/>
      <c r="HIX16" s="673"/>
      <c r="HIY16" s="673"/>
      <c r="HIZ16" s="673"/>
      <c r="HJA16" s="673"/>
      <c r="HJB16" s="673"/>
      <c r="HJC16" s="673"/>
      <c r="HJD16" s="673"/>
      <c r="HJE16" s="673"/>
      <c r="HJF16" s="673"/>
      <c r="HJG16" s="673"/>
      <c r="HJH16" s="673"/>
      <c r="HJI16" s="673"/>
      <c r="HJJ16" s="673"/>
      <c r="HJK16" s="673"/>
      <c r="HJL16" s="673"/>
      <c r="HJM16" s="673"/>
      <c r="HJN16" s="673"/>
      <c r="HJO16" s="673"/>
      <c r="HJP16" s="673"/>
      <c r="HJQ16" s="673"/>
      <c r="HJR16" s="673"/>
      <c r="HJS16" s="673"/>
      <c r="HJT16" s="673"/>
      <c r="HJU16" s="673"/>
      <c r="HJV16" s="673"/>
      <c r="HJW16" s="673"/>
      <c r="HJX16" s="673"/>
      <c r="HJY16" s="673"/>
      <c r="HJZ16" s="673"/>
      <c r="HKA16" s="673"/>
      <c r="HKB16" s="673"/>
      <c r="HKC16" s="673"/>
      <c r="HKD16" s="673"/>
      <c r="HKE16" s="673"/>
      <c r="HKF16" s="673"/>
      <c r="HKG16" s="673"/>
      <c r="HKH16" s="673"/>
      <c r="HKI16" s="673"/>
      <c r="HKJ16" s="673"/>
      <c r="HKK16" s="673"/>
      <c r="HKL16" s="673"/>
      <c r="HKM16" s="673"/>
      <c r="HKN16" s="673"/>
      <c r="HKO16" s="673"/>
      <c r="HKP16" s="673"/>
      <c r="HKQ16" s="673"/>
      <c r="HKR16" s="673"/>
      <c r="HKS16" s="673"/>
      <c r="HKT16" s="673"/>
      <c r="HKU16" s="673"/>
      <c r="HKV16" s="673"/>
      <c r="HKW16" s="673"/>
      <c r="HKX16" s="673"/>
      <c r="HKY16" s="673"/>
      <c r="HKZ16" s="673"/>
      <c r="HLA16" s="673"/>
      <c r="HLB16" s="673"/>
      <c r="HLC16" s="673"/>
      <c r="HLD16" s="673"/>
      <c r="HLE16" s="673"/>
      <c r="HLF16" s="673"/>
      <c r="HLG16" s="673"/>
      <c r="HLH16" s="673"/>
      <c r="HLI16" s="673"/>
      <c r="HLJ16" s="673"/>
      <c r="HLK16" s="673"/>
      <c r="HLL16" s="673"/>
      <c r="HLM16" s="673"/>
      <c r="HLN16" s="673"/>
      <c r="HLO16" s="673"/>
      <c r="HLP16" s="673"/>
      <c r="HLQ16" s="673"/>
      <c r="HLR16" s="673"/>
      <c r="HLS16" s="673"/>
      <c r="HLT16" s="673"/>
      <c r="HLU16" s="673"/>
      <c r="HLV16" s="673"/>
      <c r="HLW16" s="673"/>
      <c r="HLX16" s="673"/>
      <c r="HLY16" s="673"/>
      <c r="HLZ16" s="673"/>
      <c r="HMA16" s="673"/>
      <c r="HMB16" s="673"/>
      <c r="HMC16" s="673"/>
      <c r="HMD16" s="673"/>
      <c r="HME16" s="673"/>
      <c r="HMF16" s="673"/>
      <c r="HMG16" s="673"/>
      <c r="HMH16" s="673"/>
      <c r="HMI16" s="673"/>
      <c r="HMJ16" s="673"/>
      <c r="HMK16" s="673"/>
      <c r="HML16" s="673"/>
      <c r="HMM16" s="673"/>
      <c r="HMN16" s="673"/>
      <c r="HMO16" s="673"/>
      <c r="HMP16" s="673"/>
      <c r="HMQ16" s="673"/>
      <c r="HMR16" s="673"/>
      <c r="HMS16" s="673"/>
      <c r="HMT16" s="673"/>
      <c r="HMU16" s="673"/>
      <c r="HMV16" s="673"/>
      <c r="HMW16" s="673"/>
      <c r="HMX16" s="673"/>
      <c r="HMY16" s="673"/>
      <c r="HMZ16" s="673"/>
      <c r="HNA16" s="673"/>
      <c r="HNB16" s="673"/>
      <c r="HNC16" s="673"/>
      <c r="HND16" s="673"/>
      <c r="HNE16" s="673"/>
      <c r="HNF16" s="673"/>
      <c r="HNG16" s="673"/>
      <c r="HNH16" s="673"/>
      <c r="HNI16" s="673"/>
      <c r="HNJ16" s="673"/>
      <c r="HNK16" s="673"/>
      <c r="HNL16" s="673"/>
      <c r="HNM16" s="673"/>
      <c r="HNN16" s="673"/>
      <c r="HNO16" s="673"/>
      <c r="HNP16" s="673"/>
      <c r="HNQ16" s="673"/>
      <c r="HNR16" s="673"/>
      <c r="HNS16" s="673"/>
      <c r="HNT16" s="673"/>
      <c r="HNU16" s="673"/>
      <c r="HNV16" s="673"/>
      <c r="HNW16" s="673"/>
      <c r="HNX16" s="673"/>
      <c r="HNY16" s="673"/>
      <c r="HNZ16" s="673"/>
      <c r="HOA16" s="673"/>
      <c r="HOB16" s="673"/>
      <c r="HOC16" s="673"/>
      <c r="HOD16" s="673"/>
      <c r="HOE16" s="673"/>
      <c r="HOF16" s="673"/>
      <c r="HOG16" s="673"/>
      <c r="HOH16" s="673"/>
      <c r="HOI16" s="673"/>
      <c r="HOJ16" s="673"/>
      <c r="HOK16" s="673"/>
      <c r="HOL16" s="673"/>
      <c r="HOM16" s="673"/>
      <c r="HON16" s="673"/>
      <c r="HOO16" s="673"/>
      <c r="HOP16" s="673"/>
      <c r="HOQ16" s="673"/>
      <c r="HOR16" s="673"/>
      <c r="HOS16" s="673"/>
      <c r="HOT16" s="673"/>
      <c r="HOU16" s="673"/>
      <c r="HOV16" s="673"/>
      <c r="HOW16" s="673"/>
      <c r="HOX16" s="673"/>
      <c r="HOY16" s="673"/>
      <c r="HOZ16" s="673"/>
      <c r="HPA16" s="673"/>
      <c r="HPB16" s="673"/>
      <c r="HPC16" s="673"/>
      <c r="HPD16" s="673"/>
      <c r="HPE16" s="673"/>
      <c r="HPF16" s="673"/>
      <c r="HPG16" s="673"/>
      <c r="HPH16" s="673"/>
      <c r="HPI16" s="673"/>
      <c r="HPJ16" s="673"/>
      <c r="HPK16" s="673"/>
      <c r="HPL16" s="673"/>
      <c r="HPM16" s="673"/>
      <c r="HPN16" s="673"/>
      <c r="HPO16" s="673"/>
      <c r="HPP16" s="673"/>
      <c r="HPQ16" s="673"/>
      <c r="HPR16" s="673"/>
      <c r="HPS16" s="673"/>
      <c r="HPT16" s="673"/>
      <c r="HPU16" s="673"/>
      <c r="HPV16" s="673"/>
      <c r="HPW16" s="673"/>
      <c r="HPX16" s="673"/>
      <c r="HPY16" s="673"/>
      <c r="HPZ16" s="673"/>
      <c r="HQA16" s="673"/>
      <c r="HQB16" s="673"/>
      <c r="HQC16" s="673"/>
      <c r="HQD16" s="673"/>
      <c r="HQE16" s="673"/>
      <c r="HQF16" s="673"/>
      <c r="HQG16" s="673"/>
      <c r="HQH16" s="673"/>
      <c r="HQI16" s="673"/>
      <c r="HQJ16" s="673"/>
      <c r="HQK16" s="673"/>
      <c r="HQL16" s="673"/>
      <c r="HQM16" s="673"/>
      <c r="HQN16" s="673"/>
      <c r="HQO16" s="673"/>
      <c r="HQP16" s="673"/>
      <c r="HQQ16" s="673"/>
      <c r="HQR16" s="673"/>
      <c r="HQS16" s="673"/>
      <c r="HQT16" s="673"/>
      <c r="HQU16" s="673"/>
      <c r="HQV16" s="673"/>
      <c r="HQW16" s="673"/>
      <c r="HQX16" s="673"/>
      <c r="HQY16" s="673"/>
      <c r="HQZ16" s="673"/>
      <c r="HRA16" s="673"/>
      <c r="HRB16" s="673"/>
      <c r="HRC16" s="673"/>
      <c r="HRD16" s="673"/>
      <c r="HRE16" s="673"/>
      <c r="HRF16" s="673"/>
      <c r="HRG16" s="673"/>
      <c r="HRH16" s="673"/>
      <c r="HRI16" s="673"/>
      <c r="HRJ16" s="673"/>
      <c r="HRK16" s="673"/>
      <c r="HRL16" s="673"/>
      <c r="HRM16" s="673"/>
      <c r="HRN16" s="673"/>
      <c r="HRO16" s="673"/>
      <c r="HRP16" s="673"/>
      <c r="HRQ16" s="673"/>
      <c r="HRR16" s="673"/>
      <c r="HRS16" s="673"/>
      <c r="HRT16" s="673"/>
      <c r="HRU16" s="673"/>
      <c r="HRV16" s="673"/>
      <c r="HRW16" s="673"/>
      <c r="HRX16" s="673"/>
      <c r="HRY16" s="673"/>
      <c r="HRZ16" s="673"/>
      <c r="HSA16" s="673"/>
      <c r="HSB16" s="673"/>
      <c r="HSC16" s="673"/>
      <c r="HSD16" s="673"/>
      <c r="HSE16" s="673"/>
      <c r="HSF16" s="673"/>
      <c r="HSG16" s="673"/>
      <c r="HSH16" s="673"/>
      <c r="HSI16" s="673"/>
      <c r="HSJ16" s="673"/>
      <c r="HSK16" s="673"/>
      <c r="HSL16" s="673"/>
      <c r="HSM16" s="673"/>
      <c r="HSN16" s="673"/>
      <c r="HSO16" s="673"/>
      <c r="HSP16" s="673"/>
      <c r="HSQ16" s="673"/>
      <c r="HSR16" s="673"/>
      <c r="HSS16" s="673"/>
      <c r="HST16" s="673"/>
      <c r="HSU16" s="673"/>
      <c r="HSV16" s="673"/>
      <c r="HSW16" s="673"/>
      <c r="HSX16" s="673"/>
      <c r="HSY16" s="673"/>
      <c r="HSZ16" s="673"/>
      <c r="HTA16" s="673"/>
      <c r="HTB16" s="673"/>
      <c r="HTC16" s="673"/>
      <c r="HTD16" s="673"/>
      <c r="HTE16" s="673"/>
      <c r="HTF16" s="673"/>
      <c r="HTG16" s="673"/>
      <c r="HTH16" s="673"/>
      <c r="HTI16" s="673"/>
      <c r="HTJ16" s="673"/>
      <c r="HTK16" s="673"/>
      <c r="HTL16" s="673"/>
      <c r="HTM16" s="673"/>
      <c r="HTN16" s="673"/>
      <c r="HTO16" s="673"/>
      <c r="HTP16" s="673"/>
      <c r="HTQ16" s="673"/>
      <c r="HTR16" s="673"/>
      <c r="HTS16" s="673"/>
      <c r="HTT16" s="673"/>
      <c r="HTU16" s="673"/>
      <c r="HTV16" s="673"/>
      <c r="HTW16" s="673"/>
      <c r="HTX16" s="673"/>
      <c r="HTY16" s="673"/>
      <c r="HTZ16" s="673"/>
      <c r="HUA16" s="673"/>
      <c r="HUB16" s="673"/>
      <c r="HUC16" s="673"/>
      <c r="HUD16" s="673"/>
      <c r="HUE16" s="673"/>
      <c r="HUF16" s="673"/>
      <c r="HUG16" s="673"/>
      <c r="HUH16" s="673"/>
      <c r="HUI16" s="673"/>
      <c r="HUJ16" s="673"/>
      <c r="HUK16" s="673"/>
      <c r="HUL16" s="673"/>
      <c r="HUM16" s="673"/>
      <c r="HUN16" s="673"/>
      <c r="HUO16" s="673"/>
      <c r="HUP16" s="673"/>
      <c r="HUQ16" s="673"/>
      <c r="HUR16" s="673"/>
      <c r="HUS16" s="673"/>
      <c r="HUT16" s="673"/>
      <c r="HUU16" s="673"/>
      <c r="HUV16" s="673"/>
      <c r="HUW16" s="673"/>
      <c r="HUX16" s="673"/>
      <c r="HUY16" s="673"/>
      <c r="HUZ16" s="673"/>
      <c r="HVA16" s="673"/>
      <c r="HVB16" s="673"/>
      <c r="HVC16" s="673"/>
      <c r="HVD16" s="673"/>
      <c r="HVE16" s="673"/>
      <c r="HVF16" s="673"/>
      <c r="HVG16" s="673"/>
      <c r="HVH16" s="673"/>
      <c r="HVI16" s="673"/>
      <c r="HVJ16" s="673"/>
      <c r="HVK16" s="673"/>
      <c r="HVL16" s="673"/>
      <c r="HVM16" s="673"/>
      <c r="HVN16" s="673"/>
      <c r="HVO16" s="673"/>
      <c r="HVP16" s="673"/>
      <c r="HVQ16" s="673"/>
      <c r="HVR16" s="673"/>
      <c r="HVS16" s="673"/>
      <c r="HVT16" s="673"/>
      <c r="HVU16" s="673"/>
      <c r="HVV16" s="673"/>
      <c r="HVW16" s="673"/>
      <c r="HVX16" s="673"/>
      <c r="HVY16" s="673"/>
      <c r="HVZ16" s="673"/>
      <c r="HWA16" s="673"/>
      <c r="HWB16" s="673"/>
      <c r="HWC16" s="673"/>
      <c r="HWD16" s="673"/>
      <c r="HWE16" s="673"/>
      <c r="HWF16" s="673"/>
      <c r="HWG16" s="673"/>
      <c r="HWH16" s="673"/>
      <c r="HWI16" s="673"/>
      <c r="HWJ16" s="673"/>
      <c r="HWK16" s="673"/>
      <c r="HWL16" s="673"/>
      <c r="HWM16" s="673"/>
      <c r="HWN16" s="673"/>
      <c r="HWO16" s="673"/>
      <c r="HWP16" s="673"/>
      <c r="HWQ16" s="673"/>
      <c r="HWR16" s="673"/>
      <c r="HWS16" s="673"/>
      <c r="HWT16" s="673"/>
      <c r="HWU16" s="673"/>
      <c r="HWV16" s="673"/>
      <c r="HWW16" s="673"/>
      <c r="HWX16" s="673"/>
      <c r="HWY16" s="673"/>
      <c r="HWZ16" s="673"/>
      <c r="HXA16" s="673"/>
      <c r="HXB16" s="673"/>
      <c r="HXC16" s="673"/>
      <c r="HXD16" s="673"/>
      <c r="HXE16" s="673"/>
      <c r="HXF16" s="673"/>
      <c r="HXG16" s="673"/>
      <c r="HXH16" s="673"/>
      <c r="HXI16" s="673"/>
      <c r="HXJ16" s="673"/>
      <c r="HXK16" s="673"/>
      <c r="HXL16" s="673"/>
      <c r="HXM16" s="673"/>
      <c r="HXN16" s="673"/>
      <c r="HXO16" s="673"/>
      <c r="HXP16" s="673"/>
      <c r="HXQ16" s="673"/>
      <c r="HXR16" s="673"/>
      <c r="HXS16" s="673"/>
      <c r="HXT16" s="673"/>
      <c r="HXU16" s="673"/>
      <c r="HXV16" s="673"/>
      <c r="HXW16" s="673"/>
      <c r="HXX16" s="673"/>
      <c r="HXY16" s="673"/>
      <c r="HXZ16" s="673"/>
      <c r="HYA16" s="673"/>
      <c r="HYB16" s="673"/>
      <c r="HYC16" s="673"/>
      <c r="HYD16" s="673"/>
      <c r="HYE16" s="673"/>
      <c r="HYF16" s="673"/>
      <c r="HYG16" s="673"/>
      <c r="HYH16" s="673"/>
      <c r="HYI16" s="673"/>
      <c r="HYJ16" s="673"/>
      <c r="HYK16" s="673"/>
      <c r="HYL16" s="673"/>
      <c r="HYM16" s="673"/>
      <c r="HYN16" s="673"/>
      <c r="HYO16" s="673"/>
      <c r="HYP16" s="673"/>
      <c r="HYQ16" s="673"/>
      <c r="HYR16" s="673"/>
      <c r="HYS16" s="673"/>
      <c r="HYT16" s="673"/>
      <c r="HYU16" s="673"/>
      <c r="HYV16" s="673"/>
      <c r="HYW16" s="673"/>
      <c r="HYX16" s="673"/>
      <c r="HYY16" s="673"/>
      <c r="HYZ16" s="673"/>
      <c r="HZA16" s="673"/>
      <c r="HZB16" s="673"/>
      <c r="HZC16" s="673"/>
      <c r="HZD16" s="673"/>
      <c r="HZE16" s="673"/>
      <c r="HZF16" s="673"/>
      <c r="HZG16" s="673"/>
      <c r="HZH16" s="673"/>
      <c r="HZI16" s="673"/>
      <c r="HZJ16" s="673"/>
      <c r="HZK16" s="673"/>
      <c r="HZL16" s="673"/>
      <c r="HZM16" s="673"/>
      <c r="HZN16" s="673"/>
      <c r="HZO16" s="673"/>
      <c r="HZP16" s="673"/>
      <c r="HZQ16" s="673"/>
      <c r="HZR16" s="673"/>
      <c r="HZS16" s="673"/>
      <c r="HZT16" s="673"/>
      <c r="HZU16" s="673"/>
      <c r="HZV16" s="673"/>
      <c r="HZW16" s="673"/>
      <c r="HZX16" s="673"/>
      <c r="HZY16" s="673"/>
      <c r="HZZ16" s="673"/>
      <c r="IAA16" s="673"/>
      <c r="IAB16" s="673"/>
      <c r="IAC16" s="673"/>
      <c r="IAD16" s="673"/>
      <c r="IAE16" s="673"/>
      <c r="IAF16" s="673"/>
      <c r="IAG16" s="673"/>
      <c r="IAH16" s="673"/>
      <c r="IAI16" s="673"/>
      <c r="IAJ16" s="673"/>
      <c r="IAK16" s="673"/>
      <c r="IAL16" s="673"/>
      <c r="IAM16" s="673"/>
      <c r="IAN16" s="673"/>
      <c r="IAO16" s="673"/>
      <c r="IAP16" s="673"/>
      <c r="IAQ16" s="673"/>
      <c r="IAR16" s="673"/>
      <c r="IAS16" s="673"/>
      <c r="IAT16" s="673"/>
      <c r="IAU16" s="673"/>
      <c r="IAV16" s="673"/>
      <c r="IAW16" s="673"/>
      <c r="IAX16" s="673"/>
      <c r="IAY16" s="673"/>
      <c r="IAZ16" s="673"/>
      <c r="IBA16" s="673"/>
      <c r="IBB16" s="673"/>
      <c r="IBC16" s="673"/>
      <c r="IBD16" s="673"/>
      <c r="IBE16" s="673"/>
      <c r="IBF16" s="673"/>
      <c r="IBG16" s="673"/>
      <c r="IBH16" s="673"/>
      <c r="IBI16" s="673"/>
      <c r="IBJ16" s="673"/>
      <c r="IBK16" s="673"/>
      <c r="IBL16" s="673"/>
      <c r="IBM16" s="673"/>
      <c r="IBN16" s="673"/>
      <c r="IBO16" s="673"/>
      <c r="IBP16" s="673"/>
      <c r="IBQ16" s="673"/>
      <c r="IBR16" s="673"/>
      <c r="IBS16" s="673"/>
      <c r="IBT16" s="673"/>
      <c r="IBU16" s="673"/>
      <c r="IBV16" s="673"/>
      <c r="IBW16" s="673"/>
      <c r="IBX16" s="673"/>
      <c r="IBY16" s="673"/>
      <c r="IBZ16" s="673"/>
      <c r="ICA16" s="673"/>
      <c r="ICB16" s="673"/>
      <c r="ICC16" s="673"/>
      <c r="ICD16" s="673"/>
      <c r="ICE16" s="673"/>
      <c r="ICF16" s="673"/>
      <c r="ICG16" s="673"/>
      <c r="ICH16" s="673"/>
      <c r="ICI16" s="673"/>
      <c r="ICJ16" s="673"/>
      <c r="ICK16" s="673"/>
      <c r="ICL16" s="673"/>
      <c r="ICM16" s="673"/>
      <c r="ICN16" s="673"/>
      <c r="ICO16" s="673"/>
      <c r="ICP16" s="673"/>
      <c r="ICQ16" s="673"/>
      <c r="ICR16" s="673"/>
      <c r="ICS16" s="673"/>
      <c r="ICT16" s="673"/>
      <c r="ICU16" s="673"/>
      <c r="ICV16" s="673"/>
      <c r="ICW16" s="673"/>
      <c r="ICX16" s="673"/>
      <c r="ICY16" s="673"/>
      <c r="ICZ16" s="673"/>
      <c r="IDA16" s="673"/>
      <c r="IDB16" s="673"/>
      <c r="IDC16" s="673"/>
      <c r="IDD16" s="673"/>
      <c r="IDE16" s="673"/>
      <c r="IDF16" s="673"/>
      <c r="IDG16" s="673"/>
      <c r="IDH16" s="673"/>
      <c r="IDI16" s="673"/>
      <c r="IDJ16" s="673"/>
      <c r="IDK16" s="673"/>
      <c r="IDL16" s="673"/>
      <c r="IDM16" s="673"/>
      <c r="IDN16" s="673"/>
      <c r="IDO16" s="673"/>
      <c r="IDP16" s="673"/>
      <c r="IDQ16" s="673"/>
      <c r="IDR16" s="673"/>
      <c r="IDS16" s="673"/>
      <c r="IDT16" s="673"/>
      <c r="IDU16" s="673"/>
      <c r="IDV16" s="673"/>
      <c r="IDW16" s="673"/>
      <c r="IDX16" s="673"/>
      <c r="IDY16" s="673"/>
      <c r="IDZ16" s="673"/>
      <c r="IEA16" s="673"/>
      <c r="IEB16" s="673"/>
      <c r="IEC16" s="673"/>
      <c r="IED16" s="673"/>
      <c r="IEE16" s="673"/>
      <c r="IEF16" s="673"/>
      <c r="IEG16" s="673"/>
      <c r="IEH16" s="673"/>
      <c r="IEI16" s="673"/>
      <c r="IEJ16" s="673"/>
      <c r="IEK16" s="673"/>
      <c r="IEL16" s="673"/>
      <c r="IEM16" s="673"/>
      <c r="IEN16" s="673"/>
      <c r="IEO16" s="673"/>
      <c r="IEP16" s="673"/>
      <c r="IEQ16" s="673"/>
      <c r="IER16" s="673"/>
      <c r="IES16" s="673"/>
      <c r="IET16" s="673"/>
      <c r="IEU16" s="673"/>
      <c r="IEV16" s="673"/>
      <c r="IEW16" s="673"/>
      <c r="IEX16" s="673"/>
      <c r="IEY16" s="673"/>
      <c r="IEZ16" s="673"/>
      <c r="IFA16" s="673"/>
      <c r="IFB16" s="673"/>
      <c r="IFC16" s="673"/>
      <c r="IFD16" s="673"/>
      <c r="IFE16" s="673"/>
      <c r="IFF16" s="673"/>
      <c r="IFG16" s="673"/>
      <c r="IFH16" s="673"/>
      <c r="IFI16" s="673"/>
      <c r="IFJ16" s="673"/>
      <c r="IFK16" s="673"/>
      <c r="IFL16" s="673"/>
      <c r="IFM16" s="673"/>
      <c r="IFN16" s="673"/>
      <c r="IFO16" s="673"/>
      <c r="IFP16" s="673"/>
      <c r="IFQ16" s="673"/>
      <c r="IFR16" s="673"/>
      <c r="IFS16" s="673"/>
      <c r="IFT16" s="673"/>
      <c r="IFU16" s="673"/>
      <c r="IFV16" s="673"/>
      <c r="IFW16" s="673"/>
      <c r="IFX16" s="673"/>
      <c r="IFY16" s="673"/>
      <c r="IFZ16" s="673"/>
      <c r="IGA16" s="673"/>
      <c r="IGB16" s="673"/>
      <c r="IGC16" s="673"/>
      <c r="IGD16" s="673"/>
      <c r="IGE16" s="673"/>
      <c r="IGF16" s="673"/>
      <c r="IGG16" s="673"/>
      <c r="IGH16" s="673"/>
      <c r="IGI16" s="673"/>
      <c r="IGJ16" s="673"/>
      <c r="IGK16" s="673"/>
      <c r="IGL16" s="673"/>
      <c r="IGM16" s="673"/>
      <c r="IGN16" s="673"/>
      <c r="IGO16" s="673"/>
      <c r="IGP16" s="673"/>
      <c r="IGQ16" s="673"/>
      <c r="IGR16" s="673"/>
      <c r="IGS16" s="673"/>
      <c r="IGT16" s="673"/>
      <c r="IGU16" s="673"/>
      <c r="IGV16" s="673"/>
      <c r="IGW16" s="673"/>
      <c r="IGX16" s="673"/>
      <c r="IGY16" s="673"/>
      <c r="IGZ16" s="673"/>
      <c r="IHA16" s="673"/>
      <c r="IHB16" s="673"/>
      <c r="IHC16" s="673"/>
      <c r="IHD16" s="673"/>
      <c r="IHE16" s="673"/>
      <c r="IHF16" s="673"/>
      <c r="IHG16" s="673"/>
      <c r="IHH16" s="673"/>
      <c r="IHI16" s="673"/>
      <c r="IHJ16" s="673"/>
      <c r="IHK16" s="673"/>
      <c r="IHL16" s="673"/>
      <c r="IHM16" s="673"/>
      <c r="IHN16" s="673"/>
      <c r="IHO16" s="673"/>
      <c r="IHP16" s="673"/>
      <c r="IHQ16" s="673"/>
      <c r="IHR16" s="673"/>
      <c r="IHS16" s="673"/>
      <c r="IHT16" s="673"/>
      <c r="IHU16" s="673"/>
      <c r="IHV16" s="673"/>
      <c r="IHW16" s="673"/>
      <c r="IHX16" s="673"/>
      <c r="IHY16" s="673"/>
      <c r="IHZ16" s="673"/>
      <c r="IIA16" s="673"/>
      <c r="IIB16" s="673"/>
      <c r="IIC16" s="673"/>
      <c r="IID16" s="673"/>
      <c r="IIE16" s="673"/>
      <c r="IIF16" s="673"/>
      <c r="IIG16" s="673"/>
      <c r="IIH16" s="673"/>
      <c r="III16" s="673"/>
      <c r="IIJ16" s="673"/>
      <c r="IIK16" s="673"/>
      <c r="IIL16" s="673"/>
      <c r="IIM16" s="673"/>
      <c r="IIN16" s="673"/>
      <c r="IIO16" s="673"/>
      <c r="IIP16" s="673"/>
      <c r="IIQ16" s="673"/>
      <c r="IIR16" s="673"/>
      <c r="IIS16" s="673"/>
      <c r="IIT16" s="673"/>
      <c r="IIU16" s="673"/>
      <c r="IIV16" s="673"/>
      <c r="IIW16" s="673"/>
      <c r="IIX16" s="673"/>
      <c r="IIY16" s="673"/>
      <c r="IIZ16" s="673"/>
      <c r="IJA16" s="673"/>
      <c r="IJB16" s="673"/>
      <c r="IJC16" s="673"/>
      <c r="IJD16" s="673"/>
      <c r="IJE16" s="673"/>
      <c r="IJF16" s="673"/>
      <c r="IJG16" s="673"/>
      <c r="IJH16" s="673"/>
      <c r="IJI16" s="673"/>
      <c r="IJJ16" s="673"/>
      <c r="IJK16" s="673"/>
      <c r="IJL16" s="673"/>
      <c r="IJM16" s="673"/>
      <c r="IJN16" s="673"/>
      <c r="IJO16" s="673"/>
      <c r="IJP16" s="673"/>
      <c r="IJQ16" s="673"/>
      <c r="IJR16" s="673"/>
      <c r="IJS16" s="673"/>
      <c r="IJT16" s="673"/>
      <c r="IJU16" s="673"/>
      <c r="IJV16" s="673"/>
      <c r="IJW16" s="673"/>
      <c r="IJX16" s="673"/>
      <c r="IJY16" s="673"/>
      <c r="IJZ16" s="673"/>
      <c r="IKA16" s="673"/>
      <c r="IKB16" s="673"/>
      <c r="IKC16" s="673"/>
      <c r="IKD16" s="673"/>
      <c r="IKE16" s="673"/>
      <c r="IKF16" s="673"/>
      <c r="IKG16" s="673"/>
      <c r="IKH16" s="673"/>
      <c r="IKI16" s="673"/>
      <c r="IKJ16" s="673"/>
      <c r="IKK16" s="673"/>
      <c r="IKL16" s="673"/>
      <c r="IKM16" s="673"/>
      <c r="IKN16" s="673"/>
      <c r="IKO16" s="673"/>
      <c r="IKP16" s="673"/>
      <c r="IKQ16" s="673"/>
      <c r="IKR16" s="673"/>
      <c r="IKS16" s="673"/>
      <c r="IKT16" s="673"/>
      <c r="IKU16" s="673"/>
      <c r="IKV16" s="673"/>
      <c r="IKW16" s="673"/>
      <c r="IKX16" s="673"/>
      <c r="IKY16" s="673"/>
      <c r="IKZ16" s="673"/>
      <c r="ILA16" s="673"/>
      <c r="ILB16" s="673"/>
      <c r="ILC16" s="673"/>
      <c r="ILD16" s="673"/>
      <c r="ILE16" s="673"/>
      <c r="ILF16" s="673"/>
      <c r="ILG16" s="673"/>
      <c r="ILH16" s="673"/>
      <c r="ILI16" s="673"/>
      <c r="ILJ16" s="673"/>
      <c r="ILK16" s="673"/>
      <c r="ILL16" s="673"/>
      <c r="ILM16" s="673"/>
      <c r="ILN16" s="673"/>
      <c r="ILO16" s="673"/>
      <c r="ILP16" s="673"/>
      <c r="ILQ16" s="673"/>
      <c r="ILR16" s="673"/>
      <c r="ILS16" s="673"/>
      <c r="ILT16" s="673"/>
      <c r="ILU16" s="673"/>
      <c r="ILV16" s="673"/>
      <c r="ILW16" s="673"/>
      <c r="ILX16" s="673"/>
      <c r="ILY16" s="673"/>
      <c r="ILZ16" s="673"/>
      <c r="IMA16" s="673"/>
      <c r="IMB16" s="673"/>
      <c r="IMC16" s="673"/>
      <c r="IMD16" s="673"/>
      <c r="IME16" s="673"/>
      <c r="IMF16" s="673"/>
      <c r="IMG16" s="673"/>
      <c r="IMH16" s="673"/>
      <c r="IMI16" s="673"/>
      <c r="IMJ16" s="673"/>
      <c r="IMK16" s="673"/>
      <c r="IML16" s="673"/>
      <c r="IMM16" s="673"/>
      <c r="IMN16" s="673"/>
      <c r="IMO16" s="673"/>
      <c r="IMP16" s="673"/>
      <c r="IMQ16" s="673"/>
      <c r="IMR16" s="673"/>
      <c r="IMS16" s="673"/>
      <c r="IMT16" s="673"/>
      <c r="IMU16" s="673"/>
      <c r="IMV16" s="673"/>
      <c r="IMW16" s="673"/>
      <c r="IMX16" s="673"/>
      <c r="IMY16" s="673"/>
      <c r="IMZ16" s="673"/>
      <c r="INA16" s="673"/>
      <c r="INB16" s="673"/>
      <c r="INC16" s="673"/>
      <c r="IND16" s="673"/>
      <c r="INE16" s="673"/>
      <c r="INF16" s="673"/>
      <c r="ING16" s="673"/>
      <c r="INH16" s="673"/>
      <c r="INI16" s="673"/>
      <c r="INJ16" s="673"/>
      <c r="INK16" s="673"/>
      <c r="INL16" s="673"/>
      <c r="INM16" s="673"/>
      <c r="INN16" s="673"/>
      <c r="INO16" s="673"/>
      <c r="INP16" s="673"/>
      <c r="INQ16" s="673"/>
      <c r="INR16" s="673"/>
      <c r="INS16" s="673"/>
      <c r="INT16" s="673"/>
      <c r="INU16" s="673"/>
      <c r="INV16" s="673"/>
      <c r="INW16" s="673"/>
      <c r="INX16" s="673"/>
      <c r="INY16" s="673"/>
      <c r="INZ16" s="673"/>
      <c r="IOA16" s="673"/>
      <c r="IOB16" s="673"/>
      <c r="IOC16" s="673"/>
      <c r="IOD16" s="673"/>
      <c r="IOE16" s="673"/>
      <c r="IOF16" s="673"/>
      <c r="IOG16" s="673"/>
      <c r="IOH16" s="673"/>
      <c r="IOI16" s="673"/>
      <c r="IOJ16" s="673"/>
      <c r="IOK16" s="673"/>
      <c r="IOL16" s="673"/>
      <c r="IOM16" s="673"/>
      <c r="ION16" s="673"/>
      <c r="IOO16" s="673"/>
      <c r="IOP16" s="673"/>
      <c r="IOQ16" s="673"/>
      <c r="IOR16" s="673"/>
      <c r="IOS16" s="673"/>
      <c r="IOT16" s="673"/>
      <c r="IOU16" s="673"/>
      <c r="IOV16" s="673"/>
      <c r="IOW16" s="673"/>
      <c r="IOX16" s="673"/>
      <c r="IOY16" s="673"/>
      <c r="IOZ16" s="673"/>
      <c r="IPA16" s="673"/>
      <c r="IPB16" s="673"/>
      <c r="IPC16" s="673"/>
      <c r="IPD16" s="673"/>
      <c r="IPE16" s="673"/>
      <c r="IPF16" s="673"/>
      <c r="IPG16" s="673"/>
      <c r="IPH16" s="673"/>
      <c r="IPI16" s="673"/>
      <c r="IPJ16" s="673"/>
      <c r="IPK16" s="673"/>
      <c r="IPL16" s="673"/>
      <c r="IPM16" s="673"/>
      <c r="IPN16" s="673"/>
      <c r="IPO16" s="673"/>
      <c r="IPP16" s="673"/>
      <c r="IPQ16" s="673"/>
      <c r="IPR16" s="673"/>
      <c r="IPS16" s="673"/>
      <c r="IPT16" s="673"/>
      <c r="IPU16" s="673"/>
      <c r="IPV16" s="673"/>
      <c r="IPW16" s="673"/>
      <c r="IPX16" s="673"/>
      <c r="IPY16" s="673"/>
      <c r="IPZ16" s="673"/>
      <c r="IQA16" s="673"/>
      <c r="IQB16" s="673"/>
      <c r="IQC16" s="673"/>
      <c r="IQD16" s="673"/>
      <c r="IQE16" s="673"/>
      <c r="IQF16" s="673"/>
      <c r="IQG16" s="673"/>
      <c r="IQH16" s="673"/>
      <c r="IQI16" s="673"/>
      <c r="IQJ16" s="673"/>
      <c r="IQK16" s="673"/>
      <c r="IQL16" s="673"/>
      <c r="IQM16" s="673"/>
      <c r="IQN16" s="673"/>
      <c r="IQO16" s="673"/>
      <c r="IQP16" s="673"/>
      <c r="IQQ16" s="673"/>
      <c r="IQR16" s="673"/>
      <c r="IQS16" s="673"/>
      <c r="IQT16" s="673"/>
      <c r="IQU16" s="673"/>
      <c r="IQV16" s="673"/>
      <c r="IQW16" s="673"/>
      <c r="IQX16" s="673"/>
      <c r="IQY16" s="673"/>
      <c r="IQZ16" s="673"/>
      <c r="IRA16" s="673"/>
      <c r="IRB16" s="673"/>
      <c r="IRC16" s="673"/>
      <c r="IRD16" s="673"/>
      <c r="IRE16" s="673"/>
      <c r="IRF16" s="673"/>
      <c r="IRG16" s="673"/>
      <c r="IRH16" s="673"/>
      <c r="IRI16" s="673"/>
      <c r="IRJ16" s="673"/>
      <c r="IRK16" s="673"/>
      <c r="IRL16" s="673"/>
      <c r="IRM16" s="673"/>
      <c r="IRN16" s="673"/>
      <c r="IRO16" s="673"/>
      <c r="IRP16" s="673"/>
      <c r="IRQ16" s="673"/>
      <c r="IRR16" s="673"/>
      <c r="IRS16" s="673"/>
      <c r="IRT16" s="673"/>
      <c r="IRU16" s="673"/>
      <c r="IRV16" s="673"/>
      <c r="IRW16" s="673"/>
      <c r="IRX16" s="673"/>
      <c r="IRY16" s="673"/>
      <c r="IRZ16" s="673"/>
      <c r="ISA16" s="673"/>
      <c r="ISB16" s="673"/>
      <c r="ISC16" s="673"/>
      <c r="ISD16" s="673"/>
      <c r="ISE16" s="673"/>
      <c r="ISF16" s="673"/>
      <c r="ISG16" s="673"/>
      <c r="ISH16" s="673"/>
      <c r="ISI16" s="673"/>
      <c r="ISJ16" s="673"/>
      <c r="ISK16" s="673"/>
      <c r="ISL16" s="673"/>
      <c r="ISM16" s="673"/>
      <c r="ISN16" s="673"/>
      <c r="ISO16" s="673"/>
      <c r="ISP16" s="673"/>
      <c r="ISQ16" s="673"/>
      <c r="ISR16" s="673"/>
      <c r="ISS16" s="673"/>
      <c r="IST16" s="673"/>
      <c r="ISU16" s="673"/>
      <c r="ISV16" s="673"/>
      <c r="ISW16" s="673"/>
      <c r="ISX16" s="673"/>
      <c r="ISY16" s="673"/>
      <c r="ISZ16" s="673"/>
      <c r="ITA16" s="673"/>
      <c r="ITB16" s="673"/>
      <c r="ITC16" s="673"/>
      <c r="ITD16" s="673"/>
      <c r="ITE16" s="673"/>
      <c r="ITF16" s="673"/>
      <c r="ITG16" s="673"/>
      <c r="ITH16" s="673"/>
      <c r="ITI16" s="673"/>
      <c r="ITJ16" s="673"/>
      <c r="ITK16" s="673"/>
      <c r="ITL16" s="673"/>
      <c r="ITM16" s="673"/>
      <c r="ITN16" s="673"/>
      <c r="ITO16" s="673"/>
      <c r="ITP16" s="673"/>
      <c r="ITQ16" s="673"/>
      <c r="ITR16" s="673"/>
      <c r="ITS16" s="673"/>
      <c r="ITT16" s="673"/>
      <c r="ITU16" s="673"/>
      <c r="ITV16" s="673"/>
      <c r="ITW16" s="673"/>
      <c r="ITX16" s="673"/>
      <c r="ITY16" s="673"/>
      <c r="ITZ16" s="673"/>
      <c r="IUA16" s="673"/>
      <c r="IUB16" s="673"/>
      <c r="IUC16" s="673"/>
      <c r="IUD16" s="673"/>
      <c r="IUE16" s="673"/>
      <c r="IUF16" s="673"/>
      <c r="IUG16" s="673"/>
      <c r="IUH16" s="673"/>
      <c r="IUI16" s="673"/>
      <c r="IUJ16" s="673"/>
      <c r="IUK16" s="673"/>
      <c r="IUL16" s="673"/>
      <c r="IUM16" s="673"/>
      <c r="IUN16" s="673"/>
      <c r="IUO16" s="673"/>
      <c r="IUP16" s="673"/>
      <c r="IUQ16" s="673"/>
      <c r="IUR16" s="673"/>
      <c r="IUS16" s="673"/>
      <c r="IUT16" s="673"/>
      <c r="IUU16" s="673"/>
      <c r="IUV16" s="673"/>
      <c r="IUW16" s="673"/>
      <c r="IUX16" s="673"/>
      <c r="IUY16" s="673"/>
      <c r="IUZ16" s="673"/>
      <c r="IVA16" s="673"/>
      <c r="IVB16" s="673"/>
      <c r="IVC16" s="673"/>
      <c r="IVD16" s="673"/>
      <c r="IVE16" s="673"/>
      <c r="IVF16" s="673"/>
      <c r="IVG16" s="673"/>
      <c r="IVH16" s="673"/>
      <c r="IVI16" s="673"/>
      <c r="IVJ16" s="673"/>
      <c r="IVK16" s="673"/>
      <c r="IVL16" s="673"/>
      <c r="IVM16" s="673"/>
      <c r="IVN16" s="673"/>
      <c r="IVO16" s="673"/>
      <c r="IVP16" s="673"/>
      <c r="IVQ16" s="673"/>
      <c r="IVR16" s="673"/>
      <c r="IVS16" s="673"/>
      <c r="IVT16" s="673"/>
      <c r="IVU16" s="673"/>
      <c r="IVV16" s="673"/>
      <c r="IVW16" s="673"/>
      <c r="IVX16" s="673"/>
      <c r="IVY16" s="673"/>
      <c r="IVZ16" s="673"/>
      <c r="IWA16" s="673"/>
      <c r="IWB16" s="673"/>
      <c r="IWC16" s="673"/>
      <c r="IWD16" s="673"/>
      <c r="IWE16" s="673"/>
      <c r="IWF16" s="673"/>
      <c r="IWG16" s="673"/>
      <c r="IWH16" s="673"/>
      <c r="IWI16" s="673"/>
      <c r="IWJ16" s="673"/>
      <c r="IWK16" s="673"/>
      <c r="IWL16" s="673"/>
      <c r="IWM16" s="673"/>
      <c r="IWN16" s="673"/>
      <c r="IWO16" s="673"/>
      <c r="IWP16" s="673"/>
      <c r="IWQ16" s="673"/>
      <c r="IWR16" s="673"/>
      <c r="IWS16" s="673"/>
      <c r="IWT16" s="673"/>
      <c r="IWU16" s="673"/>
      <c r="IWV16" s="673"/>
      <c r="IWW16" s="673"/>
      <c r="IWX16" s="673"/>
      <c r="IWY16" s="673"/>
      <c r="IWZ16" s="673"/>
      <c r="IXA16" s="673"/>
      <c r="IXB16" s="673"/>
      <c r="IXC16" s="673"/>
      <c r="IXD16" s="673"/>
      <c r="IXE16" s="673"/>
      <c r="IXF16" s="673"/>
      <c r="IXG16" s="673"/>
      <c r="IXH16" s="673"/>
      <c r="IXI16" s="673"/>
      <c r="IXJ16" s="673"/>
      <c r="IXK16" s="673"/>
      <c r="IXL16" s="673"/>
      <c r="IXM16" s="673"/>
      <c r="IXN16" s="673"/>
      <c r="IXO16" s="673"/>
      <c r="IXP16" s="673"/>
      <c r="IXQ16" s="673"/>
      <c r="IXR16" s="673"/>
      <c r="IXS16" s="673"/>
      <c r="IXT16" s="673"/>
      <c r="IXU16" s="673"/>
      <c r="IXV16" s="673"/>
      <c r="IXW16" s="673"/>
      <c r="IXX16" s="673"/>
      <c r="IXY16" s="673"/>
      <c r="IXZ16" s="673"/>
      <c r="IYA16" s="673"/>
      <c r="IYB16" s="673"/>
      <c r="IYC16" s="673"/>
      <c r="IYD16" s="673"/>
      <c r="IYE16" s="673"/>
      <c r="IYF16" s="673"/>
      <c r="IYG16" s="673"/>
      <c r="IYH16" s="673"/>
      <c r="IYI16" s="673"/>
      <c r="IYJ16" s="673"/>
      <c r="IYK16" s="673"/>
      <c r="IYL16" s="673"/>
      <c r="IYM16" s="673"/>
      <c r="IYN16" s="673"/>
      <c r="IYO16" s="673"/>
      <c r="IYP16" s="673"/>
      <c r="IYQ16" s="673"/>
      <c r="IYR16" s="673"/>
      <c r="IYS16" s="673"/>
      <c r="IYT16" s="673"/>
      <c r="IYU16" s="673"/>
      <c r="IYV16" s="673"/>
      <c r="IYW16" s="673"/>
      <c r="IYX16" s="673"/>
      <c r="IYY16" s="673"/>
      <c r="IYZ16" s="673"/>
      <c r="IZA16" s="673"/>
      <c r="IZB16" s="673"/>
      <c r="IZC16" s="673"/>
      <c r="IZD16" s="673"/>
      <c r="IZE16" s="673"/>
      <c r="IZF16" s="673"/>
      <c r="IZG16" s="673"/>
      <c r="IZH16" s="673"/>
      <c r="IZI16" s="673"/>
      <c r="IZJ16" s="673"/>
      <c r="IZK16" s="673"/>
      <c r="IZL16" s="673"/>
      <c r="IZM16" s="673"/>
      <c r="IZN16" s="673"/>
      <c r="IZO16" s="673"/>
      <c r="IZP16" s="673"/>
      <c r="IZQ16" s="673"/>
      <c r="IZR16" s="673"/>
      <c r="IZS16" s="673"/>
      <c r="IZT16" s="673"/>
      <c r="IZU16" s="673"/>
      <c r="IZV16" s="673"/>
      <c r="IZW16" s="673"/>
      <c r="IZX16" s="673"/>
      <c r="IZY16" s="673"/>
      <c r="IZZ16" s="673"/>
      <c r="JAA16" s="673"/>
      <c r="JAB16" s="673"/>
      <c r="JAC16" s="673"/>
      <c r="JAD16" s="673"/>
      <c r="JAE16" s="673"/>
      <c r="JAF16" s="673"/>
      <c r="JAG16" s="673"/>
      <c r="JAH16" s="673"/>
      <c r="JAI16" s="673"/>
      <c r="JAJ16" s="673"/>
      <c r="JAK16" s="673"/>
      <c r="JAL16" s="673"/>
      <c r="JAM16" s="673"/>
      <c r="JAN16" s="673"/>
      <c r="JAO16" s="673"/>
      <c r="JAP16" s="673"/>
      <c r="JAQ16" s="673"/>
      <c r="JAR16" s="673"/>
      <c r="JAS16" s="673"/>
      <c r="JAT16" s="673"/>
      <c r="JAU16" s="673"/>
      <c r="JAV16" s="673"/>
      <c r="JAW16" s="673"/>
      <c r="JAX16" s="673"/>
      <c r="JAY16" s="673"/>
      <c r="JAZ16" s="673"/>
      <c r="JBA16" s="673"/>
      <c r="JBB16" s="673"/>
      <c r="JBC16" s="673"/>
      <c r="JBD16" s="673"/>
      <c r="JBE16" s="673"/>
      <c r="JBF16" s="673"/>
      <c r="JBG16" s="673"/>
      <c r="JBH16" s="673"/>
      <c r="JBI16" s="673"/>
      <c r="JBJ16" s="673"/>
      <c r="JBK16" s="673"/>
      <c r="JBL16" s="673"/>
      <c r="JBM16" s="673"/>
      <c r="JBN16" s="673"/>
      <c r="JBO16" s="673"/>
      <c r="JBP16" s="673"/>
      <c r="JBQ16" s="673"/>
      <c r="JBR16" s="673"/>
      <c r="JBS16" s="673"/>
      <c r="JBT16" s="673"/>
      <c r="JBU16" s="673"/>
      <c r="JBV16" s="673"/>
      <c r="JBW16" s="673"/>
      <c r="JBX16" s="673"/>
      <c r="JBY16" s="673"/>
      <c r="JBZ16" s="673"/>
      <c r="JCA16" s="673"/>
      <c r="JCB16" s="673"/>
      <c r="JCC16" s="673"/>
      <c r="JCD16" s="673"/>
      <c r="JCE16" s="673"/>
      <c r="JCF16" s="673"/>
      <c r="JCG16" s="673"/>
      <c r="JCH16" s="673"/>
      <c r="JCI16" s="673"/>
      <c r="JCJ16" s="673"/>
      <c r="JCK16" s="673"/>
      <c r="JCL16" s="673"/>
      <c r="JCM16" s="673"/>
      <c r="JCN16" s="673"/>
      <c r="JCO16" s="673"/>
      <c r="JCP16" s="673"/>
      <c r="JCQ16" s="673"/>
      <c r="JCR16" s="673"/>
      <c r="JCS16" s="673"/>
      <c r="JCT16" s="673"/>
      <c r="JCU16" s="673"/>
      <c r="JCV16" s="673"/>
      <c r="JCW16" s="673"/>
      <c r="JCX16" s="673"/>
      <c r="JCY16" s="673"/>
      <c r="JCZ16" s="673"/>
      <c r="JDA16" s="673"/>
      <c r="JDB16" s="673"/>
      <c r="JDC16" s="673"/>
      <c r="JDD16" s="673"/>
      <c r="JDE16" s="673"/>
      <c r="JDF16" s="673"/>
      <c r="JDG16" s="673"/>
      <c r="JDH16" s="673"/>
      <c r="JDI16" s="673"/>
      <c r="JDJ16" s="673"/>
      <c r="JDK16" s="673"/>
      <c r="JDL16" s="673"/>
      <c r="JDM16" s="673"/>
      <c r="JDN16" s="673"/>
      <c r="JDO16" s="673"/>
      <c r="JDP16" s="673"/>
      <c r="JDQ16" s="673"/>
      <c r="JDR16" s="673"/>
      <c r="JDS16" s="673"/>
      <c r="JDT16" s="673"/>
      <c r="JDU16" s="673"/>
      <c r="JDV16" s="673"/>
      <c r="JDW16" s="673"/>
      <c r="JDX16" s="673"/>
      <c r="JDY16" s="673"/>
      <c r="JDZ16" s="673"/>
      <c r="JEA16" s="673"/>
      <c r="JEB16" s="673"/>
      <c r="JEC16" s="673"/>
      <c r="JED16" s="673"/>
      <c r="JEE16" s="673"/>
      <c r="JEF16" s="673"/>
      <c r="JEG16" s="673"/>
      <c r="JEH16" s="673"/>
      <c r="JEI16" s="673"/>
      <c r="JEJ16" s="673"/>
      <c r="JEK16" s="673"/>
      <c r="JEL16" s="673"/>
      <c r="JEM16" s="673"/>
      <c r="JEN16" s="673"/>
      <c r="JEO16" s="673"/>
      <c r="JEP16" s="673"/>
      <c r="JEQ16" s="673"/>
      <c r="JER16" s="673"/>
      <c r="JES16" s="673"/>
      <c r="JET16" s="673"/>
      <c r="JEU16" s="673"/>
      <c r="JEV16" s="673"/>
      <c r="JEW16" s="673"/>
      <c r="JEX16" s="673"/>
      <c r="JEY16" s="673"/>
      <c r="JEZ16" s="673"/>
      <c r="JFA16" s="673"/>
      <c r="JFB16" s="673"/>
      <c r="JFC16" s="673"/>
      <c r="JFD16" s="673"/>
      <c r="JFE16" s="673"/>
      <c r="JFF16" s="673"/>
      <c r="JFG16" s="673"/>
      <c r="JFH16" s="673"/>
      <c r="JFI16" s="673"/>
      <c r="JFJ16" s="673"/>
      <c r="JFK16" s="673"/>
      <c r="JFL16" s="673"/>
      <c r="JFM16" s="673"/>
      <c r="JFN16" s="673"/>
      <c r="JFO16" s="673"/>
      <c r="JFP16" s="673"/>
      <c r="JFQ16" s="673"/>
      <c r="JFR16" s="673"/>
      <c r="JFS16" s="673"/>
      <c r="JFT16" s="673"/>
      <c r="JFU16" s="673"/>
      <c r="JFV16" s="673"/>
      <c r="JFW16" s="673"/>
      <c r="JFX16" s="673"/>
      <c r="JFY16" s="673"/>
      <c r="JFZ16" s="673"/>
      <c r="JGA16" s="673"/>
      <c r="JGB16" s="673"/>
      <c r="JGC16" s="673"/>
      <c r="JGD16" s="673"/>
      <c r="JGE16" s="673"/>
      <c r="JGF16" s="673"/>
      <c r="JGG16" s="673"/>
      <c r="JGH16" s="673"/>
      <c r="JGI16" s="673"/>
      <c r="JGJ16" s="673"/>
      <c r="JGK16" s="673"/>
      <c r="JGL16" s="673"/>
      <c r="JGM16" s="673"/>
      <c r="JGN16" s="673"/>
      <c r="JGO16" s="673"/>
      <c r="JGP16" s="673"/>
      <c r="JGQ16" s="673"/>
      <c r="JGR16" s="673"/>
      <c r="JGS16" s="673"/>
      <c r="JGT16" s="673"/>
      <c r="JGU16" s="673"/>
      <c r="JGV16" s="673"/>
      <c r="JGW16" s="673"/>
      <c r="JGX16" s="673"/>
      <c r="JGY16" s="673"/>
      <c r="JGZ16" s="673"/>
      <c r="JHA16" s="673"/>
      <c r="JHB16" s="673"/>
      <c r="JHC16" s="673"/>
      <c r="JHD16" s="673"/>
      <c r="JHE16" s="673"/>
      <c r="JHF16" s="673"/>
      <c r="JHG16" s="673"/>
      <c r="JHH16" s="673"/>
      <c r="JHI16" s="673"/>
      <c r="JHJ16" s="673"/>
      <c r="JHK16" s="673"/>
      <c r="JHL16" s="673"/>
      <c r="JHM16" s="673"/>
      <c r="JHN16" s="673"/>
      <c r="JHO16" s="673"/>
      <c r="JHP16" s="673"/>
      <c r="JHQ16" s="673"/>
      <c r="JHR16" s="673"/>
      <c r="JHS16" s="673"/>
      <c r="JHT16" s="673"/>
      <c r="JHU16" s="673"/>
      <c r="JHV16" s="673"/>
      <c r="JHW16" s="673"/>
      <c r="JHX16" s="673"/>
      <c r="JHY16" s="673"/>
      <c r="JHZ16" s="673"/>
      <c r="JIA16" s="673"/>
      <c r="JIB16" s="673"/>
      <c r="JIC16" s="673"/>
      <c r="JID16" s="673"/>
      <c r="JIE16" s="673"/>
      <c r="JIF16" s="673"/>
      <c r="JIG16" s="673"/>
      <c r="JIH16" s="673"/>
      <c r="JII16" s="673"/>
      <c r="JIJ16" s="673"/>
      <c r="JIK16" s="673"/>
      <c r="JIL16" s="673"/>
      <c r="JIM16" s="673"/>
      <c r="JIN16" s="673"/>
      <c r="JIO16" s="673"/>
      <c r="JIP16" s="673"/>
      <c r="JIQ16" s="673"/>
      <c r="JIR16" s="673"/>
      <c r="JIS16" s="673"/>
      <c r="JIT16" s="673"/>
      <c r="JIU16" s="673"/>
      <c r="JIV16" s="673"/>
      <c r="JIW16" s="673"/>
      <c r="JIX16" s="673"/>
      <c r="JIY16" s="673"/>
      <c r="JIZ16" s="673"/>
      <c r="JJA16" s="673"/>
      <c r="JJB16" s="673"/>
      <c r="JJC16" s="673"/>
      <c r="JJD16" s="673"/>
      <c r="JJE16" s="673"/>
      <c r="JJF16" s="673"/>
      <c r="JJG16" s="673"/>
      <c r="JJH16" s="673"/>
      <c r="JJI16" s="673"/>
      <c r="JJJ16" s="673"/>
      <c r="JJK16" s="673"/>
      <c r="JJL16" s="673"/>
      <c r="JJM16" s="673"/>
      <c r="JJN16" s="673"/>
      <c r="JJO16" s="673"/>
      <c r="JJP16" s="673"/>
      <c r="JJQ16" s="673"/>
      <c r="JJR16" s="673"/>
      <c r="JJS16" s="673"/>
      <c r="JJT16" s="673"/>
      <c r="JJU16" s="673"/>
      <c r="JJV16" s="673"/>
      <c r="JJW16" s="673"/>
      <c r="JJX16" s="673"/>
      <c r="JJY16" s="673"/>
      <c r="JJZ16" s="673"/>
      <c r="JKA16" s="673"/>
      <c r="JKB16" s="673"/>
      <c r="JKC16" s="673"/>
      <c r="JKD16" s="673"/>
      <c r="JKE16" s="673"/>
      <c r="JKF16" s="673"/>
      <c r="JKG16" s="673"/>
      <c r="JKH16" s="673"/>
      <c r="JKI16" s="673"/>
      <c r="JKJ16" s="673"/>
      <c r="JKK16" s="673"/>
      <c r="JKL16" s="673"/>
      <c r="JKM16" s="673"/>
      <c r="JKN16" s="673"/>
      <c r="JKO16" s="673"/>
      <c r="JKP16" s="673"/>
      <c r="JKQ16" s="673"/>
      <c r="JKR16" s="673"/>
      <c r="JKS16" s="673"/>
      <c r="JKT16" s="673"/>
      <c r="JKU16" s="673"/>
      <c r="JKV16" s="673"/>
      <c r="JKW16" s="673"/>
      <c r="JKX16" s="673"/>
      <c r="JKY16" s="673"/>
      <c r="JKZ16" s="673"/>
      <c r="JLA16" s="673"/>
      <c r="JLB16" s="673"/>
      <c r="JLC16" s="673"/>
      <c r="JLD16" s="673"/>
      <c r="JLE16" s="673"/>
      <c r="JLF16" s="673"/>
      <c r="JLG16" s="673"/>
      <c r="JLH16" s="673"/>
      <c r="JLI16" s="673"/>
      <c r="JLJ16" s="673"/>
      <c r="JLK16" s="673"/>
      <c r="JLL16" s="673"/>
      <c r="JLM16" s="673"/>
      <c r="JLN16" s="673"/>
      <c r="JLO16" s="673"/>
      <c r="JLP16" s="673"/>
      <c r="JLQ16" s="673"/>
      <c r="JLR16" s="673"/>
      <c r="JLS16" s="673"/>
      <c r="JLT16" s="673"/>
      <c r="JLU16" s="673"/>
      <c r="JLV16" s="673"/>
      <c r="JLW16" s="673"/>
      <c r="JLX16" s="673"/>
      <c r="JLY16" s="673"/>
      <c r="JLZ16" s="673"/>
      <c r="JMA16" s="673"/>
      <c r="JMB16" s="673"/>
      <c r="JMC16" s="673"/>
      <c r="JMD16" s="673"/>
      <c r="JME16" s="673"/>
      <c r="JMF16" s="673"/>
      <c r="JMG16" s="673"/>
      <c r="JMH16" s="673"/>
      <c r="JMI16" s="673"/>
      <c r="JMJ16" s="673"/>
      <c r="JMK16" s="673"/>
      <c r="JML16" s="673"/>
      <c r="JMM16" s="673"/>
      <c r="JMN16" s="673"/>
      <c r="JMO16" s="673"/>
      <c r="JMP16" s="673"/>
      <c r="JMQ16" s="673"/>
      <c r="JMR16" s="673"/>
      <c r="JMS16" s="673"/>
      <c r="JMT16" s="673"/>
      <c r="JMU16" s="673"/>
      <c r="JMV16" s="673"/>
      <c r="JMW16" s="673"/>
      <c r="JMX16" s="673"/>
      <c r="JMY16" s="673"/>
      <c r="JMZ16" s="673"/>
      <c r="JNA16" s="673"/>
      <c r="JNB16" s="673"/>
      <c r="JNC16" s="673"/>
      <c r="JND16" s="673"/>
      <c r="JNE16" s="673"/>
      <c r="JNF16" s="673"/>
      <c r="JNG16" s="673"/>
      <c r="JNH16" s="673"/>
      <c r="JNI16" s="673"/>
      <c r="JNJ16" s="673"/>
      <c r="JNK16" s="673"/>
      <c r="JNL16" s="673"/>
      <c r="JNM16" s="673"/>
      <c r="JNN16" s="673"/>
      <c r="JNO16" s="673"/>
      <c r="JNP16" s="673"/>
      <c r="JNQ16" s="673"/>
      <c r="JNR16" s="673"/>
      <c r="JNS16" s="673"/>
      <c r="JNT16" s="673"/>
      <c r="JNU16" s="673"/>
      <c r="JNV16" s="673"/>
      <c r="JNW16" s="673"/>
      <c r="JNX16" s="673"/>
      <c r="JNY16" s="673"/>
      <c r="JNZ16" s="673"/>
      <c r="JOA16" s="673"/>
      <c r="JOB16" s="673"/>
      <c r="JOC16" s="673"/>
      <c r="JOD16" s="673"/>
      <c r="JOE16" s="673"/>
      <c r="JOF16" s="673"/>
      <c r="JOG16" s="673"/>
      <c r="JOH16" s="673"/>
      <c r="JOI16" s="673"/>
      <c r="JOJ16" s="673"/>
      <c r="JOK16" s="673"/>
      <c r="JOL16" s="673"/>
      <c r="JOM16" s="673"/>
      <c r="JON16" s="673"/>
      <c r="JOO16" s="673"/>
      <c r="JOP16" s="673"/>
      <c r="JOQ16" s="673"/>
      <c r="JOR16" s="673"/>
      <c r="JOS16" s="673"/>
      <c r="JOT16" s="673"/>
      <c r="JOU16" s="673"/>
      <c r="JOV16" s="673"/>
      <c r="JOW16" s="673"/>
      <c r="JOX16" s="673"/>
      <c r="JOY16" s="673"/>
      <c r="JOZ16" s="673"/>
      <c r="JPA16" s="673"/>
      <c r="JPB16" s="673"/>
      <c r="JPC16" s="673"/>
      <c r="JPD16" s="673"/>
      <c r="JPE16" s="673"/>
      <c r="JPF16" s="673"/>
      <c r="JPG16" s="673"/>
      <c r="JPH16" s="673"/>
      <c r="JPI16" s="673"/>
      <c r="JPJ16" s="673"/>
      <c r="JPK16" s="673"/>
      <c r="JPL16" s="673"/>
      <c r="JPM16" s="673"/>
      <c r="JPN16" s="673"/>
      <c r="JPO16" s="673"/>
      <c r="JPP16" s="673"/>
      <c r="JPQ16" s="673"/>
      <c r="JPR16" s="673"/>
      <c r="JPS16" s="673"/>
      <c r="JPT16" s="673"/>
      <c r="JPU16" s="673"/>
      <c r="JPV16" s="673"/>
      <c r="JPW16" s="673"/>
      <c r="JPX16" s="673"/>
      <c r="JPY16" s="673"/>
      <c r="JPZ16" s="673"/>
      <c r="JQA16" s="673"/>
      <c r="JQB16" s="673"/>
      <c r="JQC16" s="673"/>
      <c r="JQD16" s="673"/>
      <c r="JQE16" s="673"/>
      <c r="JQF16" s="673"/>
      <c r="JQG16" s="673"/>
      <c r="JQH16" s="673"/>
      <c r="JQI16" s="673"/>
      <c r="JQJ16" s="673"/>
      <c r="JQK16" s="673"/>
      <c r="JQL16" s="673"/>
      <c r="JQM16" s="673"/>
      <c r="JQN16" s="673"/>
      <c r="JQO16" s="673"/>
      <c r="JQP16" s="673"/>
      <c r="JQQ16" s="673"/>
      <c r="JQR16" s="673"/>
      <c r="JQS16" s="673"/>
      <c r="JQT16" s="673"/>
      <c r="JQU16" s="673"/>
      <c r="JQV16" s="673"/>
      <c r="JQW16" s="673"/>
      <c r="JQX16" s="673"/>
      <c r="JQY16" s="673"/>
      <c r="JQZ16" s="673"/>
      <c r="JRA16" s="673"/>
      <c r="JRB16" s="673"/>
      <c r="JRC16" s="673"/>
      <c r="JRD16" s="673"/>
      <c r="JRE16" s="673"/>
      <c r="JRF16" s="673"/>
      <c r="JRG16" s="673"/>
      <c r="JRH16" s="673"/>
      <c r="JRI16" s="673"/>
      <c r="JRJ16" s="673"/>
      <c r="JRK16" s="673"/>
      <c r="JRL16" s="673"/>
      <c r="JRM16" s="673"/>
      <c r="JRN16" s="673"/>
      <c r="JRO16" s="673"/>
      <c r="JRP16" s="673"/>
      <c r="JRQ16" s="673"/>
      <c r="JRR16" s="673"/>
      <c r="JRS16" s="673"/>
      <c r="JRT16" s="673"/>
      <c r="JRU16" s="673"/>
      <c r="JRV16" s="673"/>
      <c r="JRW16" s="673"/>
      <c r="JRX16" s="673"/>
      <c r="JRY16" s="673"/>
      <c r="JRZ16" s="673"/>
      <c r="JSA16" s="673"/>
      <c r="JSB16" s="673"/>
      <c r="JSC16" s="673"/>
      <c r="JSD16" s="673"/>
      <c r="JSE16" s="673"/>
      <c r="JSF16" s="673"/>
      <c r="JSG16" s="673"/>
      <c r="JSH16" s="673"/>
      <c r="JSI16" s="673"/>
      <c r="JSJ16" s="673"/>
      <c r="JSK16" s="673"/>
      <c r="JSL16" s="673"/>
      <c r="JSM16" s="673"/>
      <c r="JSN16" s="673"/>
      <c r="JSO16" s="673"/>
      <c r="JSP16" s="673"/>
      <c r="JSQ16" s="673"/>
      <c r="JSR16" s="673"/>
      <c r="JSS16" s="673"/>
      <c r="JST16" s="673"/>
      <c r="JSU16" s="673"/>
      <c r="JSV16" s="673"/>
      <c r="JSW16" s="673"/>
      <c r="JSX16" s="673"/>
      <c r="JSY16" s="673"/>
      <c r="JSZ16" s="673"/>
      <c r="JTA16" s="673"/>
      <c r="JTB16" s="673"/>
      <c r="JTC16" s="673"/>
      <c r="JTD16" s="673"/>
      <c r="JTE16" s="673"/>
      <c r="JTF16" s="673"/>
      <c r="JTG16" s="673"/>
      <c r="JTH16" s="673"/>
      <c r="JTI16" s="673"/>
      <c r="JTJ16" s="673"/>
      <c r="JTK16" s="673"/>
      <c r="JTL16" s="673"/>
      <c r="JTM16" s="673"/>
      <c r="JTN16" s="673"/>
      <c r="JTO16" s="673"/>
      <c r="JTP16" s="673"/>
      <c r="JTQ16" s="673"/>
      <c r="JTR16" s="673"/>
      <c r="JTS16" s="673"/>
      <c r="JTT16" s="673"/>
      <c r="JTU16" s="673"/>
      <c r="JTV16" s="673"/>
      <c r="JTW16" s="673"/>
      <c r="JTX16" s="673"/>
      <c r="JTY16" s="673"/>
      <c r="JTZ16" s="673"/>
      <c r="JUA16" s="673"/>
      <c r="JUB16" s="673"/>
      <c r="JUC16" s="673"/>
      <c r="JUD16" s="673"/>
      <c r="JUE16" s="673"/>
      <c r="JUF16" s="673"/>
      <c r="JUG16" s="673"/>
      <c r="JUH16" s="673"/>
      <c r="JUI16" s="673"/>
      <c r="JUJ16" s="673"/>
      <c r="JUK16" s="673"/>
      <c r="JUL16" s="673"/>
      <c r="JUM16" s="673"/>
      <c r="JUN16" s="673"/>
      <c r="JUO16" s="673"/>
      <c r="JUP16" s="673"/>
      <c r="JUQ16" s="673"/>
      <c r="JUR16" s="673"/>
      <c r="JUS16" s="673"/>
      <c r="JUT16" s="673"/>
      <c r="JUU16" s="673"/>
      <c r="JUV16" s="673"/>
      <c r="JUW16" s="673"/>
      <c r="JUX16" s="673"/>
      <c r="JUY16" s="673"/>
      <c r="JUZ16" s="673"/>
      <c r="JVA16" s="673"/>
      <c r="JVB16" s="673"/>
      <c r="JVC16" s="673"/>
      <c r="JVD16" s="673"/>
      <c r="JVE16" s="673"/>
      <c r="JVF16" s="673"/>
      <c r="JVG16" s="673"/>
      <c r="JVH16" s="673"/>
      <c r="JVI16" s="673"/>
      <c r="JVJ16" s="673"/>
      <c r="JVK16" s="673"/>
      <c r="JVL16" s="673"/>
      <c r="JVM16" s="673"/>
      <c r="JVN16" s="673"/>
      <c r="JVO16" s="673"/>
      <c r="JVP16" s="673"/>
      <c r="JVQ16" s="673"/>
      <c r="JVR16" s="673"/>
      <c r="JVS16" s="673"/>
      <c r="JVT16" s="673"/>
      <c r="JVU16" s="673"/>
      <c r="JVV16" s="673"/>
      <c r="JVW16" s="673"/>
      <c r="JVX16" s="673"/>
      <c r="JVY16" s="673"/>
      <c r="JVZ16" s="673"/>
      <c r="JWA16" s="673"/>
      <c r="JWB16" s="673"/>
      <c r="JWC16" s="673"/>
      <c r="JWD16" s="673"/>
      <c r="JWE16" s="673"/>
      <c r="JWF16" s="673"/>
      <c r="JWG16" s="673"/>
      <c r="JWH16" s="673"/>
      <c r="JWI16" s="673"/>
      <c r="JWJ16" s="673"/>
      <c r="JWK16" s="673"/>
      <c r="JWL16" s="673"/>
      <c r="JWM16" s="673"/>
      <c r="JWN16" s="673"/>
      <c r="JWO16" s="673"/>
      <c r="JWP16" s="673"/>
      <c r="JWQ16" s="673"/>
      <c r="JWR16" s="673"/>
      <c r="JWS16" s="673"/>
      <c r="JWT16" s="673"/>
      <c r="JWU16" s="673"/>
      <c r="JWV16" s="673"/>
      <c r="JWW16" s="673"/>
      <c r="JWX16" s="673"/>
      <c r="JWY16" s="673"/>
      <c r="JWZ16" s="673"/>
      <c r="JXA16" s="673"/>
      <c r="JXB16" s="673"/>
      <c r="JXC16" s="673"/>
      <c r="JXD16" s="673"/>
      <c r="JXE16" s="673"/>
      <c r="JXF16" s="673"/>
      <c r="JXG16" s="673"/>
      <c r="JXH16" s="673"/>
      <c r="JXI16" s="673"/>
      <c r="JXJ16" s="673"/>
      <c r="JXK16" s="673"/>
      <c r="JXL16" s="673"/>
      <c r="JXM16" s="673"/>
      <c r="JXN16" s="673"/>
      <c r="JXO16" s="673"/>
      <c r="JXP16" s="673"/>
      <c r="JXQ16" s="673"/>
      <c r="JXR16" s="673"/>
      <c r="JXS16" s="673"/>
      <c r="JXT16" s="673"/>
      <c r="JXU16" s="673"/>
      <c r="JXV16" s="673"/>
      <c r="JXW16" s="673"/>
      <c r="JXX16" s="673"/>
      <c r="JXY16" s="673"/>
      <c r="JXZ16" s="673"/>
      <c r="JYA16" s="673"/>
      <c r="JYB16" s="673"/>
      <c r="JYC16" s="673"/>
      <c r="JYD16" s="673"/>
      <c r="JYE16" s="673"/>
      <c r="JYF16" s="673"/>
      <c r="JYG16" s="673"/>
      <c r="JYH16" s="673"/>
      <c r="JYI16" s="673"/>
      <c r="JYJ16" s="673"/>
      <c r="JYK16" s="673"/>
      <c r="JYL16" s="673"/>
      <c r="JYM16" s="673"/>
      <c r="JYN16" s="673"/>
      <c r="JYO16" s="673"/>
      <c r="JYP16" s="673"/>
      <c r="JYQ16" s="673"/>
      <c r="JYR16" s="673"/>
      <c r="JYS16" s="673"/>
      <c r="JYT16" s="673"/>
      <c r="JYU16" s="673"/>
      <c r="JYV16" s="673"/>
      <c r="JYW16" s="673"/>
      <c r="JYX16" s="673"/>
      <c r="JYY16" s="673"/>
      <c r="JYZ16" s="673"/>
      <c r="JZA16" s="673"/>
      <c r="JZB16" s="673"/>
      <c r="JZC16" s="673"/>
      <c r="JZD16" s="673"/>
      <c r="JZE16" s="673"/>
      <c r="JZF16" s="673"/>
      <c r="JZG16" s="673"/>
      <c r="JZH16" s="673"/>
      <c r="JZI16" s="673"/>
      <c r="JZJ16" s="673"/>
      <c r="JZK16" s="673"/>
      <c r="JZL16" s="673"/>
      <c r="JZM16" s="673"/>
      <c r="JZN16" s="673"/>
      <c r="JZO16" s="673"/>
      <c r="JZP16" s="673"/>
      <c r="JZQ16" s="673"/>
      <c r="JZR16" s="673"/>
      <c r="JZS16" s="673"/>
      <c r="JZT16" s="673"/>
      <c r="JZU16" s="673"/>
      <c r="JZV16" s="673"/>
      <c r="JZW16" s="673"/>
      <c r="JZX16" s="673"/>
      <c r="JZY16" s="673"/>
      <c r="JZZ16" s="673"/>
      <c r="KAA16" s="673"/>
      <c r="KAB16" s="673"/>
      <c r="KAC16" s="673"/>
      <c r="KAD16" s="673"/>
      <c r="KAE16" s="673"/>
      <c r="KAF16" s="673"/>
      <c r="KAG16" s="673"/>
      <c r="KAH16" s="673"/>
      <c r="KAI16" s="673"/>
      <c r="KAJ16" s="673"/>
      <c r="KAK16" s="673"/>
      <c r="KAL16" s="673"/>
      <c r="KAM16" s="673"/>
      <c r="KAN16" s="673"/>
      <c r="KAO16" s="673"/>
      <c r="KAP16" s="673"/>
      <c r="KAQ16" s="673"/>
      <c r="KAR16" s="673"/>
      <c r="KAS16" s="673"/>
      <c r="KAT16" s="673"/>
      <c r="KAU16" s="673"/>
      <c r="KAV16" s="673"/>
      <c r="KAW16" s="673"/>
      <c r="KAX16" s="673"/>
      <c r="KAY16" s="673"/>
      <c r="KAZ16" s="673"/>
      <c r="KBA16" s="673"/>
      <c r="KBB16" s="673"/>
      <c r="KBC16" s="673"/>
      <c r="KBD16" s="673"/>
      <c r="KBE16" s="673"/>
      <c r="KBF16" s="673"/>
      <c r="KBG16" s="673"/>
      <c r="KBH16" s="673"/>
      <c r="KBI16" s="673"/>
      <c r="KBJ16" s="673"/>
      <c r="KBK16" s="673"/>
      <c r="KBL16" s="673"/>
      <c r="KBM16" s="673"/>
      <c r="KBN16" s="673"/>
      <c r="KBO16" s="673"/>
      <c r="KBP16" s="673"/>
      <c r="KBQ16" s="673"/>
      <c r="KBR16" s="673"/>
      <c r="KBS16" s="673"/>
      <c r="KBT16" s="673"/>
      <c r="KBU16" s="673"/>
      <c r="KBV16" s="673"/>
      <c r="KBW16" s="673"/>
      <c r="KBX16" s="673"/>
      <c r="KBY16" s="673"/>
      <c r="KBZ16" s="673"/>
      <c r="KCA16" s="673"/>
      <c r="KCB16" s="673"/>
      <c r="KCC16" s="673"/>
      <c r="KCD16" s="673"/>
      <c r="KCE16" s="673"/>
      <c r="KCF16" s="673"/>
      <c r="KCG16" s="673"/>
      <c r="KCH16" s="673"/>
      <c r="KCI16" s="673"/>
      <c r="KCJ16" s="673"/>
      <c r="KCK16" s="673"/>
      <c r="KCL16" s="673"/>
      <c r="KCM16" s="673"/>
      <c r="KCN16" s="673"/>
      <c r="KCO16" s="673"/>
      <c r="KCP16" s="673"/>
      <c r="KCQ16" s="673"/>
      <c r="KCR16" s="673"/>
      <c r="KCS16" s="673"/>
      <c r="KCT16" s="673"/>
      <c r="KCU16" s="673"/>
      <c r="KCV16" s="673"/>
      <c r="KCW16" s="673"/>
      <c r="KCX16" s="673"/>
      <c r="KCY16" s="673"/>
      <c r="KCZ16" s="673"/>
      <c r="KDA16" s="673"/>
      <c r="KDB16" s="673"/>
      <c r="KDC16" s="673"/>
      <c r="KDD16" s="673"/>
      <c r="KDE16" s="673"/>
      <c r="KDF16" s="673"/>
      <c r="KDG16" s="673"/>
      <c r="KDH16" s="673"/>
      <c r="KDI16" s="673"/>
      <c r="KDJ16" s="673"/>
      <c r="KDK16" s="673"/>
      <c r="KDL16" s="673"/>
      <c r="KDM16" s="673"/>
      <c r="KDN16" s="673"/>
      <c r="KDO16" s="673"/>
      <c r="KDP16" s="673"/>
      <c r="KDQ16" s="673"/>
      <c r="KDR16" s="673"/>
      <c r="KDS16" s="673"/>
      <c r="KDT16" s="673"/>
      <c r="KDU16" s="673"/>
      <c r="KDV16" s="673"/>
      <c r="KDW16" s="673"/>
      <c r="KDX16" s="673"/>
      <c r="KDY16" s="673"/>
      <c r="KDZ16" s="673"/>
      <c r="KEA16" s="673"/>
      <c r="KEB16" s="673"/>
      <c r="KEC16" s="673"/>
      <c r="KED16" s="673"/>
      <c r="KEE16" s="673"/>
      <c r="KEF16" s="673"/>
      <c r="KEG16" s="673"/>
      <c r="KEH16" s="673"/>
      <c r="KEI16" s="673"/>
      <c r="KEJ16" s="673"/>
      <c r="KEK16" s="673"/>
      <c r="KEL16" s="673"/>
      <c r="KEM16" s="673"/>
      <c r="KEN16" s="673"/>
      <c r="KEO16" s="673"/>
      <c r="KEP16" s="673"/>
      <c r="KEQ16" s="673"/>
      <c r="KER16" s="673"/>
      <c r="KES16" s="673"/>
      <c r="KET16" s="673"/>
      <c r="KEU16" s="673"/>
      <c r="KEV16" s="673"/>
      <c r="KEW16" s="673"/>
      <c r="KEX16" s="673"/>
      <c r="KEY16" s="673"/>
      <c r="KEZ16" s="673"/>
      <c r="KFA16" s="673"/>
      <c r="KFB16" s="673"/>
      <c r="KFC16" s="673"/>
      <c r="KFD16" s="673"/>
      <c r="KFE16" s="673"/>
      <c r="KFF16" s="673"/>
      <c r="KFG16" s="673"/>
      <c r="KFH16" s="673"/>
      <c r="KFI16" s="673"/>
      <c r="KFJ16" s="673"/>
      <c r="KFK16" s="673"/>
      <c r="KFL16" s="673"/>
      <c r="KFM16" s="673"/>
      <c r="KFN16" s="673"/>
      <c r="KFO16" s="673"/>
      <c r="KFP16" s="673"/>
      <c r="KFQ16" s="673"/>
      <c r="KFR16" s="673"/>
      <c r="KFS16" s="673"/>
      <c r="KFT16" s="673"/>
      <c r="KFU16" s="673"/>
      <c r="KFV16" s="673"/>
      <c r="KFW16" s="673"/>
      <c r="KFX16" s="673"/>
      <c r="KFY16" s="673"/>
      <c r="KFZ16" s="673"/>
      <c r="KGA16" s="673"/>
      <c r="KGB16" s="673"/>
      <c r="KGC16" s="673"/>
      <c r="KGD16" s="673"/>
      <c r="KGE16" s="673"/>
      <c r="KGF16" s="673"/>
      <c r="KGG16" s="673"/>
      <c r="KGH16" s="673"/>
      <c r="KGI16" s="673"/>
      <c r="KGJ16" s="673"/>
      <c r="KGK16" s="673"/>
      <c r="KGL16" s="673"/>
      <c r="KGM16" s="673"/>
      <c r="KGN16" s="673"/>
      <c r="KGO16" s="673"/>
      <c r="KGP16" s="673"/>
      <c r="KGQ16" s="673"/>
      <c r="KGR16" s="673"/>
      <c r="KGS16" s="673"/>
      <c r="KGT16" s="673"/>
      <c r="KGU16" s="673"/>
      <c r="KGV16" s="673"/>
      <c r="KGW16" s="673"/>
      <c r="KGX16" s="673"/>
      <c r="KGY16" s="673"/>
      <c r="KGZ16" s="673"/>
      <c r="KHA16" s="673"/>
      <c r="KHB16" s="673"/>
      <c r="KHC16" s="673"/>
      <c r="KHD16" s="673"/>
      <c r="KHE16" s="673"/>
      <c r="KHF16" s="673"/>
      <c r="KHG16" s="673"/>
      <c r="KHH16" s="673"/>
      <c r="KHI16" s="673"/>
      <c r="KHJ16" s="673"/>
      <c r="KHK16" s="673"/>
      <c r="KHL16" s="673"/>
      <c r="KHM16" s="673"/>
      <c r="KHN16" s="673"/>
      <c r="KHO16" s="673"/>
      <c r="KHP16" s="673"/>
      <c r="KHQ16" s="673"/>
      <c r="KHR16" s="673"/>
      <c r="KHS16" s="673"/>
      <c r="KHT16" s="673"/>
      <c r="KHU16" s="673"/>
      <c r="KHV16" s="673"/>
      <c r="KHW16" s="673"/>
      <c r="KHX16" s="673"/>
      <c r="KHY16" s="673"/>
      <c r="KHZ16" s="673"/>
      <c r="KIA16" s="673"/>
      <c r="KIB16" s="673"/>
      <c r="KIC16" s="673"/>
      <c r="KID16" s="673"/>
      <c r="KIE16" s="673"/>
      <c r="KIF16" s="673"/>
      <c r="KIG16" s="673"/>
      <c r="KIH16" s="673"/>
      <c r="KII16" s="673"/>
      <c r="KIJ16" s="673"/>
      <c r="KIK16" s="673"/>
      <c r="KIL16" s="673"/>
      <c r="KIM16" s="673"/>
      <c r="KIN16" s="673"/>
      <c r="KIO16" s="673"/>
      <c r="KIP16" s="673"/>
      <c r="KIQ16" s="673"/>
      <c r="KIR16" s="673"/>
      <c r="KIS16" s="673"/>
      <c r="KIT16" s="673"/>
      <c r="KIU16" s="673"/>
      <c r="KIV16" s="673"/>
      <c r="KIW16" s="673"/>
      <c r="KIX16" s="673"/>
      <c r="KIY16" s="673"/>
      <c r="KIZ16" s="673"/>
      <c r="KJA16" s="673"/>
      <c r="KJB16" s="673"/>
      <c r="KJC16" s="673"/>
      <c r="KJD16" s="673"/>
      <c r="KJE16" s="673"/>
      <c r="KJF16" s="673"/>
      <c r="KJG16" s="673"/>
      <c r="KJH16" s="673"/>
      <c r="KJI16" s="673"/>
      <c r="KJJ16" s="673"/>
      <c r="KJK16" s="673"/>
      <c r="KJL16" s="673"/>
      <c r="KJM16" s="673"/>
      <c r="KJN16" s="673"/>
      <c r="KJO16" s="673"/>
      <c r="KJP16" s="673"/>
      <c r="KJQ16" s="673"/>
      <c r="KJR16" s="673"/>
      <c r="KJS16" s="673"/>
      <c r="KJT16" s="673"/>
      <c r="KJU16" s="673"/>
      <c r="KJV16" s="673"/>
      <c r="KJW16" s="673"/>
      <c r="KJX16" s="673"/>
      <c r="KJY16" s="673"/>
      <c r="KJZ16" s="673"/>
      <c r="KKA16" s="673"/>
      <c r="KKB16" s="673"/>
      <c r="KKC16" s="673"/>
      <c r="KKD16" s="673"/>
      <c r="KKE16" s="673"/>
      <c r="KKF16" s="673"/>
      <c r="KKG16" s="673"/>
      <c r="KKH16" s="673"/>
      <c r="KKI16" s="673"/>
      <c r="KKJ16" s="673"/>
      <c r="KKK16" s="673"/>
      <c r="KKL16" s="673"/>
      <c r="KKM16" s="673"/>
      <c r="KKN16" s="673"/>
      <c r="KKO16" s="673"/>
      <c r="KKP16" s="673"/>
      <c r="KKQ16" s="673"/>
      <c r="KKR16" s="673"/>
      <c r="KKS16" s="673"/>
      <c r="KKT16" s="673"/>
      <c r="KKU16" s="673"/>
      <c r="KKV16" s="673"/>
      <c r="KKW16" s="673"/>
      <c r="KKX16" s="673"/>
      <c r="KKY16" s="673"/>
      <c r="KKZ16" s="673"/>
      <c r="KLA16" s="673"/>
      <c r="KLB16" s="673"/>
      <c r="KLC16" s="673"/>
      <c r="KLD16" s="673"/>
      <c r="KLE16" s="673"/>
      <c r="KLF16" s="673"/>
      <c r="KLG16" s="673"/>
      <c r="KLH16" s="673"/>
      <c r="KLI16" s="673"/>
      <c r="KLJ16" s="673"/>
      <c r="KLK16" s="673"/>
      <c r="KLL16" s="673"/>
      <c r="KLM16" s="673"/>
      <c r="KLN16" s="673"/>
      <c r="KLO16" s="673"/>
      <c r="KLP16" s="673"/>
      <c r="KLQ16" s="673"/>
      <c r="KLR16" s="673"/>
      <c r="KLS16" s="673"/>
      <c r="KLT16" s="673"/>
      <c r="KLU16" s="673"/>
      <c r="KLV16" s="673"/>
      <c r="KLW16" s="673"/>
      <c r="KLX16" s="673"/>
      <c r="KLY16" s="673"/>
      <c r="KLZ16" s="673"/>
      <c r="KMA16" s="673"/>
      <c r="KMB16" s="673"/>
      <c r="KMC16" s="673"/>
      <c r="KMD16" s="673"/>
      <c r="KME16" s="673"/>
      <c r="KMF16" s="673"/>
      <c r="KMG16" s="673"/>
      <c r="KMH16" s="673"/>
      <c r="KMI16" s="673"/>
      <c r="KMJ16" s="673"/>
      <c r="KMK16" s="673"/>
      <c r="KML16" s="673"/>
      <c r="KMM16" s="673"/>
      <c r="KMN16" s="673"/>
      <c r="KMO16" s="673"/>
      <c r="KMP16" s="673"/>
      <c r="KMQ16" s="673"/>
      <c r="KMR16" s="673"/>
      <c r="KMS16" s="673"/>
      <c r="KMT16" s="673"/>
      <c r="KMU16" s="673"/>
      <c r="KMV16" s="673"/>
      <c r="KMW16" s="673"/>
      <c r="KMX16" s="673"/>
      <c r="KMY16" s="673"/>
      <c r="KMZ16" s="673"/>
      <c r="KNA16" s="673"/>
      <c r="KNB16" s="673"/>
      <c r="KNC16" s="673"/>
      <c r="KND16" s="673"/>
      <c r="KNE16" s="673"/>
      <c r="KNF16" s="673"/>
      <c r="KNG16" s="673"/>
      <c r="KNH16" s="673"/>
      <c r="KNI16" s="673"/>
      <c r="KNJ16" s="673"/>
      <c r="KNK16" s="673"/>
      <c r="KNL16" s="673"/>
      <c r="KNM16" s="673"/>
      <c r="KNN16" s="673"/>
      <c r="KNO16" s="673"/>
      <c r="KNP16" s="673"/>
      <c r="KNQ16" s="673"/>
      <c r="KNR16" s="673"/>
      <c r="KNS16" s="673"/>
      <c r="KNT16" s="673"/>
      <c r="KNU16" s="673"/>
      <c r="KNV16" s="673"/>
      <c r="KNW16" s="673"/>
      <c r="KNX16" s="673"/>
      <c r="KNY16" s="673"/>
      <c r="KNZ16" s="673"/>
      <c r="KOA16" s="673"/>
      <c r="KOB16" s="673"/>
      <c r="KOC16" s="673"/>
      <c r="KOD16" s="673"/>
      <c r="KOE16" s="673"/>
      <c r="KOF16" s="673"/>
      <c r="KOG16" s="673"/>
      <c r="KOH16" s="673"/>
      <c r="KOI16" s="673"/>
      <c r="KOJ16" s="673"/>
      <c r="KOK16" s="673"/>
      <c r="KOL16" s="673"/>
      <c r="KOM16" s="673"/>
      <c r="KON16" s="673"/>
      <c r="KOO16" s="673"/>
      <c r="KOP16" s="673"/>
      <c r="KOQ16" s="673"/>
      <c r="KOR16" s="673"/>
      <c r="KOS16" s="673"/>
      <c r="KOT16" s="673"/>
      <c r="KOU16" s="673"/>
      <c r="KOV16" s="673"/>
      <c r="KOW16" s="673"/>
      <c r="KOX16" s="673"/>
      <c r="KOY16" s="673"/>
      <c r="KOZ16" s="673"/>
      <c r="KPA16" s="673"/>
      <c r="KPB16" s="673"/>
      <c r="KPC16" s="673"/>
      <c r="KPD16" s="673"/>
      <c r="KPE16" s="673"/>
      <c r="KPF16" s="673"/>
      <c r="KPG16" s="673"/>
      <c r="KPH16" s="673"/>
      <c r="KPI16" s="673"/>
      <c r="KPJ16" s="673"/>
      <c r="KPK16" s="673"/>
      <c r="KPL16" s="673"/>
      <c r="KPM16" s="673"/>
      <c r="KPN16" s="673"/>
      <c r="KPO16" s="673"/>
      <c r="KPP16" s="673"/>
      <c r="KPQ16" s="673"/>
      <c r="KPR16" s="673"/>
      <c r="KPS16" s="673"/>
      <c r="KPT16" s="673"/>
      <c r="KPU16" s="673"/>
      <c r="KPV16" s="673"/>
      <c r="KPW16" s="673"/>
      <c r="KPX16" s="673"/>
      <c r="KPY16" s="673"/>
      <c r="KPZ16" s="673"/>
      <c r="KQA16" s="673"/>
      <c r="KQB16" s="673"/>
      <c r="KQC16" s="673"/>
      <c r="KQD16" s="673"/>
      <c r="KQE16" s="673"/>
      <c r="KQF16" s="673"/>
      <c r="KQG16" s="673"/>
      <c r="KQH16" s="673"/>
      <c r="KQI16" s="673"/>
      <c r="KQJ16" s="673"/>
      <c r="KQK16" s="673"/>
      <c r="KQL16" s="673"/>
      <c r="KQM16" s="673"/>
      <c r="KQN16" s="673"/>
      <c r="KQO16" s="673"/>
      <c r="KQP16" s="673"/>
      <c r="KQQ16" s="673"/>
      <c r="KQR16" s="673"/>
      <c r="KQS16" s="673"/>
      <c r="KQT16" s="673"/>
      <c r="KQU16" s="673"/>
      <c r="KQV16" s="673"/>
      <c r="KQW16" s="673"/>
      <c r="KQX16" s="673"/>
      <c r="KQY16" s="673"/>
      <c r="KQZ16" s="673"/>
      <c r="KRA16" s="673"/>
      <c r="KRB16" s="673"/>
      <c r="KRC16" s="673"/>
      <c r="KRD16" s="673"/>
      <c r="KRE16" s="673"/>
      <c r="KRF16" s="673"/>
      <c r="KRG16" s="673"/>
      <c r="KRH16" s="673"/>
      <c r="KRI16" s="673"/>
      <c r="KRJ16" s="673"/>
      <c r="KRK16" s="673"/>
      <c r="KRL16" s="673"/>
      <c r="KRM16" s="673"/>
      <c r="KRN16" s="673"/>
      <c r="KRO16" s="673"/>
      <c r="KRP16" s="673"/>
      <c r="KRQ16" s="673"/>
      <c r="KRR16" s="673"/>
      <c r="KRS16" s="673"/>
      <c r="KRT16" s="673"/>
      <c r="KRU16" s="673"/>
      <c r="KRV16" s="673"/>
      <c r="KRW16" s="673"/>
      <c r="KRX16" s="673"/>
      <c r="KRY16" s="673"/>
      <c r="KRZ16" s="673"/>
      <c r="KSA16" s="673"/>
      <c r="KSB16" s="673"/>
      <c r="KSC16" s="673"/>
      <c r="KSD16" s="673"/>
      <c r="KSE16" s="673"/>
      <c r="KSF16" s="673"/>
      <c r="KSG16" s="673"/>
      <c r="KSH16" s="673"/>
      <c r="KSI16" s="673"/>
      <c r="KSJ16" s="673"/>
      <c r="KSK16" s="673"/>
      <c r="KSL16" s="673"/>
      <c r="KSM16" s="673"/>
      <c r="KSN16" s="673"/>
      <c r="KSO16" s="673"/>
      <c r="KSP16" s="673"/>
      <c r="KSQ16" s="673"/>
      <c r="KSR16" s="673"/>
      <c r="KSS16" s="673"/>
      <c r="KST16" s="673"/>
      <c r="KSU16" s="673"/>
      <c r="KSV16" s="673"/>
      <c r="KSW16" s="673"/>
      <c r="KSX16" s="673"/>
      <c r="KSY16" s="673"/>
      <c r="KSZ16" s="673"/>
      <c r="KTA16" s="673"/>
      <c r="KTB16" s="673"/>
      <c r="KTC16" s="673"/>
      <c r="KTD16" s="673"/>
      <c r="KTE16" s="673"/>
      <c r="KTF16" s="673"/>
      <c r="KTG16" s="673"/>
      <c r="KTH16" s="673"/>
      <c r="KTI16" s="673"/>
      <c r="KTJ16" s="673"/>
      <c r="KTK16" s="673"/>
      <c r="KTL16" s="673"/>
      <c r="KTM16" s="673"/>
      <c r="KTN16" s="673"/>
      <c r="KTO16" s="673"/>
      <c r="KTP16" s="673"/>
      <c r="KTQ16" s="673"/>
      <c r="KTR16" s="673"/>
      <c r="KTS16" s="673"/>
      <c r="KTT16" s="673"/>
      <c r="KTU16" s="673"/>
      <c r="KTV16" s="673"/>
      <c r="KTW16" s="673"/>
      <c r="KTX16" s="673"/>
      <c r="KTY16" s="673"/>
      <c r="KTZ16" s="673"/>
      <c r="KUA16" s="673"/>
      <c r="KUB16" s="673"/>
      <c r="KUC16" s="673"/>
      <c r="KUD16" s="673"/>
      <c r="KUE16" s="673"/>
      <c r="KUF16" s="673"/>
      <c r="KUG16" s="673"/>
      <c r="KUH16" s="673"/>
      <c r="KUI16" s="673"/>
      <c r="KUJ16" s="673"/>
      <c r="KUK16" s="673"/>
      <c r="KUL16" s="673"/>
      <c r="KUM16" s="673"/>
      <c r="KUN16" s="673"/>
      <c r="KUO16" s="673"/>
      <c r="KUP16" s="673"/>
      <c r="KUQ16" s="673"/>
      <c r="KUR16" s="673"/>
      <c r="KUS16" s="673"/>
      <c r="KUT16" s="673"/>
      <c r="KUU16" s="673"/>
      <c r="KUV16" s="673"/>
      <c r="KUW16" s="673"/>
      <c r="KUX16" s="673"/>
      <c r="KUY16" s="673"/>
      <c r="KUZ16" s="673"/>
      <c r="KVA16" s="673"/>
      <c r="KVB16" s="673"/>
      <c r="KVC16" s="673"/>
      <c r="KVD16" s="673"/>
      <c r="KVE16" s="673"/>
      <c r="KVF16" s="673"/>
      <c r="KVG16" s="673"/>
      <c r="KVH16" s="673"/>
      <c r="KVI16" s="673"/>
      <c r="KVJ16" s="673"/>
      <c r="KVK16" s="673"/>
      <c r="KVL16" s="673"/>
      <c r="KVM16" s="673"/>
      <c r="KVN16" s="673"/>
      <c r="KVO16" s="673"/>
      <c r="KVP16" s="673"/>
      <c r="KVQ16" s="673"/>
      <c r="KVR16" s="673"/>
      <c r="KVS16" s="673"/>
      <c r="KVT16" s="673"/>
      <c r="KVU16" s="673"/>
      <c r="KVV16" s="673"/>
      <c r="KVW16" s="673"/>
      <c r="KVX16" s="673"/>
      <c r="KVY16" s="673"/>
      <c r="KVZ16" s="673"/>
      <c r="KWA16" s="673"/>
      <c r="KWB16" s="673"/>
      <c r="KWC16" s="673"/>
      <c r="KWD16" s="673"/>
      <c r="KWE16" s="673"/>
      <c r="KWF16" s="673"/>
      <c r="KWG16" s="673"/>
      <c r="KWH16" s="673"/>
      <c r="KWI16" s="673"/>
      <c r="KWJ16" s="673"/>
      <c r="KWK16" s="673"/>
      <c r="KWL16" s="673"/>
      <c r="KWM16" s="673"/>
      <c r="KWN16" s="673"/>
      <c r="KWO16" s="673"/>
      <c r="KWP16" s="673"/>
      <c r="KWQ16" s="673"/>
      <c r="KWR16" s="673"/>
      <c r="KWS16" s="673"/>
      <c r="KWT16" s="673"/>
      <c r="KWU16" s="673"/>
      <c r="KWV16" s="673"/>
      <c r="KWW16" s="673"/>
      <c r="KWX16" s="673"/>
      <c r="KWY16" s="673"/>
      <c r="KWZ16" s="673"/>
      <c r="KXA16" s="673"/>
      <c r="KXB16" s="673"/>
      <c r="KXC16" s="673"/>
      <c r="KXD16" s="673"/>
      <c r="KXE16" s="673"/>
      <c r="KXF16" s="673"/>
      <c r="KXG16" s="673"/>
      <c r="KXH16" s="673"/>
      <c r="KXI16" s="673"/>
      <c r="KXJ16" s="673"/>
      <c r="KXK16" s="673"/>
      <c r="KXL16" s="673"/>
      <c r="KXM16" s="673"/>
      <c r="KXN16" s="673"/>
      <c r="KXO16" s="673"/>
      <c r="KXP16" s="673"/>
      <c r="KXQ16" s="673"/>
      <c r="KXR16" s="673"/>
      <c r="KXS16" s="673"/>
      <c r="KXT16" s="673"/>
      <c r="KXU16" s="673"/>
      <c r="KXV16" s="673"/>
      <c r="KXW16" s="673"/>
      <c r="KXX16" s="673"/>
      <c r="KXY16" s="673"/>
      <c r="KXZ16" s="673"/>
      <c r="KYA16" s="673"/>
      <c r="KYB16" s="673"/>
      <c r="KYC16" s="673"/>
      <c r="KYD16" s="673"/>
      <c r="KYE16" s="673"/>
      <c r="KYF16" s="673"/>
      <c r="KYG16" s="673"/>
      <c r="KYH16" s="673"/>
      <c r="KYI16" s="673"/>
      <c r="KYJ16" s="673"/>
      <c r="KYK16" s="673"/>
      <c r="KYL16" s="673"/>
      <c r="KYM16" s="673"/>
      <c r="KYN16" s="673"/>
      <c r="KYO16" s="673"/>
      <c r="KYP16" s="673"/>
      <c r="KYQ16" s="673"/>
      <c r="KYR16" s="673"/>
      <c r="KYS16" s="673"/>
      <c r="KYT16" s="673"/>
      <c r="KYU16" s="673"/>
      <c r="KYV16" s="673"/>
      <c r="KYW16" s="673"/>
      <c r="KYX16" s="673"/>
      <c r="KYY16" s="673"/>
      <c r="KYZ16" s="673"/>
      <c r="KZA16" s="673"/>
      <c r="KZB16" s="673"/>
      <c r="KZC16" s="673"/>
      <c r="KZD16" s="673"/>
      <c r="KZE16" s="673"/>
      <c r="KZF16" s="673"/>
      <c r="KZG16" s="673"/>
      <c r="KZH16" s="673"/>
      <c r="KZI16" s="673"/>
      <c r="KZJ16" s="673"/>
      <c r="KZK16" s="673"/>
      <c r="KZL16" s="673"/>
      <c r="KZM16" s="673"/>
      <c r="KZN16" s="673"/>
      <c r="KZO16" s="673"/>
      <c r="KZP16" s="673"/>
      <c r="KZQ16" s="673"/>
      <c r="KZR16" s="673"/>
      <c r="KZS16" s="673"/>
      <c r="KZT16" s="673"/>
      <c r="KZU16" s="673"/>
      <c r="KZV16" s="673"/>
      <c r="KZW16" s="673"/>
      <c r="KZX16" s="673"/>
      <c r="KZY16" s="673"/>
      <c r="KZZ16" s="673"/>
      <c r="LAA16" s="673"/>
      <c r="LAB16" s="673"/>
      <c r="LAC16" s="673"/>
      <c r="LAD16" s="673"/>
      <c r="LAE16" s="673"/>
      <c r="LAF16" s="673"/>
      <c r="LAG16" s="673"/>
      <c r="LAH16" s="673"/>
      <c r="LAI16" s="673"/>
      <c r="LAJ16" s="673"/>
      <c r="LAK16" s="673"/>
      <c r="LAL16" s="673"/>
      <c r="LAM16" s="673"/>
      <c r="LAN16" s="673"/>
      <c r="LAO16" s="673"/>
      <c r="LAP16" s="673"/>
      <c r="LAQ16" s="673"/>
      <c r="LAR16" s="673"/>
      <c r="LAS16" s="673"/>
      <c r="LAT16" s="673"/>
      <c r="LAU16" s="673"/>
      <c r="LAV16" s="673"/>
      <c r="LAW16" s="673"/>
      <c r="LAX16" s="673"/>
      <c r="LAY16" s="673"/>
      <c r="LAZ16" s="673"/>
      <c r="LBA16" s="673"/>
      <c r="LBB16" s="673"/>
      <c r="LBC16" s="673"/>
      <c r="LBD16" s="673"/>
      <c r="LBE16" s="673"/>
      <c r="LBF16" s="673"/>
      <c r="LBG16" s="673"/>
      <c r="LBH16" s="673"/>
      <c r="LBI16" s="673"/>
      <c r="LBJ16" s="673"/>
      <c r="LBK16" s="673"/>
      <c r="LBL16" s="673"/>
      <c r="LBM16" s="673"/>
      <c r="LBN16" s="673"/>
      <c r="LBO16" s="673"/>
      <c r="LBP16" s="673"/>
      <c r="LBQ16" s="673"/>
      <c r="LBR16" s="673"/>
      <c r="LBS16" s="673"/>
      <c r="LBT16" s="673"/>
      <c r="LBU16" s="673"/>
      <c r="LBV16" s="673"/>
      <c r="LBW16" s="673"/>
      <c r="LBX16" s="673"/>
      <c r="LBY16" s="673"/>
      <c r="LBZ16" s="673"/>
      <c r="LCA16" s="673"/>
      <c r="LCB16" s="673"/>
      <c r="LCC16" s="673"/>
      <c r="LCD16" s="673"/>
      <c r="LCE16" s="673"/>
      <c r="LCF16" s="673"/>
      <c r="LCG16" s="673"/>
      <c r="LCH16" s="673"/>
      <c r="LCI16" s="673"/>
      <c r="LCJ16" s="673"/>
      <c r="LCK16" s="673"/>
      <c r="LCL16" s="673"/>
      <c r="LCM16" s="673"/>
      <c r="LCN16" s="673"/>
      <c r="LCO16" s="673"/>
      <c r="LCP16" s="673"/>
      <c r="LCQ16" s="673"/>
      <c r="LCR16" s="673"/>
      <c r="LCS16" s="673"/>
      <c r="LCT16" s="673"/>
      <c r="LCU16" s="673"/>
      <c r="LCV16" s="673"/>
      <c r="LCW16" s="673"/>
      <c r="LCX16" s="673"/>
      <c r="LCY16" s="673"/>
      <c r="LCZ16" s="673"/>
      <c r="LDA16" s="673"/>
      <c r="LDB16" s="673"/>
      <c r="LDC16" s="673"/>
      <c r="LDD16" s="673"/>
      <c r="LDE16" s="673"/>
      <c r="LDF16" s="673"/>
      <c r="LDG16" s="673"/>
      <c r="LDH16" s="673"/>
      <c r="LDI16" s="673"/>
      <c r="LDJ16" s="673"/>
      <c r="LDK16" s="673"/>
      <c r="LDL16" s="673"/>
      <c r="LDM16" s="673"/>
      <c r="LDN16" s="673"/>
      <c r="LDO16" s="673"/>
      <c r="LDP16" s="673"/>
      <c r="LDQ16" s="673"/>
      <c r="LDR16" s="673"/>
      <c r="LDS16" s="673"/>
      <c r="LDT16" s="673"/>
      <c r="LDU16" s="673"/>
      <c r="LDV16" s="673"/>
      <c r="LDW16" s="673"/>
      <c r="LDX16" s="673"/>
      <c r="LDY16" s="673"/>
      <c r="LDZ16" s="673"/>
      <c r="LEA16" s="673"/>
      <c r="LEB16" s="673"/>
      <c r="LEC16" s="673"/>
      <c r="LED16" s="673"/>
      <c r="LEE16" s="673"/>
      <c r="LEF16" s="673"/>
      <c r="LEG16" s="673"/>
      <c r="LEH16" s="673"/>
      <c r="LEI16" s="673"/>
      <c r="LEJ16" s="673"/>
      <c r="LEK16" s="673"/>
      <c r="LEL16" s="673"/>
      <c r="LEM16" s="673"/>
      <c r="LEN16" s="673"/>
      <c r="LEO16" s="673"/>
      <c r="LEP16" s="673"/>
      <c r="LEQ16" s="673"/>
      <c r="LER16" s="673"/>
      <c r="LES16" s="673"/>
      <c r="LET16" s="673"/>
      <c r="LEU16" s="673"/>
      <c r="LEV16" s="673"/>
      <c r="LEW16" s="673"/>
      <c r="LEX16" s="673"/>
      <c r="LEY16" s="673"/>
      <c r="LEZ16" s="673"/>
      <c r="LFA16" s="673"/>
      <c r="LFB16" s="673"/>
      <c r="LFC16" s="673"/>
      <c r="LFD16" s="673"/>
      <c r="LFE16" s="673"/>
      <c r="LFF16" s="673"/>
      <c r="LFG16" s="673"/>
      <c r="LFH16" s="673"/>
      <c r="LFI16" s="673"/>
      <c r="LFJ16" s="673"/>
      <c r="LFK16" s="673"/>
      <c r="LFL16" s="673"/>
      <c r="LFM16" s="673"/>
      <c r="LFN16" s="673"/>
      <c r="LFO16" s="673"/>
      <c r="LFP16" s="673"/>
      <c r="LFQ16" s="673"/>
      <c r="LFR16" s="673"/>
      <c r="LFS16" s="673"/>
      <c r="LFT16" s="673"/>
      <c r="LFU16" s="673"/>
      <c r="LFV16" s="673"/>
      <c r="LFW16" s="673"/>
      <c r="LFX16" s="673"/>
      <c r="LFY16" s="673"/>
      <c r="LFZ16" s="673"/>
      <c r="LGA16" s="673"/>
      <c r="LGB16" s="673"/>
      <c r="LGC16" s="673"/>
      <c r="LGD16" s="673"/>
      <c r="LGE16" s="673"/>
      <c r="LGF16" s="673"/>
      <c r="LGG16" s="673"/>
      <c r="LGH16" s="673"/>
      <c r="LGI16" s="673"/>
      <c r="LGJ16" s="673"/>
      <c r="LGK16" s="673"/>
      <c r="LGL16" s="673"/>
      <c r="LGM16" s="673"/>
      <c r="LGN16" s="673"/>
      <c r="LGO16" s="673"/>
      <c r="LGP16" s="673"/>
      <c r="LGQ16" s="673"/>
      <c r="LGR16" s="673"/>
      <c r="LGS16" s="673"/>
      <c r="LGT16" s="673"/>
      <c r="LGU16" s="673"/>
      <c r="LGV16" s="673"/>
      <c r="LGW16" s="673"/>
      <c r="LGX16" s="673"/>
      <c r="LGY16" s="673"/>
      <c r="LGZ16" s="673"/>
      <c r="LHA16" s="673"/>
      <c r="LHB16" s="673"/>
      <c r="LHC16" s="673"/>
      <c r="LHD16" s="673"/>
      <c r="LHE16" s="673"/>
      <c r="LHF16" s="673"/>
      <c r="LHG16" s="673"/>
      <c r="LHH16" s="673"/>
      <c r="LHI16" s="673"/>
      <c r="LHJ16" s="673"/>
      <c r="LHK16" s="673"/>
      <c r="LHL16" s="673"/>
      <c r="LHM16" s="673"/>
      <c r="LHN16" s="673"/>
      <c r="LHO16" s="673"/>
      <c r="LHP16" s="673"/>
      <c r="LHQ16" s="673"/>
      <c r="LHR16" s="673"/>
      <c r="LHS16" s="673"/>
      <c r="LHT16" s="673"/>
      <c r="LHU16" s="673"/>
      <c r="LHV16" s="673"/>
      <c r="LHW16" s="673"/>
      <c r="LHX16" s="673"/>
      <c r="LHY16" s="673"/>
      <c r="LHZ16" s="673"/>
      <c r="LIA16" s="673"/>
      <c r="LIB16" s="673"/>
      <c r="LIC16" s="673"/>
      <c r="LID16" s="673"/>
      <c r="LIE16" s="673"/>
      <c r="LIF16" s="673"/>
      <c r="LIG16" s="673"/>
      <c r="LIH16" s="673"/>
      <c r="LII16" s="673"/>
      <c r="LIJ16" s="673"/>
      <c r="LIK16" s="673"/>
      <c r="LIL16" s="673"/>
      <c r="LIM16" s="673"/>
      <c r="LIN16" s="673"/>
      <c r="LIO16" s="673"/>
      <c r="LIP16" s="673"/>
      <c r="LIQ16" s="673"/>
      <c r="LIR16" s="673"/>
      <c r="LIS16" s="673"/>
      <c r="LIT16" s="673"/>
      <c r="LIU16" s="673"/>
      <c r="LIV16" s="673"/>
      <c r="LIW16" s="673"/>
      <c r="LIX16" s="673"/>
      <c r="LIY16" s="673"/>
      <c r="LIZ16" s="673"/>
      <c r="LJA16" s="673"/>
      <c r="LJB16" s="673"/>
      <c r="LJC16" s="673"/>
      <c r="LJD16" s="673"/>
      <c r="LJE16" s="673"/>
      <c r="LJF16" s="673"/>
      <c r="LJG16" s="673"/>
      <c r="LJH16" s="673"/>
      <c r="LJI16" s="673"/>
      <c r="LJJ16" s="673"/>
      <c r="LJK16" s="673"/>
      <c r="LJL16" s="673"/>
      <c r="LJM16" s="673"/>
      <c r="LJN16" s="673"/>
      <c r="LJO16" s="673"/>
      <c r="LJP16" s="673"/>
      <c r="LJQ16" s="673"/>
      <c r="LJR16" s="673"/>
      <c r="LJS16" s="673"/>
      <c r="LJT16" s="673"/>
      <c r="LJU16" s="673"/>
      <c r="LJV16" s="673"/>
      <c r="LJW16" s="673"/>
      <c r="LJX16" s="673"/>
      <c r="LJY16" s="673"/>
      <c r="LJZ16" s="673"/>
      <c r="LKA16" s="673"/>
      <c r="LKB16" s="673"/>
      <c r="LKC16" s="673"/>
      <c r="LKD16" s="673"/>
      <c r="LKE16" s="673"/>
      <c r="LKF16" s="673"/>
      <c r="LKG16" s="673"/>
      <c r="LKH16" s="673"/>
      <c r="LKI16" s="673"/>
      <c r="LKJ16" s="673"/>
      <c r="LKK16" s="673"/>
      <c r="LKL16" s="673"/>
      <c r="LKM16" s="673"/>
      <c r="LKN16" s="673"/>
      <c r="LKO16" s="673"/>
      <c r="LKP16" s="673"/>
      <c r="LKQ16" s="673"/>
      <c r="LKR16" s="673"/>
      <c r="LKS16" s="673"/>
      <c r="LKT16" s="673"/>
      <c r="LKU16" s="673"/>
      <c r="LKV16" s="673"/>
      <c r="LKW16" s="673"/>
      <c r="LKX16" s="673"/>
      <c r="LKY16" s="673"/>
      <c r="LKZ16" s="673"/>
      <c r="LLA16" s="673"/>
      <c r="LLB16" s="673"/>
      <c r="LLC16" s="673"/>
      <c r="LLD16" s="673"/>
      <c r="LLE16" s="673"/>
      <c r="LLF16" s="673"/>
      <c r="LLG16" s="673"/>
      <c r="LLH16" s="673"/>
      <c r="LLI16" s="673"/>
      <c r="LLJ16" s="673"/>
      <c r="LLK16" s="673"/>
      <c r="LLL16" s="673"/>
      <c r="LLM16" s="673"/>
      <c r="LLN16" s="673"/>
      <c r="LLO16" s="673"/>
      <c r="LLP16" s="673"/>
      <c r="LLQ16" s="673"/>
      <c r="LLR16" s="673"/>
      <c r="LLS16" s="673"/>
      <c r="LLT16" s="673"/>
      <c r="LLU16" s="673"/>
      <c r="LLV16" s="673"/>
      <c r="LLW16" s="673"/>
      <c r="LLX16" s="673"/>
      <c r="LLY16" s="673"/>
      <c r="LLZ16" s="673"/>
      <c r="LMA16" s="673"/>
      <c r="LMB16" s="673"/>
      <c r="LMC16" s="673"/>
      <c r="LMD16" s="673"/>
      <c r="LME16" s="673"/>
      <c r="LMF16" s="673"/>
      <c r="LMG16" s="673"/>
      <c r="LMH16" s="673"/>
      <c r="LMI16" s="673"/>
      <c r="LMJ16" s="673"/>
      <c r="LMK16" s="673"/>
      <c r="LML16" s="673"/>
      <c r="LMM16" s="673"/>
      <c r="LMN16" s="673"/>
      <c r="LMO16" s="673"/>
      <c r="LMP16" s="673"/>
      <c r="LMQ16" s="673"/>
      <c r="LMR16" s="673"/>
      <c r="LMS16" s="673"/>
      <c r="LMT16" s="673"/>
      <c r="LMU16" s="673"/>
      <c r="LMV16" s="673"/>
      <c r="LMW16" s="673"/>
      <c r="LMX16" s="673"/>
      <c r="LMY16" s="673"/>
      <c r="LMZ16" s="673"/>
      <c r="LNA16" s="673"/>
      <c r="LNB16" s="673"/>
      <c r="LNC16" s="673"/>
      <c r="LND16" s="673"/>
      <c r="LNE16" s="673"/>
      <c r="LNF16" s="673"/>
      <c r="LNG16" s="673"/>
      <c r="LNH16" s="673"/>
      <c r="LNI16" s="673"/>
      <c r="LNJ16" s="673"/>
      <c r="LNK16" s="673"/>
      <c r="LNL16" s="673"/>
      <c r="LNM16" s="673"/>
      <c r="LNN16" s="673"/>
      <c r="LNO16" s="673"/>
      <c r="LNP16" s="673"/>
      <c r="LNQ16" s="673"/>
      <c r="LNR16" s="673"/>
      <c r="LNS16" s="673"/>
      <c r="LNT16" s="673"/>
      <c r="LNU16" s="673"/>
      <c r="LNV16" s="673"/>
      <c r="LNW16" s="673"/>
      <c r="LNX16" s="673"/>
      <c r="LNY16" s="673"/>
      <c r="LNZ16" s="673"/>
      <c r="LOA16" s="673"/>
      <c r="LOB16" s="673"/>
      <c r="LOC16" s="673"/>
      <c r="LOD16" s="673"/>
      <c r="LOE16" s="673"/>
      <c r="LOF16" s="673"/>
      <c r="LOG16" s="673"/>
      <c r="LOH16" s="673"/>
      <c r="LOI16" s="673"/>
      <c r="LOJ16" s="673"/>
      <c r="LOK16" s="673"/>
      <c r="LOL16" s="673"/>
      <c r="LOM16" s="673"/>
      <c r="LON16" s="673"/>
      <c r="LOO16" s="673"/>
      <c r="LOP16" s="673"/>
      <c r="LOQ16" s="673"/>
      <c r="LOR16" s="673"/>
      <c r="LOS16" s="673"/>
      <c r="LOT16" s="673"/>
      <c r="LOU16" s="673"/>
      <c r="LOV16" s="673"/>
      <c r="LOW16" s="673"/>
      <c r="LOX16" s="673"/>
      <c r="LOY16" s="673"/>
      <c r="LOZ16" s="673"/>
      <c r="LPA16" s="673"/>
      <c r="LPB16" s="673"/>
      <c r="LPC16" s="673"/>
      <c r="LPD16" s="673"/>
      <c r="LPE16" s="673"/>
      <c r="LPF16" s="673"/>
      <c r="LPG16" s="673"/>
      <c r="LPH16" s="673"/>
      <c r="LPI16" s="673"/>
      <c r="LPJ16" s="673"/>
      <c r="LPK16" s="673"/>
      <c r="LPL16" s="673"/>
      <c r="LPM16" s="673"/>
      <c r="LPN16" s="673"/>
      <c r="LPO16" s="673"/>
      <c r="LPP16" s="673"/>
      <c r="LPQ16" s="673"/>
      <c r="LPR16" s="673"/>
      <c r="LPS16" s="673"/>
      <c r="LPT16" s="673"/>
      <c r="LPU16" s="673"/>
      <c r="LPV16" s="673"/>
      <c r="LPW16" s="673"/>
      <c r="LPX16" s="673"/>
      <c r="LPY16" s="673"/>
      <c r="LPZ16" s="673"/>
      <c r="LQA16" s="673"/>
      <c r="LQB16" s="673"/>
      <c r="LQC16" s="673"/>
      <c r="LQD16" s="673"/>
      <c r="LQE16" s="673"/>
      <c r="LQF16" s="673"/>
      <c r="LQG16" s="673"/>
      <c r="LQH16" s="673"/>
      <c r="LQI16" s="673"/>
      <c r="LQJ16" s="673"/>
      <c r="LQK16" s="673"/>
      <c r="LQL16" s="673"/>
      <c r="LQM16" s="673"/>
      <c r="LQN16" s="673"/>
      <c r="LQO16" s="673"/>
      <c r="LQP16" s="673"/>
      <c r="LQQ16" s="673"/>
      <c r="LQR16" s="673"/>
      <c r="LQS16" s="673"/>
      <c r="LQT16" s="673"/>
      <c r="LQU16" s="673"/>
      <c r="LQV16" s="673"/>
      <c r="LQW16" s="673"/>
      <c r="LQX16" s="673"/>
      <c r="LQY16" s="673"/>
      <c r="LQZ16" s="673"/>
      <c r="LRA16" s="673"/>
      <c r="LRB16" s="673"/>
      <c r="LRC16" s="673"/>
      <c r="LRD16" s="673"/>
      <c r="LRE16" s="673"/>
      <c r="LRF16" s="673"/>
      <c r="LRG16" s="673"/>
      <c r="LRH16" s="673"/>
      <c r="LRI16" s="673"/>
      <c r="LRJ16" s="673"/>
      <c r="LRK16" s="673"/>
      <c r="LRL16" s="673"/>
      <c r="LRM16" s="673"/>
      <c r="LRN16" s="673"/>
      <c r="LRO16" s="673"/>
      <c r="LRP16" s="673"/>
      <c r="LRQ16" s="673"/>
      <c r="LRR16" s="673"/>
      <c r="LRS16" s="673"/>
      <c r="LRT16" s="673"/>
      <c r="LRU16" s="673"/>
      <c r="LRV16" s="673"/>
      <c r="LRW16" s="673"/>
      <c r="LRX16" s="673"/>
      <c r="LRY16" s="673"/>
      <c r="LRZ16" s="673"/>
      <c r="LSA16" s="673"/>
      <c r="LSB16" s="673"/>
      <c r="LSC16" s="673"/>
      <c r="LSD16" s="673"/>
      <c r="LSE16" s="673"/>
      <c r="LSF16" s="673"/>
      <c r="LSG16" s="673"/>
      <c r="LSH16" s="673"/>
      <c r="LSI16" s="673"/>
      <c r="LSJ16" s="673"/>
      <c r="LSK16" s="673"/>
      <c r="LSL16" s="673"/>
      <c r="LSM16" s="673"/>
      <c r="LSN16" s="673"/>
      <c r="LSO16" s="673"/>
      <c r="LSP16" s="673"/>
      <c r="LSQ16" s="673"/>
      <c r="LSR16" s="673"/>
      <c r="LSS16" s="673"/>
      <c r="LST16" s="673"/>
      <c r="LSU16" s="673"/>
      <c r="LSV16" s="673"/>
      <c r="LSW16" s="673"/>
      <c r="LSX16" s="673"/>
      <c r="LSY16" s="673"/>
      <c r="LSZ16" s="673"/>
      <c r="LTA16" s="673"/>
      <c r="LTB16" s="673"/>
      <c r="LTC16" s="673"/>
      <c r="LTD16" s="673"/>
      <c r="LTE16" s="673"/>
      <c r="LTF16" s="673"/>
      <c r="LTG16" s="673"/>
      <c r="LTH16" s="673"/>
      <c r="LTI16" s="673"/>
      <c r="LTJ16" s="673"/>
      <c r="LTK16" s="673"/>
      <c r="LTL16" s="673"/>
      <c r="LTM16" s="673"/>
      <c r="LTN16" s="673"/>
      <c r="LTO16" s="673"/>
      <c r="LTP16" s="673"/>
      <c r="LTQ16" s="673"/>
      <c r="LTR16" s="673"/>
      <c r="LTS16" s="673"/>
      <c r="LTT16" s="673"/>
      <c r="LTU16" s="673"/>
      <c r="LTV16" s="673"/>
      <c r="LTW16" s="673"/>
      <c r="LTX16" s="673"/>
      <c r="LTY16" s="673"/>
      <c r="LTZ16" s="673"/>
      <c r="LUA16" s="673"/>
      <c r="LUB16" s="673"/>
      <c r="LUC16" s="673"/>
      <c r="LUD16" s="673"/>
      <c r="LUE16" s="673"/>
      <c r="LUF16" s="673"/>
      <c r="LUG16" s="673"/>
      <c r="LUH16" s="673"/>
      <c r="LUI16" s="673"/>
      <c r="LUJ16" s="673"/>
      <c r="LUK16" s="673"/>
      <c r="LUL16" s="673"/>
      <c r="LUM16" s="673"/>
      <c r="LUN16" s="673"/>
      <c r="LUO16" s="673"/>
      <c r="LUP16" s="673"/>
      <c r="LUQ16" s="673"/>
      <c r="LUR16" s="673"/>
      <c r="LUS16" s="673"/>
      <c r="LUT16" s="673"/>
      <c r="LUU16" s="673"/>
      <c r="LUV16" s="673"/>
      <c r="LUW16" s="673"/>
      <c r="LUX16" s="673"/>
      <c r="LUY16" s="673"/>
      <c r="LUZ16" s="673"/>
      <c r="LVA16" s="673"/>
      <c r="LVB16" s="673"/>
      <c r="LVC16" s="673"/>
      <c r="LVD16" s="673"/>
      <c r="LVE16" s="673"/>
      <c r="LVF16" s="673"/>
      <c r="LVG16" s="673"/>
      <c r="LVH16" s="673"/>
      <c r="LVI16" s="673"/>
      <c r="LVJ16" s="673"/>
      <c r="LVK16" s="673"/>
      <c r="LVL16" s="673"/>
      <c r="LVM16" s="673"/>
      <c r="LVN16" s="673"/>
      <c r="LVO16" s="673"/>
      <c r="LVP16" s="673"/>
      <c r="LVQ16" s="673"/>
      <c r="LVR16" s="673"/>
      <c r="LVS16" s="673"/>
      <c r="LVT16" s="673"/>
      <c r="LVU16" s="673"/>
      <c r="LVV16" s="673"/>
      <c r="LVW16" s="673"/>
      <c r="LVX16" s="673"/>
      <c r="LVY16" s="673"/>
      <c r="LVZ16" s="673"/>
      <c r="LWA16" s="673"/>
      <c r="LWB16" s="673"/>
      <c r="LWC16" s="673"/>
      <c r="LWD16" s="673"/>
      <c r="LWE16" s="673"/>
      <c r="LWF16" s="673"/>
      <c r="LWG16" s="673"/>
      <c r="LWH16" s="673"/>
      <c r="LWI16" s="673"/>
      <c r="LWJ16" s="673"/>
      <c r="LWK16" s="673"/>
      <c r="LWL16" s="673"/>
      <c r="LWM16" s="673"/>
      <c r="LWN16" s="673"/>
      <c r="LWO16" s="673"/>
      <c r="LWP16" s="673"/>
      <c r="LWQ16" s="673"/>
      <c r="LWR16" s="673"/>
      <c r="LWS16" s="673"/>
      <c r="LWT16" s="673"/>
      <c r="LWU16" s="673"/>
      <c r="LWV16" s="673"/>
      <c r="LWW16" s="673"/>
      <c r="LWX16" s="673"/>
      <c r="LWY16" s="673"/>
      <c r="LWZ16" s="673"/>
      <c r="LXA16" s="673"/>
      <c r="LXB16" s="673"/>
      <c r="LXC16" s="673"/>
      <c r="LXD16" s="673"/>
      <c r="LXE16" s="673"/>
      <c r="LXF16" s="673"/>
      <c r="LXG16" s="673"/>
      <c r="LXH16" s="673"/>
      <c r="LXI16" s="673"/>
      <c r="LXJ16" s="673"/>
      <c r="LXK16" s="673"/>
      <c r="LXL16" s="673"/>
      <c r="LXM16" s="673"/>
      <c r="LXN16" s="673"/>
      <c r="LXO16" s="673"/>
      <c r="LXP16" s="673"/>
      <c r="LXQ16" s="673"/>
      <c r="LXR16" s="673"/>
      <c r="LXS16" s="673"/>
      <c r="LXT16" s="673"/>
      <c r="LXU16" s="673"/>
      <c r="LXV16" s="673"/>
      <c r="LXW16" s="673"/>
      <c r="LXX16" s="673"/>
      <c r="LXY16" s="673"/>
      <c r="LXZ16" s="673"/>
      <c r="LYA16" s="673"/>
      <c r="LYB16" s="673"/>
      <c r="LYC16" s="673"/>
      <c r="LYD16" s="673"/>
      <c r="LYE16" s="673"/>
      <c r="LYF16" s="673"/>
      <c r="LYG16" s="673"/>
      <c r="LYH16" s="673"/>
      <c r="LYI16" s="673"/>
      <c r="LYJ16" s="673"/>
      <c r="LYK16" s="673"/>
      <c r="LYL16" s="673"/>
      <c r="LYM16" s="673"/>
      <c r="LYN16" s="673"/>
      <c r="LYO16" s="673"/>
      <c r="LYP16" s="673"/>
      <c r="LYQ16" s="673"/>
      <c r="LYR16" s="673"/>
      <c r="LYS16" s="673"/>
      <c r="LYT16" s="673"/>
      <c r="LYU16" s="673"/>
      <c r="LYV16" s="673"/>
      <c r="LYW16" s="673"/>
      <c r="LYX16" s="673"/>
      <c r="LYY16" s="673"/>
      <c r="LYZ16" s="673"/>
      <c r="LZA16" s="673"/>
      <c r="LZB16" s="673"/>
      <c r="LZC16" s="673"/>
      <c r="LZD16" s="673"/>
      <c r="LZE16" s="673"/>
      <c r="LZF16" s="673"/>
      <c r="LZG16" s="673"/>
      <c r="LZH16" s="673"/>
      <c r="LZI16" s="673"/>
      <c r="LZJ16" s="673"/>
      <c r="LZK16" s="673"/>
      <c r="LZL16" s="673"/>
      <c r="LZM16" s="673"/>
      <c r="LZN16" s="673"/>
      <c r="LZO16" s="673"/>
      <c r="LZP16" s="673"/>
      <c r="LZQ16" s="673"/>
      <c r="LZR16" s="673"/>
      <c r="LZS16" s="673"/>
      <c r="LZT16" s="673"/>
      <c r="LZU16" s="673"/>
      <c r="LZV16" s="673"/>
      <c r="LZW16" s="673"/>
      <c r="LZX16" s="673"/>
      <c r="LZY16" s="673"/>
      <c r="LZZ16" s="673"/>
      <c r="MAA16" s="673"/>
      <c r="MAB16" s="673"/>
      <c r="MAC16" s="673"/>
      <c r="MAD16" s="673"/>
      <c r="MAE16" s="673"/>
      <c r="MAF16" s="673"/>
      <c r="MAG16" s="673"/>
      <c r="MAH16" s="673"/>
      <c r="MAI16" s="673"/>
      <c r="MAJ16" s="673"/>
      <c r="MAK16" s="673"/>
      <c r="MAL16" s="673"/>
      <c r="MAM16" s="673"/>
      <c r="MAN16" s="673"/>
      <c r="MAO16" s="673"/>
      <c r="MAP16" s="673"/>
      <c r="MAQ16" s="673"/>
      <c r="MAR16" s="673"/>
      <c r="MAS16" s="673"/>
      <c r="MAT16" s="673"/>
      <c r="MAU16" s="673"/>
      <c r="MAV16" s="673"/>
      <c r="MAW16" s="673"/>
      <c r="MAX16" s="673"/>
      <c r="MAY16" s="673"/>
      <c r="MAZ16" s="673"/>
      <c r="MBA16" s="673"/>
      <c r="MBB16" s="673"/>
      <c r="MBC16" s="673"/>
      <c r="MBD16" s="673"/>
      <c r="MBE16" s="673"/>
      <c r="MBF16" s="673"/>
      <c r="MBG16" s="673"/>
      <c r="MBH16" s="673"/>
      <c r="MBI16" s="673"/>
      <c r="MBJ16" s="673"/>
      <c r="MBK16" s="673"/>
      <c r="MBL16" s="673"/>
      <c r="MBM16" s="673"/>
      <c r="MBN16" s="673"/>
      <c r="MBO16" s="673"/>
      <c r="MBP16" s="673"/>
      <c r="MBQ16" s="673"/>
      <c r="MBR16" s="673"/>
      <c r="MBS16" s="673"/>
      <c r="MBT16" s="673"/>
      <c r="MBU16" s="673"/>
      <c r="MBV16" s="673"/>
      <c r="MBW16" s="673"/>
      <c r="MBX16" s="673"/>
      <c r="MBY16" s="673"/>
      <c r="MBZ16" s="673"/>
      <c r="MCA16" s="673"/>
      <c r="MCB16" s="673"/>
      <c r="MCC16" s="673"/>
      <c r="MCD16" s="673"/>
      <c r="MCE16" s="673"/>
      <c r="MCF16" s="673"/>
      <c r="MCG16" s="673"/>
      <c r="MCH16" s="673"/>
      <c r="MCI16" s="673"/>
      <c r="MCJ16" s="673"/>
      <c r="MCK16" s="673"/>
      <c r="MCL16" s="673"/>
      <c r="MCM16" s="673"/>
      <c r="MCN16" s="673"/>
      <c r="MCO16" s="673"/>
      <c r="MCP16" s="673"/>
      <c r="MCQ16" s="673"/>
      <c r="MCR16" s="673"/>
      <c r="MCS16" s="673"/>
      <c r="MCT16" s="673"/>
      <c r="MCU16" s="673"/>
      <c r="MCV16" s="673"/>
      <c r="MCW16" s="673"/>
      <c r="MCX16" s="673"/>
      <c r="MCY16" s="673"/>
      <c r="MCZ16" s="673"/>
      <c r="MDA16" s="673"/>
      <c r="MDB16" s="673"/>
      <c r="MDC16" s="673"/>
      <c r="MDD16" s="673"/>
      <c r="MDE16" s="673"/>
      <c r="MDF16" s="673"/>
      <c r="MDG16" s="673"/>
      <c r="MDH16" s="673"/>
      <c r="MDI16" s="673"/>
      <c r="MDJ16" s="673"/>
      <c r="MDK16" s="673"/>
      <c r="MDL16" s="673"/>
      <c r="MDM16" s="673"/>
      <c r="MDN16" s="673"/>
      <c r="MDO16" s="673"/>
      <c r="MDP16" s="673"/>
      <c r="MDQ16" s="673"/>
      <c r="MDR16" s="673"/>
      <c r="MDS16" s="673"/>
      <c r="MDT16" s="673"/>
      <c r="MDU16" s="673"/>
      <c r="MDV16" s="673"/>
      <c r="MDW16" s="673"/>
      <c r="MDX16" s="673"/>
      <c r="MDY16" s="673"/>
      <c r="MDZ16" s="673"/>
      <c r="MEA16" s="673"/>
      <c r="MEB16" s="673"/>
      <c r="MEC16" s="673"/>
      <c r="MED16" s="673"/>
      <c r="MEE16" s="673"/>
      <c r="MEF16" s="673"/>
      <c r="MEG16" s="673"/>
      <c r="MEH16" s="673"/>
      <c r="MEI16" s="673"/>
      <c r="MEJ16" s="673"/>
      <c r="MEK16" s="673"/>
      <c r="MEL16" s="673"/>
      <c r="MEM16" s="673"/>
      <c r="MEN16" s="673"/>
      <c r="MEO16" s="673"/>
      <c r="MEP16" s="673"/>
      <c r="MEQ16" s="673"/>
      <c r="MER16" s="673"/>
      <c r="MES16" s="673"/>
      <c r="MET16" s="673"/>
      <c r="MEU16" s="673"/>
      <c r="MEV16" s="673"/>
      <c r="MEW16" s="673"/>
      <c r="MEX16" s="673"/>
      <c r="MEY16" s="673"/>
      <c r="MEZ16" s="673"/>
      <c r="MFA16" s="673"/>
      <c r="MFB16" s="673"/>
      <c r="MFC16" s="673"/>
      <c r="MFD16" s="673"/>
      <c r="MFE16" s="673"/>
      <c r="MFF16" s="673"/>
      <c r="MFG16" s="673"/>
      <c r="MFH16" s="673"/>
      <c r="MFI16" s="673"/>
      <c r="MFJ16" s="673"/>
      <c r="MFK16" s="673"/>
      <c r="MFL16" s="673"/>
      <c r="MFM16" s="673"/>
      <c r="MFN16" s="673"/>
      <c r="MFO16" s="673"/>
      <c r="MFP16" s="673"/>
      <c r="MFQ16" s="673"/>
      <c r="MFR16" s="673"/>
      <c r="MFS16" s="673"/>
      <c r="MFT16" s="673"/>
      <c r="MFU16" s="673"/>
      <c r="MFV16" s="673"/>
      <c r="MFW16" s="673"/>
      <c r="MFX16" s="673"/>
      <c r="MFY16" s="673"/>
      <c r="MFZ16" s="673"/>
      <c r="MGA16" s="673"/>
      <c r="MGB16" s="673"/>
      <c r="MGC16" s="673"/>
      <c r="MGD16" s="673"/>
      <c r="MGE16" s="673"/>
      <c r="MGF16" s="673"/>
      <c r="MGG16" s="673"/>
      <c r="MGH16" s="673"/>
      <c r="MGI16" s="673"/>
      <c r="MGJ16" s="673"/>
      <c r="MGK16" s="673"/>
      <c r="MGL16" s="673"/>
      <c r="MGM16" s="673"/>
      <c r="MGN16" s="673"/>
      <c r="MGO16" s="673"/>
      <c r="MGP16" s="673"/>
      <c r="MGQ16" s="673"/>
      <c r="MGR16" s="673"/>
      <c r="MGS16" s="673"/>
      <c r="MGT16" s="673"/>
      <c r="MGU16" s="673"/>
      <c r="MGV16" s="673"/>
      <c r="MGW16" s="673"/>
      <c r="MGX16" s="673"/>
      <c r="MGY16" s="673"/>
      <c r="MGZ16" s="673"/>
      <c r="MHA16" s="673"/>
      <c r="MHB16" s="673"/>
      <c r="MHC16" s="673"/>
      <c r="MHD16" s="673"/>
      <c r="MHE16" s="673"/>
      <c r="MHF16" s="673"/>
      <c r="MHG16" s="673"/>
      <c r="MHH16" s="673"/>
      <c r="MHI16" s="673"/>
      <c r="MHJ16" s="673"/>
      <c r="MHK16" s="673"/>
      <c r="MHL16" s="673"/>
      <c r="MHM16" s="673"/>
      <c r="MHN16" s="673"/>
      <c r="MHO16" s="673"/>
      <c r="MHP16" s="673"/>
      <c r="MHQ16" s="673"/>
      <c r="MHR16" s="673"/>
      <c r="MHS16" s="673"/>
      <c r="MHT16" s="673"/>
      <c r="MHU16" s="673"/>
      <c r="MHV16" s="673"/>
      <c r="MHW16" s="673"/>
      <c r="MHX16" s="673"/>
      <c r="MHY16" s="673"/>
      <c r="MHZ16" s="673"/>
      <c r="MIA16" s="673"/>
      <c r="MIB16" s="673"/>
      <c r="MIC16" s="673"/>
      <c r="MID16" s="673"/>
      <c r="MIE16" s="673"/>
      <c r="MIF16" s="673"/>
      <c r="MIG16" s="673"/>
      <c r="MIH16" s="673"/>
      <c r="MII16" s="673"/>
      <c r="MIJ16" s="673"/>
      <c r="MIK16" s="673"/>
      <c r="MIL16" s="673"/>
      <c r="MIM16" s="673"/>
      <c r="MIN16" s="673"/>
      <c r="MIO16" s="673"/>
      <c r="MIP16" s="673"/>
      <c r="MIQ16" s="673"/>
      <c r="MIR16" s="673"/>
      <c r="MIS16" s="673"/>
      <c r="MIT16" s="673"/>
      <c r="MIU16" s="673"/>
      <c r="MIV16" s="673"/>
      <c r="MIW16" s="673"/>
      <c r="MIX16" s="673"/>
      <c r="MIY16" s="673"/>
      <c r="MIZ16" s="673"/>
      <c r="MJA16" s="673"/>
      <c r="MJB16" s="673"/>
      <c r="MJC16" s="673"/>
      <c r="MJD16" s="673"/>
      <c r="MJE16" s="673"/>
      <c r="MJF16" s="673"/>
      <c r="MJG16" s="673"/>
      <c r="MJH16" s="673"/>
      <c r="MJI16" s="673"/>
      <c r="MJJ16" s="673"/>
      <c r="MJK16" s="673"/>
      <c r="MJL16" s="673"/>
      <c r="MJM16" s="673"/>
      <c r="MJN16" s="673"/>
      <c r="MJO16" s="673"/>
      <c r="MJP16" s="673"/>
      <c r="MJQ16" s="673"/>
      <c r="MJR16" s="673"/>
      <c r="MJS16" s="673"/>
      <c r="MJT16" s="673"/>
      <c r="MJU16" s="673"/>
      <c r="MJV16" s="673"/>
      <c r="MJW16" s="673"/>
      <c r="MJX16" s="673"/>
      <c r="MJY16" s="673"/>
      <c r="MJZ16" s="673"/>
      <c r="MKA16" s="673"/>
      <c r="MKB16" s="673"/>
      <c r="MKC16" s="673"/>
      <c r="MKD16" s="673"/>
      <c r="MKE16" s="673"/>
      <c r="MKF16" s="673"/>
      <c r="MKG16" s="673"/>
      <c r="MKH16" s="673"/>
      <c r="MKI16" s="673"/>
      <c r="MKJ16" s="673"/>
      <c r="MKK16" s="673"/>
      <c r="MKL16" s="673"/>
      <c r="MKM16" s="673"/>
      <c r="MKN16" s="673"/>
      <c r="MKO16" s="673"/>
      <c r="MKP16" s="673"/>
      <c r="MKQ16" s="673"/>
      <c r="MKR16" s="673"/>
      <c r="MKS16" s="673"/>
      <c r="MKT16" s="673"/>
      <c r="MKU16" s="673"/>
      <c r="MKV16" s="673"/>
      <c r="MKW16" s="673"/>
      <c r="MKX16" s="673"/>
      <c r="MKY16" s="673"/>
      <c r="MKZ16" s="673"/>
      <c r="MLA16" s="673"/>
      <c r="MLB16" s="673"/>
      <c r="MLC16" s="673"/>
      <c r="MLD16" s="673"/>
      <c r="MLE16" s="673"/>
      <c r="MLF16" s="673"/>
      <c r="MLG16" s="673"/>
      <c r="MLH16" s="673"/>
      <c r="MLI16" s="673"/>
      <c r="MLJ16" s="673"/>
      <c r="MLK16" s="673"/>
      <c r="MLL16" s="673"/>
      <c r="MLM16" s="673"/>
      <c r="MLN16" s="673"/>
      <c r="MLO16" s="673"/>
      <c r="MLP16" s="673"/>
      <c r="MLQ16" s="673"/>
      <c r="MLR16" s="673"/>
      <c r="MLS16" s="673"/>
      <c r="MLT16" s="673"/>
      <c r="MLU16" s="673"/>
      <c r="MLV16" s="673"/>
      <c r="MLW16" s="673"/>
      <c r="MLX16" s="673"/>
      <c r="MLY16" s="673"/>
      <c r="MLZ16" s="673"/>
      <c r="MMA16" s="673"/>
      <c r="MMB16" s="673"/>
      <c r="MMC16" s="673"/>
      <c r="MMD16" s="673"/>
      <c r="MME16" s="673"/>
      <c r="MMF16" s="673"/>
      <c r="MMG16" s="673"/>
      <c r="MMH16" s="673"/>
      <c r="MMI16" s="673"/>
      <c r="MMJ16" s="673"/>
      <c r="MMK16" s="673"/>
      <c r="MML16" s="673"/>
      <c r="MMM16" s="673"/>
      <c r="MMN16" s="673"/>
      <c r="MMO16" s="673"/>
      <c r="MMP16" s="673"/>
      <c r="MMQ16" s="673"/>
      <c r="MMR16" s="673"/>
      <c r="MMS16" s="673"/>
      <c r="MMT16" s="673"/>
      <c r="MMU16" s="673"/>
      <c r="MMV16" s="673"/>
      <c r="MMW16" s="673"/>
      <c r="MMX16" s="673"/>
      <c r="MMY16" s="673"/>
      <c r="MMZ16" s="673"/>
      <c r="MNA16" s="673"/>
      <c r="MNB16" s="673"/>
      <c r="MNC16" s="673"/>
      <c r="MND16" s="673"/>
      <c r="MNE16" s="673"/>
      <c r="MNF16" s="673"/>
      <c r="MNG16" s="673"/>
      <c r="MNH16" s="673"/>
      <c r="MNI16" s="673"/>
      <c r="MNJ16" s="673"/>
      <c r="MNK16" s="673"/>
      <c r="MNL16" s="673"/>
      <c r="MNM16" s="673"/>
      <c r="MNN16" s="673"/>
      <c r="MNO16" s="673"/>
      <c r="MNP16" s="673"/>
      <c r="MNQ16" s="673"/>
      <c r="MNR16" s="673"/>
      <c r="MNS16" s="673"/>
      <c r="MNT16" s="673"/>
      <c r="MNU16" s="673"/>
      <c r="MNV16" s="673"/>
      <c r="MNW16" s="673"/>
      <c r="MNX16" s="673"/>
      <c r="MNY16" s="673"/>
      <c r="MNZ16" s="673"/>
      <c r="MOA16" s="673"/>
      <c r="MOB16" s="673"/>
      <c r="MOC16" s="673"/>
      <c r="MOD16" s="673"/>
      <c r="MOE16" s="673"/>
      <c r="MOF16" s="673"/>
      <c r="MOG16" s="673"/>
      <c r="MOH16" s="673"/>
      <c r="MOI16" s="673"/>
      <c r="MOJ16" s="673"/>
      <c r="MOK16" s="673"/>
      <c r="MOL16" s="673"/>
      <c r="MOM16" s="673"/>
      <c r="MON16" s="673"/>
      <c r="MOO16" s="673"/>
      <c r="MOP16" s="673"/>
      <c r="MOQ16" s="673"/>
      <c r="MOR16" s="673"/>
      <c r="MOS16" s="673"/>
      <c r="MOT16" s="673"/>
      <c r="MOU16" s="673"/>
      <c r="MOV16" s="673"/>
      <c r="MOW16" s="673"/>
      <c r="MOX16" s="673"/>
      <c r="MOY16" s="673"/>
      <c r="MOZ16" s="673"/>
      <c r="MPA16" s="673"/>
      <c r="MPB16" s="673"/>
      <c r="MPC16" s="673"/>
      <c r="MPD16" s="673"/>
      <c r="MPE16" s="673"/>
      <c r="MPF16" s="673"/>
      <c r="MPG16" s="673"/>
      <c r="MPH16" s="673"/>
      <c r="MPI16" s="673"/>
      <c r="MPJ16" s="673"/>
      <c r="MPK16" s="673"/>
      <c r="MPL16" s="673"/>
      <c r="MPM16" s="673"/>
      <c r="MPN16" s="673"/>
      <c r="MPO16" s="673"/>
      <c r="MPP16" s="673"/>
      <c r="MPQ16" s="673"/>
      <c r="MPR16" s="673"/>
      <c r="MPS16" s="673"/>
      <c r="MPT16" s="673"/>
      <c r="MPU16" s="673"/>
      <c r="MPV16" s="673"/>
      <c r="MPW16" s="673"/>
      <c r="MPX16" s="673"/>
      <c r="MPY16" s="673"/>
      <c r="MPZ16" s="673"/>
      <c r="MQA16" s="673"/>
      <c r="MQB16" s="673"/>
      <c r="MQC16" s="673"/>
      <c r="MQD16" s="673"/>
      <c r="MQE16" s="673"/>
      <c r="MQF16" s="673"/>
      <c r="MQG16" s="673"/>
      <c r="MQH16" s="673"/>
      <c r="MQI16" s="673"/>
      <c r="MQJ16" s="673"/>
      <c r="MQK16" s="673"/>
      <c r="MQL16" s="673"/>
      <c r="MQM16" s="673"/>
      <c r="MQN16" s="673"/>
      <c r="MQO16" s="673"/>
      <c r="MQP16" s="673"/>
      <c r="MQQ16" s="673"/>
      <c r="MQR16" s="673"/>
      <c r="MQS16" s="673"/>
      <c r="MQT16" s="673"/>
      <c r="MQU16" s="673"/>
      <c r="MQV16" s="673"/>
      <c r="MQW16" s="673"/>
      <c r="MQX16" s="673"/>
      <c r="MQY16" s="673"/>
      <c r="MQZ16" s="673"/>
      <c r="MRA16" s="673"/>
      <c r="MRB16" s="673"/>
      <c r="MRC16" s="673"/>
      <c r="MRD16" s="673"/>
      <c r="MRE16" s="673"/>
      <c r="MRF16" s="673"/>
      <c r="MRG16" s="673"/>
      <c r="MRH16" s="673"/>
      <c r="MRI16" s="673"/>
      <c r="MRJ16" s="673"/>
      <c r="MRK16" s="673"/>
      <c r="MRL16" s="673"/>
      <c r="MRM16" s="673"/>
      <c r="MRN16" s="673"/>
      <c r="MRO16" s="673"/>
      <c r="MRP16" s="673"/>
      <c r="MRQ16" s="673"/>
      <c r="MRR16" s="673"/>
      <c r="MRS16" s="673"/>
      <c r="MRT16" s="673"/>
      <c r="MRU16" s="673"/>
      <c r="MRV16" s="673"/>
      <c r="MRW16" s="673"/>
      <c r="MRX16" s="673"/>
      <c r="MRY16" s="673"/>
      <c r="MRZ16" s="673"/>
      <c r="MSA16" s="673"/>
      <c r="MSB16" s="673"/>
      <c r="MSC16" s="673"/>
      <c r="MSD16" s="673"/>
      <c r="MSE16" s="673"/>
      <c r="MSF16" s="673"/>
      <c r="MSG16" s="673"/>
      <c r="MSH16" s="673"/>
      <c r="MSI16" s="673"/>
      <c r="MSJ16" s="673"/>
      <c r="MSK16" s="673"/>
      <c r="MSL16" s="673"/>
      <c r="MSM16" s="673"/>
      <c r="MSN16" s="673"/>
      <c r="MSO16" s="673"/>
      <c r="MSP16" s="673"/>
      <c r="MSQ16" s="673"/>
      <c r="MSR16" s="673"/>
      <c r="MSS16" s="673"/>
      <c r="MST16" s="673"/>
      <c r="MSU16" s="673"/>
      <c r="MSV16" s="673"/>
      <c r="MSW16" s="673"/>
      <c r="MSX16" s="673"/>
      <c r="MSY16" s="673"/>
      <c r="MSZ16" s="673"/>
      <c r="MTA16" s="673"/>
      <c r="MTB16" s="673"/>
      <c r="MTC16" s="673"/>
      <c r="MTD16" s="673"/>
      <c r="MTE16" s="673"/>
      <c r="MTF16" s="673"/>
      <c r="MTG16" s="673"/>
      <c r="MTH16" s="673"/>
      <c r="MTI16" s="673"/>
      <c r="MTJ16" s="673"/>
      <c r="MTK16" s="673"/>
      <c r="MTL16" s="673"/>
      <c r="MTM16" s="673"/>
      <c r="MTN16" s="673"/>
      <c r="MTO16" s="673"/>
      <c r="MTP16" s="673"/>
      <c r="MTQ16" s="673"/>
      <c r="MTR16" s="673"/>
      <c r="MTS16" s="673"/>
      <c r="MTT16" s="673"/>
      <c r="MTU16" s="673"/>
      <c r="MTV16" s="673"/>
      <c r="MTW16" s="673"/>
      <c r="MTX16" s="673"/>
      <c r="MTY16" s="673"/>
      <c r="MTZ16" s="673"/>
      <c r="MUA16" s="673"/>
      <c r="MUB16" s="673"/>
      <c r="MUC16" s="673"/>
      <c r="MUD16" s="673"/>
      <c r="MUE16" s="673"/>
      <c r="MUF16" s="673"/>
      <c r="MUG16" s="673"/>
      <c r="MUH16" s="673"/>
      <c r="MUI16" s="673"/>
      <c r="MUJ16" s="673"/>
      <c r="MUK16" s="673"/>
      <c r="MUL16" s="673"/>
      <c r="MUM16" s="673"/>
      <c r="MUN16" s="673"/>
      <c r="MUO16" s="673"/>
      <c r="MUP16" s="673"/>
      <c r="MUQ16" s="673"/>
      <c r="MUR16" s="673"/>
      <c r="MUS16" s="673"/>
      <c r="MUT16" s="673"/>
      <c r="MUU16" s="673"/>
      <c r="MUV16" s="673"/>
      <c r="MUW16" s="673"/>
      <c r="MUX16" s="673"/>
      <c r="MUY16" s="673"/>
      <c r="MUZ16" s="673"/>
      <c r="MVA16" s="673"/>
      <c r="MVB16" s="673"/>
      <c r="MVC16" s="673"/>
      <c r="MVD16" s="673"/>
      <c r="MVE16" s="673"/>
      <c r="MVF16" s="673"/>
      <c r="MVG16" s="673"/>
      <c r="MVH16" s="673"/>
      <c r="MVI16" s="673"/>
      <c r="MVJ16" s="673"/>
      <c r="MVK16" s="673"/>
      <c r="MVL16" s="673"/>
      <c r="MVM16" s="673"/>
      <c r="MVN16" s="673"/>
      <c r="MVO16" s="673"/>
      <c r="MVP16" s="673"/>
      <c r="MVQ16" s="673"/>
      <c r="MVR16" s="673"/>
      <c r="MVS16" s="673"/>
      <c r="MVT16" s="673"/>
      <c r="MVU16" s="673"/>
      <c r="MVV16" s="673"/>
      <c r="MVW16" s="673"/>
      <c r="MVX16" s="673"/>
      <c r="MVY16" s="673"/>
      <c r="MVZ16" s="673"/>
      <c r="MWA16" s="673"/>
      <c r="MWB16" s="673"/>
      <c r="MWC16" s="673"/>
      <c r="MWD16" s="673"/>
      <c r="MWE16" s="673"/>
      <c r="MWF16" s="673"/>
      <c r="MWG16" s="673"/>
      <c r="MWH16" s="673"/>
      <c r="MWI16" s="673"/>
      <c r="MWJ16" s="673"/>
      <c r="MWK16" s="673"/>
      <c r="MWL16" s="673"/>
      <c r="MWM16" s="673"/>
      <c r="MWN16" s="673"/>
      <c r="MWO16" s="673"/>
      <c r="MWP16" s="673"/>
      <c r="MWQ16" s="673"/>
      <c r="MWR16" s="673"/>
      <c r="MWS16" s="673"/>
      <c r="MWT16" s="673"/>
      <c r="MWU16" s="673"/>
      <c r="MWV16" s="673"/>
      <c r="MWW16" s="673"/>
      <c r="MWX16" s="673"/>
      <c r="MWY16" s="673"/>
      <c r="MWZ16" s="673"/>
      <c r="MXA16" s="673"/>
      <c r="MXB16" s="673"/>
      <c r="MXC16" s="673"/>
      <c r="MXD16" s="673"/>
      <c r="MXE16" s="673"/>
      <c r="MXF16" s="673"/>
      <c r="MXG16" s="673"/>
      <c r="MXH16" s="673"/>
      <c r="MXI16" s="673"/>
      <c r="MXJ16" s="673"/>
      <c r="MXK16" s="673"/>
      <c r="MXL16" s="673"/>
      <c r="MXM16" s="673"/>
      <c r="MXN16" s="673"/>
      <c r="MXO16" s="673"/>
      <c r="MXP16" s="673"/>
      <c r="MXQ16" s="673"/>
      <c r="MXR16" s="673"/>
      <c r="MXS16" s="673"/>
      <c r="MXT16" s="673"/>
      <c r="MXU16" s="673"/>
      <c r="MXV16" s="673"/>
      <c r="MXW16" s="673"/>
      <c r="MXX16" s="673"/>
      <c r="MXY16" s="673"/>
      <c r="MXZ16" s="673"/>
      <c r="MYA16" s="673"/>
      <c r="MYB16" s="673"/>
      <c r="MYC16" s="673"/>
      <c r="MYD16" s="673"/>
      <c r="MYE16" s="673"/>
      <c r="MYF16" s="673"/>
      <c r="MYG16" s="673"/>
      <c r="MYH16" s="673"/>
      <c r="MYI16" s="673"/>
      <c r="MYJ16" s="673"/>
      <c r="MYK16" s="673"/>
      <c r="MYL16" s="673"/>
      <c r="MYM16" s="673"/>
      <c r="MYN16" s="673"/>
      <c r="MYO16" s="673"/>
      <c r="MYP16" s="673"/>
      <c r="MYQ16" s="673"/>
      <c r="MYR16" s="673"/>
      <c r="MYS16" s="673"/>
      <c r="MYT16" s="673"/>
      <c r="MYU16" s="673"/>
      <c r="MYV16" s="673"/>
      <c r="MYW16" s="673"/>
      <c r="MYX16" s="673"/>
      <c r="MYY16" s="673"/>
      <c r="MYZ16" s="673"/>
      <c r="MZA16" s="673"/>
      <c r="MZB16" s="673"/>
      <c r="MZC16" s="673"/>
      <c r="MZD16" s="673"/>
      <c r="MZE16" s="673"/>
      <c r="MZF16" s="673"/>
      <c r="MZG16" s="673"/>
      <c r="MZH16" s="673"/>
      <c r="MZI16" s="673"/>
      <c r="MZJ16" s="673"/>
      <c r="MZK16" s="673"/>
      <c r="MZL16" s="673"/>
      <c r="MZM16" s="673"/>
      <c r="MZN16" s="673"/>
      <c r="MZO16" s="673"/>
      <c r="MZP16" s="673"/>
      <c r="MZQ16" s="673"/>
      <c r="MZR16" s="673"/>
      <c r="MZS16" s="673"/>
      <c r="MZT16" s="673"/>
      <c r="MZU16" s="673"/>
      <c r="MZV16" s="673"/>
      <c r="MZW16" s="673"/>
      <c r="MZX16" s="673"/>
      <c r="MZY16" s="673"/>
      <c r="MZZ16" s="673"/>
      <c r="NAA16" s="673"/>
      <c r="NAB16" s="673"/>
      <c r="NAC16" s="673"/>
      <c r="NAD16" s="673"/>
      <c r="NAE16" s="673"/>
      <c r="NAF16" s="673"/>
      <c r="NAG16" s="673"/>
      <c r="NAH16" s="673"/>
      <c r="NAI16" s="673"/>
      <c r="NAJ16" s="673"/>
      <c r="NAK16" s="673"/>
      <c r="NAL16" s="673"/>
      <c r="NAM16" s="673"/>
      <c r="NAN16" s="673"/>
      <c r="NAO16" s="673"/>
      <c r="NAP16" s="673"/>
      <c r="NAQ16" s="673"/>
      <c r="NAR16" s="673"/>
      <c r="NAS16" s="673"/>
      <c r="NAT16" s="673"/>
      <c r="NAU16" s="673"/>
      <c r="NAV16" s="673"/>
      <c r="NAW16" s="673"/>
      <c r="NAX16" s="673"/>
      <c r="NAY16" s="673"/>
      <c r="NAZ16" s="673"/>
      <c r="NBA16" s="673"/>
      <c r="NBB16" s="673"/>
      <c r="NBC16" s="673"/>
      <c r="NBD16" s="673"/>
      <c r="NBE16" s="673"/>
      <c r="NBF16" s="673"/>
      <c r="NBG16" s="673"/>
      <c r="NBH16" s="673"/>
      <c r="NBI16" s="673"/>
      <c r="NBJ16" s="673"/>
      <c r="NBK16" s="673"/>
      <c r="NBL16" s="673"/>
      <c r="NBM16" s="673"/>
      <c r="NBN16" s="673"/>
      <c r="NBO16" s="673"/>
      <c r="NBP16" s="673"/>
      <c r="NBQ16" s="673"/>
      <c r="NBR16" s="673"/>
      <c r="NBS16" s="673"/>
      <c r="NBT16" s="673"/>
      <c r="NBU16" s="673"/>
      <c r="NBV16" s="673"/>
      <c r="NBW16" s="673"/>
      <c r="NBX16" s="673"/>
      <c r="NBY16" s="673"/>
      <c r="NBZ16" s="673"/>
      <c r="NCA16" s="673"/>
      <c r="NCB16" s="673"/>
      <c r="NCC16" s="673"/>
      <c r="NCD16" s="673"/>
      <c r="NCE16" s="673"/>
      <c r="NCF16" s="673"/>
      <c r="NCG16" s="673"/>
      <c r="NCH16" s="673"/>
      <c r="NCI16" s="673"/>
      <c r="NCJ16" s="673"/>
      <c r="NCK16" s="673"/>
      <c r="NCL16" s="673"/>
      <c r="NCM16" s="673"/>
      <c r="NCN16" s="673"/>
      <c r="NCO16" s="673"/>
      <c r="NCP16" s="673"/>
      <c r="NCQ16" s="673"/>
      <c r="NCR16" s="673"/>
      <c r="NCS16" s="673"/>
      <c r="NCT16" s="673"/>
      <c r="NCU16" s="673"/>
      <c r="NCV16" s="673"/>
      <c r="NCW16" s="673"/>
      <c r="NCX16" s="673"/>
      <c r="NCY16" s="673"/>
      <c r="NCZ16" s="673"/>
      <c r="NDA16" s="673"/>
      <c r="NDB16" s="673"/>
      <c r="NDC16" s="673"/>
      <c r="NDD16" s="673"/>
      <c r="NDE16" s="673"/>
      <c r="NDF16" s="673"/>
      <c r="NDG16" s="673"/>
      <c r="NDH16" s="673"/>
      <c r="NDI16" s="673"/>
      <c r="NDJ16" s="673"/>
      <c r="NDK16" s="673"/>
      <c r="NDL16" s="673"/>
      <c r="NDM16" s="673"/>
      <c r="NDN16" s="673"/>
      <c r="NDO16" s="673"/>
      <c r="NDP16" s="673"/>
      <c r="NDQ16" s="673"/>
      <c r="NDR16" s="673"/>
      <c r="NDS16" s="673"/>
      <c r="NDT16" s="673"/>
      <c r="NDU16" s="673"/>
      <c r="NDV16" s="673"/>
      <c r="NDW16" s="673"/>
      <c r="NDX16" s="673"/>
      <c r="NDY16" s="673"/>
      <c r="NDZ16" s="673"/>
      <c r="NEA16" s="673"/>
      <c r="NEB16" s="673"/>
      <c r="NEC16" s="673"/>
      <c r="NED16" s="673"/>
      <c r="NEE16" s="673"/>
      <c r="NEF16" s="673"/>
      <c r="NEG16" s="673"/>
      <c r="NEH16" s="673"/>
      <c r="NEI16" s="673"/>
      <c r="NEJ16" s="673"/>
      <c r="NEK16" s="673"/>
      <c r="NEL16" s="673"/>
      <c r="NEM16" s="673"/>
      <c r="NEN16" s="673"/>
      <c r="NEO16" s="673"/>
      <c r="NEP16" s="673"/>
      <c r="NEQ16" s="673"/>
      <c r="NER16" s="673"/>
      <c r="NES16" s="673"/>
      <c r="NET16" s="673"/>
      <c r="NEU16" s="673"/>
      <c r="NEV16" s="673"/>
      <c r="NEW16" s="673"/>
      <c r="NEX16" s="673"/>
      <c r="NEY16" s="673"/>
      <c r="NEZ16" s="673"/>
      <c r="NFA16" s="673"/>
      <c r="NFB16" s="673"/>
      <c r="NFC16" s="673"/>
      <c r="NFD16" s="673"/>
      <c r="NFE16" s="673"/>
      <c r="NFF16" s="673"/>
      <c r="NFG16" s="673"/>
      <c r="NFH16" s="673"/>
      <c r="NFI16" s="673"/>
      <c r="NFJ16" s="673"/>
      <c r="NFK16" s="673"/>
      <c r="NFL16" s="673"/>
      <c r="NFM16" s="673"/>
      <c r="NFN16" s="673"/>
      <c r="NFO16" s="673"/>
      <c r="NFP16" s="673"/>
      <c r="NFQ16" s="673"/>
      <c r="NFR16" s="673"/>
      <c r="NFS16" s="673"/>
      <c r="NFT16" s="673"/>
      <c r="NFU16" s="673"/>
      <c r="NFV16" s="673"/>
      <c r="NFW16" s="673"/>
      <c r="NFX16" s="673"/>
      <c r="NFY16" s="673"/>
      <c r="NFZ16" s="673"/>
      <c r="NGA16" s="673"/>
      <c r="NGB16" s="673"/>
      <c r="NGC16" s="673"/>
      <c r="NGD16" s="673"/>
      <c r="NGE16" s="673"/>
      <c r="NGF16" s="673"/>
      <c r="NGG16" s="673"/>
      <c r="NGH16" s="673"/>
      <c r="NGI16" s="673"/>
      <c r="NGJ16" s="673"/>
      <c r="NGK16" s="673"/>
      <c r="NGL16" s="673"/>
      <c r="NGM16" s="673"/>
      <c r="NGN16" s="673"/>
      <c r="NGO16" s="673"/>
      <c r="NGP16" s="673"/>
      <c r="NGQ16" s="673"/>
      <c r="NGR16" s="673"/>
      <c r="NGS16" s="673"/>
      <c r="NGT16" s="673"/>
      <c r="NGU16" s="673"/>
      <c r="NGV16" s="673"/>
      <c r="NGW16" s="673"/>
      <c r="NGX16" s="673"/>
      <c r="NGY16" s="673"/>
      <c r="NGZ16" s="673"/>
      <c r="NHA16" s="673"/>
      <c r="NHB16" s="673"/>
      <c r="NHC16" s="673"/>
      <c r="NHD16" s="673"/>
      <c r="NHE16" s="673"/>
      <c r="NHF16" s="673"/>
      <c r="NHG16" s="673"/>
      <c r="NHH16" s="673"/>
      <c r="NHI16" s="673"/>
      <c r="NHJ16" s="673"/>
      <c r="NHK16" s="673"/>
      <c r="NHL16" s="673"/>
      <c r="NHM16" s="673"/>
      <c r="NHN16" s="673"/>
      <c r="NHO16" s="673"/>
      <c r="NHP16" s="673"/>
      <c r="NHQ16" s="673"/>
      <c r="NHR16" s="673"/>
      <c r="NHS16" s="673"/>
      <c r="NHT16" s="673"/>
      <c r="NHU16" s="673"/>
      <c r="NHV16" s="673"/>
      <c r="NHW16" s="673"/>
      <c r="NHX16" s="673"/>
      <c r="NHY16" s="673"/>
      <c r="NHZ16" s="673"/>
      <c r="NIA16" s="673"/>
      <c r="NIB16" s="673"/>
      <c r="NIC16" s="673"/>
      <c r="NID16" s="673"/>
      <c r="NIE16" s="673"/>
      <c r="NIF16" s="673"/>
      <c r="NIG16" s="673"/>
      <c r="NIH16" s="673"/>
      <c r="NII16" s="673"/>
      <c r="NIJ16" s="673"/>
      <c r="NIK16" s="673"/>
      <c r="NIL16" s="673"/>
      <c r="NIM16" s="673"/>
      <c r="NIN16" s="673"/>
      <c r="NIO16" s="673"/>
      <c r="NIP16" s="673"/>
      <c r="NIQ16" s="673"/>
      <c r="NIR16" s="673"/>
      <c r="NIS16" s="673"/>
      <c r="NIT16" s="673"/>
      <c r="NIU16" s="673"/>
      <c r="NIV16" s="673"/>
      <c r="NIW16" s="673"/>
      <c r="NIX16" s="673"/>
      <c r="NIY16" s="673"/>
      <c r="NIZ16" s="673"/>
      <c r="NJA16" s="673"/>
      <c r="NJB16" s="673"/>
      <c r="NJC16" s="673"/>
      <c r="NJD16" s="673"/>
      <c r="NJE16" s="673"/>
      <c r="NJF16" s="673"/>
      <c r="NJG16" s="673"/>
      <c r="NJH16" s="673"/>
      <c r="NJI16" s="673"/>
      <c r="NJJ16" s="673"/>
      <c r="NJK16" s="673"/>
      <c r="NJL16" s="673"/>
      <c r="NJM16" s="673"/>
      <c r="NJN16" s="673"/>
      <c r="NJO16" s="673"/>
      <c r="NJP16" s="673"/>
      <c r="NJQ16" s="673"/>
      <c r="NJR16" s="673"/>
      <c r="NJS16" s="673"/>
      <c r="NJT16" s="673"/>
      <c r="NJU16" s="673"/>
      <c r="NJV16" s="673"/>
      <c r="NJW16" s="673"/>
      <c r="NJX16" s="673"/>
      <c r="NJY16" s="673"/>
      <c r="NJZ16" s="673"/>
      <c r="NKA16" s="673"/>
      <c r="NKB16" s="673"/>
      <c r="NKC16" s="673"/>
      <c r="NKD16" s="673"/>
      <c r="NKE16" s="673"/>
      <c r="NKF16" s="673"/>
      <c r="NKG16" s="673"/>
      <c r="NKH16" s="673"/>
      <c r="NKI16" s="673"/>
      <c r="NKJ16" s="673"/>
      <c r="NKK16" s="673"/>
      <c r="NKL16" s="673"/>
      <c r="NKM16" s="673"/>
      <c r="NKN16" s="673"/>
      <c r="NKO16" s="673"/>
      <c r="NKP16" s="673"/>
      <c r="NKQ16" s="673"/>
      <c r="NKR16" s="673"/>
      <c r="NKS16" s="673"/>
      <c r="NKT16" s="673"/>
      <c r="NKU16" s="673"/>
      <c r="NKV16" s="673"/>
      <c r="NKW16" s="673"/>
      <c r="NKX16" s="673"/>
      <c r="NKY16" s="673"/>
      <c r="NKZ16" s="673"/>
      <c r="NLA16" s="673"/>
      <c r="NLB16" s="673"/>
      <c r="NLC16" s="673"/>
      <c r="NLD16" s="673"/>
      <c r="NLE16" s="673"/>
      <c r="NLF16" s="673"/>
      <c r="NLG16" s="673"/>
      <c r="NLH16" s="673"/>
      <c r="NLI16" s="673"/>
      <c r="NLJ16" s="673"/>
      <c r="NLK16" s="673"/>
      <c r="NLL16" s="673"/>
      <c r="NLM16" s="673"/>
      <c r="NLN16" s="673"/>
      <c r="NLO16" s="673"/>
      <c r="NLP16" s="673"/>
      <c r="NLQ16" s="673"/>
      <c r="NLR16" s="673"/>
      <c r="NLS16" s="673"/>
      <c r="NLT16" s="673"/>
      <c r="NLU16" s="673"/>
      <c r="NLV16" s="673"/>
      <c r="NLW16" s="673"/>
      <c r="NLX16" s="673"/>
      <c r="NLY16" s="673"/>
      <c r="NLZ16" s="673"/>
      <c r="NMA16" s="673"/>
      <c r="NMB16" s="673"/>
      <c r="NMC16" s="673"/>
      <c r="NMD16" s="673"/>
      <c r="NME16" s="673"/>
      <c r="NMF16" s="673"/>
      <c r="NMG16" s="673"/>
      <c r="NMH16" s="673"/>
      <c r="NMI16" s="673"/>
      <c r="NMJ16" s="673"/>
      <c r="NMK16" s="673"/>
      <c r="NML16" s="673"/>
      <c r="NMM16" s="673"/>
      <c r="NMN16" s="673"/>
      <c r="NMO16" s="673"/>
      <c r="NMP16" s="673"/>
      <c r="NMQ16" s="673"/>
      <c r="NMR16" s="673"/>
      <c r="NMS16" s="673"/>
      <c r="NMT16" s="673"/>
      <c r="NMU16" s="673"/>
      <c r="NMV16" s="673"/>
      <c r="NMW16" s="673"/>
      <c r="NMX16" s="673"/>
      <c r="NMY16" s="673"/>
      <c r="NMZ16" s="673"/>
      <c r="NNA16" s="673"/>
      <c r="NNB16" s="673"/>
      <c r="NNC16" s="673"/>
      <c r="NND16" s="673"/>
      <c r="NNE16" s="673"/>
      <c r="NNF16" s="673"/>
      <c r="NNG16" s="673"/>
      <c r="NNH16" s="673"/>
      <c r="NNI16" s="673"/>
      <c r="NNJ16" s="673"/>
      <c r="NNK16" s="673"/>
      <c r="NNL16" s="673"/>
      <c r="NNM16" s="673"/>
      <c r="NNN16" s="673"/>
      <c r="NNO16" s="673"/>
      <c r="NNP16" s="673"/>
      <c r="NNQ16" s="673"/>
      <c r="NNR16" s="673"/>
      <c r="NNS16" s="673"/>
      <c r="NNT16" s="673"/>
      <c r="NNU16" s="673"/>
      <c r="NNV16" s="673"/>
      <c r="NNW16" s="673"/>
      <c r="NNX16" s="673"/>
      <c r="NNY16" s="673"/>
      <c r="NNZ16" s="673"/>
      <c r="NOA16" s="673"/>
      <c r="NOB16" s="673"/>
      <c r="NOC16" s="673"/>
      <c r="NOD16" s="673"/>
      <c r="NOE16" s="673"/>
      <c r="NOF16" s="673"/>
      <c r="NOG16" s="673"/>
      <c r="NOH16" s="673"/>
      <c r="NOI16" s="673"/>
      <c r="NOJ16" s="673"/>
      <c r="NOK16" s="673"/>
      <c r="NOL16" s="673"/>
      <c r="NOM16" s="673"/>
      <c r="NON16" s="673"/>
      <c r="NOO16" s="673"/>
      <c r="NOP16" s="673"/>
      <c r="NOQ16" s="673"/>
      <c r="NOR16" s="673"/>
      <c r="NOS16" s="673"/>
      <c r="NOT16" s="673"/>
      <c r="NOU16" s="673"/>
      <c r="NOV16" s="673"/>
      <c r="NOW16" s="673"/>
      <c r="NOX16" s="673"/>
      <c r="NOY16" s="673"/>
      <c r="NOZ16" s="673"/>
      <c r="NPA16" s="673"/>
      <c r="NPB16" s="673"/>
      <c r="NPC16" s="673"/>
      <c r="NPD16" s="673"/>
      <c r="NPE16" s="673"/>
      <c r="NPF16" s="673"/>
      <c r="NPG16" s="673"/>
      <c r="NPH16" s="673"/>
      <c r="NPI16" s="673"/>
      <c r="NPJ16" s="673"/>
      <c r="NPK16" s="673"/>
      <c r="NPL16" s="673"/>
      <c r="NPM16" s="673"/>
      <c r="NPN16" s="673"/>
      <c r="NPO16" s="673"/>
      <c r="NPP16" s="673"/>
      <c r="NPQ16" s="673"/>
      <c r="NPR16" s="673"/>
      <c r="NPS16" s="673"/>
      <c r="NPT16" s="673"/>
      <c r="NPU16" s="673"/>
      <c r="NPV16" s="673"/>
      <c r="NPW16" s="673"/>
      <c r="NPX16" s="673"/>
      <c r="NPY16" s="673"/>
      <c r="NPZ16" s="673"/>
      <c r="NQA16" s="673"/>
      <c r="NQB16" s="673"/>
      <c r="NQC16" s="673"/>
      <c r="NQD16" s="673"/>
      <c r="NQE16" s="673"/>
      <c r="NQF16" s="673"/>
      <c r="NQG16" s="673"/>
      <c r="NQH16" s="673"/>
      <c r="NQI16" s="673"/>
      <c r="NQJ16" s="673"/>
      <c r="NQK16" s="673"/>
      <c r="NQL16" s="673"/>
      <c r="NQM16" s="673"/>
      <c r="NQN16" s="673"/>
      <c r="NQO16" s="673"/>
      <c r="NQP16" s="673"/>
      <c r="NQQ16" s="673"/>
      <c r="NQR16" s="673"/>
      <c r="NQS16" s="673"/>
      <c r="NQT16" s="673"/>
      <c r="NQU16" s="673"/>
      <c r="NQV16" s="673"/>
      <c r="NQW16" s="673"/>
      <c r="NQX16" s="673"/>
      <c r="NQY16" s="673"/>
      <c r="NQZ16" s="673"/>
      <c r="NRA16" s="673"/>
      <c r="NRB16" s="673"/>
      <c r="NRC16" s="673"/>
      <c r="NRD16" s="673"/>
      <c r="NRE16" s="673"/>
      <c r="NRF16" s="673"/>
      <c r="NRG16" s="673"/>
      <c r="NRH16" s="673"/>
      <c r="NRI16" s="673"/>
      <c r="NRJ16" s="673"/>
      <c r="NRK16" s="673"/>
      <c r="NRL16" s="673"/>
      <c r="NRM16" s="673"/>
      <c r="NRN16" s="673"/>
      <c r="NRO16" s="673"/>
      <c r="NRP16" s="673"/>
      <c r="NRQ16" s="673"/>
      <c r="NRR16" s="673"/>
      <c r="NRS16" s="673"/>
      <c r="NRT16" s="673"/>
      <c r="NRU16" s="673"/>
      <c r="NRV16" s="673"/>
      <c r="NRW16" s="673"/>
      <c r="NRX16" s="673"/>
      <c r="NRY16" s="673"/>
      <c r="NRZ16" s="673"/>
      <c r="NSA16" s="673"/>
      <c r="NSB16" s="673"/>
      <c r="NSC16" s="673"/>
      <c r="NSD16" s="673"/>
      <c r="NSE16" s="673"/>
      <c r="NSF16" s="673"/>
      <c r="NSG16" s="673"/>
      <c r="NSH16" s="673"/>
      <c r="NSI16" s="673"/>
      <c r="NSJ16" s="673"/>
      <c r="NSK16" s="673"/>
      <c r="NSL16" s="673"/>
      <c r="NSM16" s="673"/>
      <c r="NSN16" s="673"/>
      <c r="NSO16" s="673"/>
      <c r="NSP16" s="673"/>
      <c r="NSQ16" s="673"/>
      <c r="NSR16" s="673"/>
      <c r="NSS16" s="673"/>
      <c r="NST16" s="673"/>
      <c r="NSU16" s="673"/>
      <c r="NSV16" s="673"/>
      <c r="NSW16" s="673"/>
      <c r="NSX16" s="673"/>
      <c r="NSY16" s="673"/>
      <c r="NSZ16" s="673"/>
      <c r="NTA16" s="673"/>
      <c r="NTB16" s="673"/>
      <c r="NTC16" s="673"/>
      <c r="NTD16" s="673"/>
      <c r="NTE16" s="673"/>
      <c r="NTF16" s="673"/>
      <c r="NTG16" s="673"/>
      <c r="NTH16" s="673"/>
      <c r="NTI16" s="673"/>
      <c r="NTJ16" s="673"/>
      <c r="NTK16" s="673"/>
      <c r="NTL16" s="673"/>
      <c r="NTM16" s="673"/>
      <c r="NTN16" s="673"/>
      <c r="NTO16" s="673"/>
      <c r="NTP16" s="673"/>
      <c r="NTQ16" s="673"/>
      <c r="NTR16" s="673"/>
      <c r="NTS16" s="673"/>
      <c r="NTT16" s="673"/>
      <c r="NTU16" s="673"/>
      <c r="NTV16" s="673"/>
      <c r="NTW16" s="673"/>
      <c r="NTX16" s="673"/>
      <c r="NTY16" s="673"/>
      <c r="NTZ16" s="673"/>
      <c r="NUA16" s="673"/>
      <c r="NUB16" s="673"/>
      <c r="NUC16" s="673"/>
      <c r="NUD16" s="673"/>
      <c r="NUE16" s="673"/>
      <c r="NUF16" s="673"/>
      <c r="NUG16" s="673"/>
      <c r="NUH16" s="673"/>
      <c r="NUI16" s="673"/>
      <c r="NUJ16" s="673"/>
      <c r="NUK16" s="673"/>
      <c r="NUL16" s="673"/>
      <c r="NUM16" s="673"/>
      <c r="NUN16" s="673"/>
      <c r="NUO16" s="673"/>
      <c r="NUP16" s="673"/>
      <c r="NUQ16" s="673"/>
      <c r="NUR16" s="673"/>
      <c r="NUS16" s="673"/>
      <c r="NUT16" s="673"/>
      <c r="NUU16" s="673"/>
      <c r="NUV16" s="673"/>
      <c r="NUW16" s="673"/>
      <c r="NUX16" s="673"/>
      <c r="NUY16" s="673"/>
      <c r="NUZ16" s="673"/>
      <c r="NVA16" s="673"/>
      <c r="NVB16" s="673"/>
      <c r="NVC16" s="673"/>
      <c r="NVD16" s="673"/>
      <c r="NVE16" s="673"/>
      <c r="NVF16" s="673"/>
      <c r="NVG16" s="673"/>
      <c r="NVH16" s="673"/>
      <c r="NVI16" s="673"/>
      <c r="NVJ16" s="673"/>
      <c r="NVK16" s="673"/>
      <c r="NVL16" s="673"/>
      <c r="NVM16" s="673"/>
      <c r="NVN16" s="673"/>
      <c r="NVO16" s="673"/>
      <c r="NVP16" s="673"/>
      <c r="NVQ16" s="673"/>
      <c r="NVR16" s="673"/>
      <c r="NVS16" s="673"/>
      <c r="NVT16" s="673"/>
      <c r="NVU16" s="673"/>
      <c r="NVV16" s="673"/>
      <c r="NVW16" s="673"/>
      <c r="NVX16" s="673"/>
      <c r="NVY16" s="673"/>
      <c r="NVZ16" s="673"/>
      <c r="NWA16" s="673"/>
      <c r="NWB16" s="673"/>
      <c r="NWC16" s="673"/>
      <c r="NWD16" s="673"/>
      <c r="NWE16" s="673"/>
      <c r="NWF16" s="673"/>
      <c r="NWG16" s="673"/>
      <c r="NWH16" s="673"/>
      <c r="NWI16" s="673"/>
      <c r="NWJ16" s="673"/>
      <c r="NWK16" s="673"/>
      <c r="NWL16" s="673"/>
      <c r="NWM16" s="673"/>
      <c r="NWN16" s="673"/>
      <c r="NWO16" s="673"/>
      <c r="NWP16" s="673"/>
      <c r="NWQ16" s="673"/>
      <c r="NWR16" s="673"/>
      <c r="NWS16" s="673"/>
      <c r="NWT16" s="673"/>
      <c r="NWU16" s="673"/>
      <c r="NWV16" s="673"/>
      <c r="NWW16" s="673"/>
      <c r="NWX16" s="673"/>
      <c r="NWY16" s="673"/>
      <c r="NWZ16" s="673"/>
      <c r="NXA16" s="673"/>
      <c r="NXB16" s="673"/>
      <c r="NXC16" s="673"/>
      <c r="NXD16" s="673"/>
      <c r="NXE16" s="673"/>
      <c r="NXF16" s="673"/>
      <c r="NXG16" s="673"/>
      <c r="NXH16" s="673"/>
      <c r="NXI16" s="673"/>
      <c r="NXJ16" s="673"/>
      <c r="NXK16" s="673"/>
      <c r="NXL16" s="673"/>
      <c r="NXM16" s="673"/>
      <c r="NXN16" s="673"/>
      <c r="NXO16" s="673"/>
      <c r="NXP16" s="673"/>
      <c r="NXQ16" s="673"/>
      <c r="NXR16" s="673"/>
      <c r="NXS16" s="673"/>
      <c r="NXT16" s="673"/>
      <c r="NXU16" s="673"/>
      <c r="NXV16" s="673"/>
      <c r="NXW16" s="673"/>
      <c r="NXX16" s="673"/>
      <c r="NXY16" s="673"/>
      <c r="NXZ16" s="673"/>
      <c r="NYA16" s="673"/>
      <c r="NYB16" s="673"/>
      <c r="NYC16" s="673"/>
      <c r="NYD16" s="673"/>
      <c r="NYE16" s="673"/>
      <c r="NYF16" s="673"/>
      <c r="NYG16" s="673"/>
      <c r="NYH16" s="673"/>
      <c r="NYI16" s="673"/>
      <c r="NYJ16" s="673"/>
      <c r="NYK16" s="673"/>
      <c r="NYL16" s="673"/>
      <c r="NYM16" s="673"/>
      <c r="NYN16" s="673"/>
      <c r="NYO16" s="673"/>
      <c r="NYP16" s="673"/>
      <c r="NYQ16" s="673"/>
      <c r="NYR16" s="673"/>
      <c r="NYS16" s="673"/>
      <c r="NYT16" s="673"/>
      <c r="NYU16" s="673"/>
      <c r="NYV16" s="673"/>
      <c r="NYW16" s="673"/>
      <c r="NYX16" s="673"/>
      <c r="NYY16" s="673"/>
      <c r="NYZ16" s="673"/>
      <c r="NZA16" s="673"/>
      <c r="NZB16" s="673"/>
      <c r="NZC16" s="673"/>
      <c r="NZD16" s="673"/>
      <c r="NZE16" s="673"/>
      <c r="NZF16" s="673"/>
      <c r="NZG16" s="673"/>
      <c r="NZH16" s="673"/>
      <c r="NZI16" s="673"/>
      <c r="NZJ16" s="673"/>
      <c r="NZK16" s="673"/>
      <c r="NZL16" s="673"/>
      <c r="NZM16" s="673"/>
      <c r="NZN16" s="673"/>
      <c r="NZO16" s="673"/>
      <c r="NZP16" s="673"/>
      <c r="NZQ16" s="673"/>
      <c r="NZR16" s="673"/>
      <c r="NZS16" s="673"/>
      <c r="NZT16" s="673"/>
      <c r="NZU16" s="673"/>
      <c r="NZV16" s="673"/>
      <c r="NZW16" s="673"/>
      <c r="NZX16" s="673"/>
      <c r="NZY16" s="673"/>
      <c r="NZZ16" s="673"/>
      <c r="OAA16" s="673"/>
      <c r="OAB16" s="673"/>
      <c r="OAC16" s="673"/>
      <c r="OAD16" s="673"/>
      <c r="OAE16" s="673"/>
      <c r="OAF16" s="673"/>
      <c r="OAG16" s="673"/>
      <c r="OAH16" s="673"/>
      <c r="OAI16" s="673"/>
      <c r="OAJ16" s="673"/>
      <c r="OAK16" s="673"/>
      <c r="OAL16" s="673"/>
      <c r="OAM16" s="673"/>
      <c r="OAN16" s="673"/>
      <c r="OAO16" s="673"/>
      <c r="OAP16" s="673"/>
      <c r="OAQ16" s="673"/>
      <c r="OAR16" s="673"/>
      <c r="OAS16" s="673"/>
      <c r="OAT16" s="673"/>
      <c r="OAU16" s="673"/>
      <c r="OAV16" s="673"/>
      <c r="OAW16" s="673"/>
      <c r="OAX16" s="673"/>
      <c r="OAY16" s="673"/>
      <c r="OAZ16" s="673"/>
      <c r="OBA16" s="673"/>
      <c r="OBB16" s="673"/>
      <c r="OBC16" s="673"/>
      <c r="OBD16" s="673"/>
      <c r="OBE16" s="673"/>
      <c r="OBF16" s="673"/>
      <c r="OBG16" s="673"/>
      <c r="OBH16" s="673"/>
      <c r="OBI16" s="673"/>
      <c r="OBJ16" s="673"/>
      <c r="OBK16" s="673"/>
      <c r="OBL16" s="673"/>
      <c r="OBM16" s="673"/>
      <c r="OBN16" s="673"/>
      <c r="OBO16" s="673"/>
      <c r="OBP16" s="673"/>
      <c r="OBQ16" s="673"/>
      <c r="OBR16" s="673"/>
      <c r="OBS16" s="673"/>
      <c r="OBT16" s="673"/>
      <c r="OBU16" s="673"/>
      <c r="OBV16" s="673"/>
      <c r="OBW16" s="673"/>
      <c r="OBX16" s="673"/>
      <c r="OBY16" s="673"/>
      <c r="OBZ16" s="673"/>
      <c r="OCA16" s="673"/>
      <c r="OCB16" s="673"/>
      <c r="OCC16" s="673"/>
      <c r="OCD16" s="673"/>
      <c r="OCE16" s="673"/>
      <c r="OCF16" s="673"/>
      <c r="OCG16" s="673"/>
      <c r="OCH16" s="673"/>
      <c r="OCI16" s="673"/>
      <c r="OCJ16" s="673"/>
      <c r="OCK16" s="673"/>
      <c r="OCL16" s="673"/>
      <c r="OCM16" s="673"/>
      <c r="OCN16" s="673"/>
      <c r="OCO16" s="673"/>
      <c r="OCP16" s="673"/>
      <c r="OCQ16" s="673"/>
      <c r="OCR16" s="673"/>
      <c r="OCS16" s="673"/>
      <c r="OCT16" s="673"/>
      <c r="OCU16" s="673"/>
      <c r="OCV16" s="673"/>
      <c r="OCW16" s="673"/>
      <c r="OCX16" s="673"/>
      <c r="OCY16" s="673"/>
      <c r="OCZ16" s="673"/>
      <c r="ODA16" s="673"/>
      <c r="ODB16" s="673"/>
      <c r="ODC16" s="673"/>
      <c r="ODD16" s="673"/>
      <c r="ODE16" s="673"/>
      <c r="ODF16" s="673"/>
      <c r="ODG16" s="673"/>
      <c r="ODH16" s="673"/>
      <c r="ODI16" s="673"/>
      <c r="ODJ16" s="673"/>
      <c r="ODK16" s="673"/>
      <c r="ODL16" s="673"/>
      <c r="ODM16" s="673"/>
      <c r="ODN16" s="673"/>
      <c r="ODO16" s="673"/>
      <c r="ODP16" s="673"/>
      <c r="ODQ16" s="673"/>
      <c r="ODR16" s="673"/>
      <c r="ODS16" s="673"/>
      <c r="ODT16" s="673"/>
      <c r="ODU16" s="673"/>
      <c r="ODV16" s="673"/>
      <c r="ODW16" s="673"/>
      <c r="ODX16" s="673"/>
      <c r="ODY16" s="673"/>
      <c r="ODZ16" s="673"/>
      <c r="OEA16" s="673"/>
      <c r="OEB16" s="673"/>
      <c r="OEC16" s="673"/>
      <c r="OED16" s="673"/>
      <c r="OEE16" s="673"/>
      <c r="OEF16" s="673"/>
      <c r="OEG16" s="673"/>
      <c r="OEH16" s="673"/>
      <c r="OEI16" s="673"/>
      <c r="OEJ16" s="673"/>
      <c r="OEK16" s="673"/>
      <c r="OEL16" s="673"/>
      <c r="OEM16" s="673"/>
      <c r="OEN16" s="673"/>
      <c r="OEO16" s="673"/>
      <c r="OEP16" s="673"/>
      <c r="OEQ16" s="673"/>
      <c r="OER16" s="673"/>
      <c r="OES16" s="673"/>
      <c r="OET16" s="673"/>
      <c r="OEU16" s="673"/>
      <c r="OEV16" s="673"/>
      <c r="OEW16" s="673"/>
      <c r="OEX16" s="673"/>
      <c r="OEY16" s="673"/>
      <c r="OEZ16" s="673"/>
      <c r="OFA16" s="673"/>
      <c r="OFB16" s="673"/>
      <c r="OFC16" s="673"/>
      <c r="OFD16" s="673"/>
      <c r="OFE16" s="673"/>
      <c r="OFF16" s="673"/>
      <c r="OFG16" s="673"/>
      <c r="OFH16" s="673"/>
      <c r="OFI16" s="673"/>
      <c r="OFJ16" s="673"/>
      <c r="OFK16" s="673"/>
      <c r="OFL16" s="673"/>
      <c r="OFM16" s="673"/>
      <c r="OFN16" s="673"/>
      <c r="OFO16" s="673"/>
      <c r="OFP16" s="673"/>
      <c r="OFQ16" s="673"/>
      <c r="OFR16" s="673"/>
      <c r="OFS16" s="673"/>
      <c r="OFT16" s="673"/>
      <c r="OFU16" s="673"/>
      <c r="OFV16" s="673"/>
      <c r="OFW16" s="673"/>
      <c r="OFX16" s="673"/>
      <c r="OFY16" s="673"/>
      <c r="OFZ16" s="673"/>
      <c r="OGA16" s="673"/>
      <c r="OGB16" s="673"/>
      <c r="OGC16" s="673"/>
      <c r="OGD16" s="673"/>
      <c r="OGE16" s="673"/>
      <c r="OGF16" s="673"/>
      <c r="OGG16" s="673"/>
      <c r="OGH16" s="673"/>
      <c r="OGI16" s="673"/>
      <c r="OGJ16" s="673"/>
      <c r="OGK16" s="673"/>
      <c r="OGL16" s="673"/>
      <c r="OGM16" s="673"/>
      <c r="OGN16" s="673"/>
      <c r="OGO16" s="673"/>
      <c r="OGP16" s="673"/>
      <c r="OGQ16" s="673"/>
      <c r="OGR16" s="673"/>
      <c r="OGS16" s="673"/>
      <c r="OGT16" s="673"/>
      <c r="OGU16" s="673"/>
      <c r="OGV16" s="673"/>
      <c r="OGW16" s="673"/>
      <c r="OGX16" s="673"/>
      <c r="OGY16" s="673"/>
      <c r="OGZ16" s="673"/>
      <c r="OHA16" s="673"/>
      <c r="OHB16" s="673"/>
      <c r="OHC16" s="673"/>
      <c r="OHD16" s="673"/>
      <c r="OHE16" s="673"/>
      <c r="OHF16" s="673"/>
      <c r="OHG16" s="673"/>
      <c r="OHH16" s="673"/>
      <c r="OHI16" s="673"/>
      <c r="OHJ16" s="673"/>
      <c r="OHK16" s="673"/>
      <c r="OHL16" s="673"/>
      <c r="OHM16" s="673"/>
      <c r="OHN16" s="673"/>
      <c r="OHO16" s="673"/>
      <c r="OHP16" s="673"/>
      <c r="OHQ16" s="673"/>
      <c r="OHR16" s="673"/>
      <c r="OHS16" s="673"/>
      <c r="OHT16" s="673"/>
      <c r="OHU16" s="673"/>
      <c r="OHV16" s="673"/>
      <c r="OHW16" s="673"/>
      <c r="OHX16" s="673"/>
      <c r="OHY16" s="673"/>
      <c r="OHZ16" s="673"/>
      <c r="OIA16" s="673"/>
      <c r="OIB16" s="673"/>
      <c r="OIC16" s="673"/>
      <c r="OID16" s="673"/>
      <c r="OIE16" s="673"/>
      <c r="OIF16" s="673"/>
      <c r="OIG16" s="673"/>
      <c r="OIH16" s="673"/>
      <c r="OII16" s="673"/>
      <c r="OIJ16" s="673"/>
      <c r="OIK16" s="673"/>
      <c r="OIL16" s="673"/>
      <c r="OIM16" s="673"/>
      <c r="OIN16" s="673"/>
      <c r="OIO16" s="673"/>
      <c r="OIP16" s="673"/>
      <c r="OIQ16" s="673"/>
      <c r="OIR16" s="673"/>
      <c r="OIS16" s="673"/>
      <c r="OIT16" s="673"/>
      <c r="OIU16" s="673"/>
      <c r="OIV16" s="673"/>
      <c r="OIW16" s="673"/>
      <c r="OIX16" s="673"/>
      <c r="OIY16" s="673"/>
      <c r="OIZ16" s="673"/>
      <c r="OJA16" s="673"/>
      <c r="OJB16" s="673"/>
      <c r="OJC16" s="673"/>
      <c r="OJD16" s="673"/>
      <c r="OJE16" s="673"/>
      <c r="OJF16" s="673"/>
      <c r="OJG16" s="673"/>
      <c r="OJH16" s="673"/>
      <c r="OJI16" s="673"/>
      <c r="OJJ16" s="673"/>
      <c r="OJK16" s="673"/>
      <c r="OJL16" s="673"/>
      <c r="OJM16" s="673"/>
      <c r="OJN16" s="673"/>
      <c r="OJO16" s="673"/>
      <c r="OJP16" s="673"/>
      <c r="OJQ16" s="673"/>
      <c r="OJR16" s="673"/>
      <c r="OJS16" s="673"/>
      <c r="OJT16" s="673"/>
      <c r="OJU16" s="673"/>
      <c r="OJV16" s="673"/>
      <c r="OJW16" s="673"/>
      <c r="OJX16" s="673"/>
      <c r="OJY16" s="673"/>
      <c r="OJZ16" s="673"/>
      <c r="OKA16" s="673"/>
      <c r="OKB16" s="673"/>
      <c r="OKC16" s="673"/>
      <c r="OKD16" s="673"/>
      <c r="OKE16" s="673"/>
      <c r="OKF16" s="673"/>
      <c r="OKG16" s="673"/>
      <c r="OKH16" s="673"/>
      <c r="OKI16" s="673"/>
      <c r="OKJ16" s="673"/>
      <c r="OKK16" s="673"/>
      <c r="OKL16" s="673"/>
      <c r="OKM16" s="673"/>
      <c r="OKN16" s="673"/>
      <c r="OKO16" s="673"/>
      <c r="OKP16" s="673"/>
      <c r="OKQ16" s="673"/>
      <c r="OKR16" s="673"/>
      <c r="OKS16" s="673"/>
      <c r="OKT16" s="673"/>
      <c r="OKU16" s="673"/>
      <c r="OKV16" s="673"/>
      <c r="OKW16" s="673"/>
      <c r="OKX16" s="673"/>
      <c r="OKY16" s="673"/>
      <c r="OKZ16" s="673"/>
      <c r="OLA16" s="673"/>
      <c r="OLB16" s="673"/>
      <c r="OLC16" s="673"/>
      <c r="OLD16" s="673"/>
      <c r="OLE16" s="673"/>
      <c r="OLF16" s="673"/>
      <c r="OLG16" s="673"/>
      <c r="OLH16" s="673"/>
      <c r="OLI16" s="673"/>
      <c r="OLJ16" s="673"/>
      <c r="OLK16" s="673"/>
      <c r="OLL16" s="673"/>
      <c r="OLM16" s="673"/>
      <c r="OLN16" s="673"/>
      <c r="OLO16" s="673"/>
      <c r="OLP16" s="673"/>
      <c r="OLQ16" s="673"/>
      <c r="OLR16" s="673"/>
      <c r="OLS16" s="673"/>
      <c r="OLT16" s="673"/>
      <c r="OLU16" s="673"/>
      <c r="OLV16" s="673"/>
      <c r="OLW16" s="673"/>
      <c r="OLX16" s="673"/>
      <c r="OLY16" s="673"/>
      <c r="OLZ16" s="673"/>
      <c r="OMA16" s="673"/>
      <c r="OMB16" s="673"/>
      <c r="OMC16" s="673"/>
      <c r="OMD16" s="673"/>
      <c r="OME16" s="673"/>
      <c r="OMF16" s="673"/>
      <c r="OMG16" s="673"/>
      <c r="OMH16" s="673"/>
      <c r="OMI16" s="673"/>
      <c r="OMJ16" s="673"/>
      <c r="OMK16" s="673"/>
      <c r="OML16" s="673"/>
      <c r="OMM16" s="673"/>
      <c r="OMN16" s="673"/>
      <c r="OMO16" s="673"/>
      <c r="OMP16" s="673"/>
      <c r="OMQ16" s="673"/>
      <c r="OMR16" s="673"/>
      <c r="OMS16" s="673"/>
      <c r="OMT16" s="673"/>
      <c r="OMU16" s="673"/>
      <c r="OMV16" s="673"/>
      <c r="OMW16" s="673"/>
      <c r="OMX16" s="673"/>
      <c r="OMY16" s="673"/>
      <c r="OMZ16" s="673"/>
      <c r="ONA16" s="673"/>
      <c r="ONB16" s="673"/>
      <c r="ONC16" s="673"/>
      <c r="OND16" s="673"/>
      <c r="ONE16" s="673"/>
      <c r="ONF16" s="673"/>
      <c r="ONG16" s="673"/>
      <c r="ONH16" s="673"/>
      <c r="ONI16" s="673"/>
      <c r="ONJ16" s="673"/>
      <c r="ONK16" s="673"/>
      <c r="ONL16" s="673"/>
      <c r="ONM16" s="673"/>
      <c r="ONN16" s="673"/>
      <c r="ONO16" s="673"/>
      <c r="ONP16" s="673"/>
      <c r="ONQ16" s="673"/>
      <c r="ONR16" s="673"/>
      <c r="ONS16" s="673"/>
      <c r="ONT16" s="673"/>
      <c r="ONU16" s="673"/>
      <c r="ONV16" s="673"/>
      <c r="ONW16" s="673"/>
      <c r="ONX16" s="673"/>
      <c r="ONY16" s="673"/>
      <c r="ONZ16" s="673"/>
      <c r="OOA16" s="673"/>
      <c r="OOB16" s="673"/>
      <c r="OOC16" s="673"/>
      <c r="OOD16" s="673"/>
      <c r="OOE16" s="673"/>
      <c r="OOF16" s="673"/>
      <c r="OOG16" s="673"/>
      <c r="OOH16" s="673"/>
      <c r="OOI16" s="673"/>
      <c r="OOJ16" s="673"/>
      <c r="OOK16" s="673"/>
      <c r="OOL16" s="673"/>
      <c r="OOM16" s="673"/>
      <c r="OON16" s="673"/>
      <c r="OOO16" s="673"/>
      <c r="OOP16" s="673"/>
      <c r="OOQ16" s="673"/>
      <c r="OOR16" s="673"/>
      <c r="OOS16" s="673"/>
      <c r="OOT16" s="673"/>
      <c r="OOU16" s="673"/>
      <c r="OOV16" s="673"/>
      <c r="OOW16" s="673"/>
      <c r="OOX16" s="673"/>
      <c r="OOY16" s="673"/>
      <c r="OOZ16" s="673"/>
      <c r="OPA16" s="673"/>
      <c r="OPB16" s="673"/>
      <c r="OPC16" s="673"/>
      <c r="OPD16" s="673"/>
      <c r="OPE16" s="673"/>
      <c r="OPF16" s="673"/>
      <c r="OPG16" s="673"/>
      <c r="OPH16" s="673"/>
      <c r="OPI16" s="673"/>
      <c r="OPJ16" s="673"/>
      <c r="OPK16" s="673"/>
      <c r="OPL16" s="673"/>
      <c r="OPM16" s="673"/>
      <c r="OPN16" s="673"/>
      <c r="OPO16" s="673"/>
      <c r="OPP16" s="673"/>
      <c r="OPQ16" s="673"/>
      <c r="OPR16" s="673"/>
      <c r="OPS16" s="673"/>
      <c r="OPT16" s="673"/>
      <c r="OPU16" s="673"/>
      <c r="OPV16" s="673"/>
      <c r="OPW16" s="673"/>
      <c r="OPX16" s="673"/>
      <c r="OPY16" s="673"/>
      <c r="OPZ16" s="673"/>
      <c r="OQA16" s="673"/>
      <c r="OQB16" s="673"/>
      <c r="OQC16" s="673"/>
      <c r="OQD16" s="673"/>
      <c r="OQE16" s="673"/>
      <c r="OQF16" s="673"/>
      <c r="OQG16" s="673"/>
      <c r="OQH16" s="673"/>
      <c r="OQI16" s="673"/>
      <c r="OQJ16" s="673"/>
      <c r="OQK16" s="673"/>
      <c r="OQL16" s="673"/>
      <c r="OQM16" s="673"/>
      <c r="OQN16" s="673"/>
      <c r="OQO16" s="673"/>
      <c r="OQP16" s="673"/>
      <c r="OQQ16" s="673"/>
      <c r="OQR16" s="673"/>
      <c r="OQS16" s="673"/>
      <c r="OQT16" s="673"/>
      <c r="OQU16" s="673"/>
      <c r="OQV16" s="673"/>
      <c r="OQW16" s="673"/>
      <c r="OQX16" s="673"/>
      <c r="OQY16" s="673"/>
      <c r="OQZ16" s="673"/>
      <c r="ORA16" s="673"/>
      <c r="ORB16" s="673"/>
      <c r="ORC16" s="673"/>
      <c r="ORD16" s="673"/>
      <c r="ORE16" s="673"/>
      <c r="ORF16" s="673"/>
      <c r="ORG16" s="673"/>
      <c r="ORH16" s="673"/>
      <c r="ORI16" s="673"/>
      <c r="ORJ16" s="673"/>
      <c r="ORK16" s="673"/>
      <c r="ORL16" s="673"/>
      <c r="ORM16" s="673"/>
      <c r="ORN16" s="673"/>
      <c r="ORO16" s="673"/>
      <c r="ORP16" s="673"/>
      <c r="ORQ16" s="673"/>
      <c r="ORR16" s="673"/>
      <c r="ORS16" s="673"/>
      <c r="ORT16" s="673"/>
      <c r="ORU16" s="673"/>
      <c r="ORV16" s="673"/>
      <c r="ORW16" s="673"/>
      <c r="ORX16" s="673"/>
      <c r="ORY16" s="673"/>
      <c r="ORZ16" s="673"/>
      <c r="OSA16" s="673"/>
      <c r="OSB16" s="673"/>
      <c r="OSC16" s="673"/>
      <c r="OSD16" s="673"/>
      <c r="OSE16" s="673"/>
      <c r="OSF16" s="673"/>
      <c r="OSG16" s="673"/>
      <c r="OSH16" s="673"/>
      <c r="OSI16" s="673"/>
      <c r="OSJ16" s="673"/>
      <c r="OSK16" s="673"/>
      <c r="OSL16" s="673"/>
      <c r="OSM16" s="673"/>
      <c r="OSN16" s="673"/>
      <c r="OSO16" s="673"/>
      <c r="OSP16" s="673"/>
      <c r="OSQ16" s="673"/>
      <c r="OSR16" s="673"/>
      <c r="OSS16" s="673"/>
      <c r="OST16" s="673"/>
      <c r="OSU16" s="673"/>
      <c r="OSV16" s="673"/>
      <c r="OSW16" s="673"/>
      <c r="OSX16" s="673"/>
      <c r="OSY16" s="673"/>
      <c r="OSZ16" s="673"/>
      <c r="OTA16" s="673"/>
      <c r="OTB16" s="673"/>
      <c r="OTC16" s="673"/>
      <c r="OTD16" s="673"/>
      <c r="OTE16" s="673"/>
      <c r="OTF16" s="673"/>
      <c r="OTG16" s="673"/>
      <c r="OTH16" s="673"/>
      <c r="OTI16" s="673"/>
      <c r="OTJ16" s="673"/>
      <c r="OTK16" s="673"/>
      <c r="OTL16" s="673"/>
      <c r="OTM16" s="673"/>
      <c r="OTN16" s="673"/>
      <c r="OTO16" s="673"/>
      <c r="OTP16" s="673"/>
      <c r="OTQ16" s="673"/>
      <c r="OTR16" s="673"/>
      <c r="OTS16" s="673"/>
      <c r="OTT16" s="673"/>
      <c r="OTU16" s="673"/>
      <c r="OTV16" s="673"/>
      <c r="OTW16" s="673"/>
      <c r="OTX16" s="673"/>
      <c r="OTY16" s="673"/>
      <c r="OTZ16" s="673"/>
      <c r="OUA16" s="673"/>
      <c r="OUB16" s="673"/>
      <c r="OUC16" s="673"/>
      <c r="OUD16" s="673"/>
      <c r="OUE16" s="673"/>
      <c r="OUF16" s="673"/>
      <c r="OUG16" s="673"/>
      <c r="OUH16" s="673"/>
      <c r="OUI16" s="673"/>
      <c r="OUJ16" s="673"/>
      <c r="OUK16" s="673"/>
      <c r="OUL16" s="673"/>
      <c r="OUM16" s="673"/>
      <c r="OUN16" s="673"/>
      <c r="OUO16" s="673"/>
      <c r="OUP16" s="673"/>
      <c r="OUQ16" s="673"/>
      <c r="OUR16" s="673"/>
      <c r="OUS16" s="673"/>
      <c r="OUT16" s="673"/>
      <c r="OUU16" s="673"/>
      <c r="OUV16" s="673"/>
      <c r="OUW16" s="673"/>
      <c r="OUX16" s="673"/>
      <c r="OUY16" s="673"/>
      <c r="OUZ16" s="673"/>
      <c r="OVA16" s="673"/>
      <c r="OVB16" s="673"/>
      <c r="OVC16" s="673"/>
      <c r="OVD16" s="673"/>
      <c r="OVE16" s="673"/>
      <c r="OVF16" s="673"/>
      <c r="OVG16" s="673"/>
      <c r="OVH16" s="673"/>
      <c r="OVI16" s="673"/>
      <c r="OVJ16" s="673"/>
      <c r="OVK16" s="673"/>
      <c r="OVL16" s="673"/>
      <c r="OVM16" s="673"/>
      <c r="OVN16" s="673"/>
      <c r="OVO16" s="673"/>
      <c r="OVP16" s="673"/>
      <c r="OVQ16" s="673"/>
      <c r="OVR16" s="673"/>
      <c r="OVS16" s="673"/>
      <c r="OVT16" s="673"/>
      <c r="OVU16" s="673"/>
      <c r="OVV16" s="673"/>
      <c r="OVW16" s="673"/>
      <c r="OVX16" s="673"/>
      <c r="OVY16" s="673"/>
      <c r="OVZ16" s="673"/>
      <c r="OWA16" s="673"/>
      <c r="OWB16" s="673"/>
      <c r="OWC16" s="673"/>
      <c r="OWD16" s="673"/>
      <c r="OWE16" s="673"/>
      <c r="OWF16" s="673"/>
      <c r="OWG16" s="673"/>
      <c r="OWH16" s="673"/>
      <c r="OWI16" s="673"/>
      <c r="OWJ16" s="673"/>
      <c r="OWK16" s="673"/>
      <c r="OWL16" s="673"/>
      <c r="OWM16" s="673"/>
      <c r="OWN16" s="673"/>
      <c r="OWO16" s="673"/>
      <c r="OWP16" s="673"/>
      <c r="OWQ16" s="673"/>
      <c r="OWR16" s="673"/>
      <c r="OWS16" s="673"/>
      <c r="OWT16" s="673"/>
      <c r="OWU16" s="673"/>
      <c r="OWV16" s="673"/>
      <c r="OWW16" s="673"/>
      <c r="OWX16" s="673"/>
      <c r="OWY16" s="673"/>
      <c r="OWZ16" s="673"/>
      <c r="OXA16" s="673"/>
      <c r="OXB16" s="673"/>
      <c r="OXC16" s="673"/>
      <c r="OXD16" s="673"/>
      <c r="OXE16" s="673"/>
      <c r="OXF16" s="673"/>
      <c r="OXG16" s="673"/>
      <c r="OXH16" s="673"/>
      <c r="OXI16" s="673"/>
      <c r="OXJ16" s="673"/>
      <c r="OXK16" s="673"/>
      <c r="OXL16" s="673"/>
      <c r="OXM16" s="673"/>
      <c r="OXN16" s="673"/>
      <c r="OXO16" s="673"/>
      <c r="OXP16" s="673"/>
      <c r="OXQ16" s="673"/>
      <c r="OXR16" s="673"/>
      <c r="OXS16" s="673"/>
      <c r="OXT16" s="673"/>
      <c r="OXU16" s="673"/>
      <c r="OXV16" s="673"/>
      <c r="OXW16" s="673"/>
      <c r="OXX16" s="673"/>
      <c r="OXY16" s="673"/>
      <c r="OXZ16" s="673"/>
      <c r="OYA16" s="673"/>
      <c r="OYB16" s="673"/>
      <c r="OYC16" s="673"/>
      <c r="OYD16" s="673"/>
      <c r="OYE16" s="673"/>
      <c r="OYF16" s="673"/>
      <c r="OYG16" s="673"/>
      <c r="OYH16" s="673"/>
      <c r="OYI16" s="673"/>
      <c r="OYJ16" s="673"/>
      <c r="OYK16" s="673"/>
      <c r="OYL16" s="673"/>
      <c r="OYM16" s="673"/>
      <c r="OYN16" s="673"/>
      <c r="OYO16" s="673"/>
      <c r="OYP16" s="673"/>
      <c r="OYQ16" s="673"/>
      <c r="OYR16" s="673"/>
      <c r="OYS16" s="673"/>
      <c r="OYT16" s="673"/>
      <c r="OYU16" s="673"/>
      <c r="OYV16" s="673"/>
      <c r="OYW16" s="673"/>
      <c r="OYX16" s="673"/>
      <c r="OYY16" s="673"/>
      <c r="OYZ16" s="673"/>
      <c r="OZA16" s="673"/>
      <c r="OZB16" s="673"/>
      <c r="OZC16" s="673"/>
      <c r="OZD16" s="673"/>
      <c r="OZE16" s="673"/>
      <c r="OZF16" s="673"/>
      <c r="OZG16" s="673"/>
      <c r="OZH16" s="673"/>
      <c r="OZI16" s="673"/>
      <c r="OZJ16" s="673"/>
      <c r="OZK16" s="673"/>
      <c r="OZL16" s="673"/>
      <c r="OZM16" s="673"/>
      <c r="OZN16" s="673"/>
      <c r="OZO16" s="673"/>
      <c r="OZP16" s="673"/>
      <c r="OZQ16" s="673"/>
      <c r="OZR16" s="673"/>
      <c r="OZS16" s="673"/>
      <c r="OZT16" s="673"/>
      <c r="OZU16" s="673"/>
      <c r="OZV16" s="673"/>
      <c r="OZW16" s="673"/>
      <c r="OZX16" s="673"/>
      <c r="OZY16" s="673"/>
      <c r="OZZ16" s="673"/>
      <c r="PAA16" s="673"/>
      <c r="PAB16" s="673"/>
      <c r="PAC16" s="673"/>
      <c r="PAD16" s="673"/>
      <c r="PAE16" s="673"/>
      <c r="PAF16" s="673"/>
      <c r="PAG16" s="673"/>
      <c r="PAH16" s="673"/>
      <c r="PAI16" s="673"/>
      <c r="PAJ16" s="673"/>
      <c r="PAK16" s="673"/>
      <c r="PAL16" s="673"/>
      <c r="PAM16" s="673"/>
      <c r="PAN16" s="673"/>
      <c r="PAO16" s="673"/>
      <c r="PAP16" s="673"/>
      <c r="PAQ16" s="673"/>
      <c r="PAR16" s="673"/>
      <c r="PAS16" s="673"/>
      <c r="PAT16" s="673"/>
      <c r="PAU16" s="673"/>
      <c r="PAV16" s="673"/>
      <c r="PAW16" s="673"/>
      <c r="PAX16" s="673"/>
      <c r="PAY16" s="673"/>
      <c r="PAZ16" s="673"/>
      <c r="PBA16" s="673"/>
      <c r="PBB16" s="673"/>
      <c r="PBC16" s="673"/>
      <c r="PBD16" s="673"/>
      <c r="PBE16" s="673"/>
      <c r="PBF16" s="673"/>
      <c r="PBG16" s="673"/>
      <c r="PBH16" s="673"/>
      <c r="PBI16" s="673"/>
      <c r="PBJ16" s="673"/>
      <c r="PBK16" s="673"/>
      <c r="PBL16" s="673"/>
      <c r="PBM16" s="673"/>
      <c r="PBN16" s="673"/>
      <c r="PBO16" s="673"/>
      <c r="PBP16" s="673"/>
      <c r="PBQ16" s="673"/>
      <c r="PBR16" s="673"/>
      <c r="PBS16" s="673"/>
      <c r="PBT16" s="673"/>
      <c r="PBU16" s="673"/>
      <c r="PBV16" s="673"/>
      <c r="PBW16" s="673"/>
      <c r="PBX16" s="673"/>
      <c r="PBY16" s="673"/>
      <c r="PBZ16" s="673"/>
      <c r="PCA16" s="673"/>
      <c r="PCB16" s="673"/>
      <c r="PCC16" s="673"/>
      <c r="PCD16" s="673"/>
      <c r="PCE16" s="673"/>
      <c r="PCF16" s="673"/>
      <c r="PCG16" s="673"/>
      <c r="PCH16" s="673"/>
      <c r="PCI16" s="673"/>
      <c r="PCJ16" s="673"/>
      <c r="PCK16" s="673"/>
      <c r="PCL16" s="673"/>
      <c r="PCM16" s="673"/>
      <c r="PCN16" s="673"/>
      <c r="PCO16" s="673"/>
      <c r="PCP16" s="673"/>
      <c r="PCQ16" s="673"/>
      <c r="PCR16" s="673"/>
      <c r="PCS16" s="673"/>
      <c r="PCT16" s="673"/>
      <c r="PCU16" s="673"/>
      <c r="PCV16" s="673"/>
      <c r="PCW16" s="673"/>
      <c r="PCX16" s="673"/>
      <c r="PCY16" s="673"/>
      <c r="PCZ16" s="673"/>
      <c r="PDA16" s="673"/>
      <c r="PDB16" s="673"/>
      <c r="PDC16" s="673"/>
      <c r="PDD16" s="673"/>
      <c r="PDE16" s="673"/>
      <c r="PDF16" s="673"/>
      <c r="PDG16" s="673"/>
      <c r="PDH16" s="673"/>
      <c r="PDI16" s="673"/>
      <c r="PDJ16" s="673"/>
      <c r="PDK16" s="673"/>
      <c r="PDL16" s="673"/>
      <c r="PDM16" s="673"/>
      <c r="PDN16" s="673"/>
      <c r="PDO16" s="673"/>
      <c r="PDP16" s="673"/>
      <c r="PDQ16" s="673"/>
      <c r="PDR16" s="673"/>
      <c r="PDS16" s="673"/>
      <c r="PDT16" s="673"/>
      <c r="PDU16" s="673"/>
      <c r="PDV16" s="673"/>
      <c r="PDW16" s="673"/>
      <c r="PDX16" s="673"/>
      <c r="PDY16" s="673"/>
      <c r="PDZ16" s="673"/>
      <c r="PEA16" s="673"/>
      <c r="PEB16" s="673"/>
      <c r="PEC16" s="673"/>
      <c r="PED16" s="673"/>
      <c r="PEE16" s="673"/>
      <c r="PEF16" s="673"/>
      <c r="PEG16" s="673"/>
      <c r="PEH16" s="673"/>
      <c r="PEI16" s="673"/>
      <c r="PEJ16" s="673"/>
      <c r="PEK16" s="673"/>
      <c r="PEL16" s="673"/>
      <c r="PEM16" s="673"/>
      <c r="PEN16" s="673"/>
      <c r="PEO16" s="673"/>
      <c r="PEP16" s="673"/>
      <c r="PEQ16" s="673"/>
      <c r="PER16" s="673"/>
      <c r="PES16" s="673"/>
      <c r="PET16" s="673"/>
      <c r="PEU16" s="673"/>
      <c r="PEV16" s="673"/>
      <c r="PEW16" s="673"/>
      <c r="PEX16" s="673"/>
      <c r="PEY16" s="673"/>
      <c r="PEZ16" s="673"/>
      <c r="PFA16" s="673"/>
      <c r="PFB16" s="673"/>
      <c r="PFC16" s="673"/>
      <c r="PFD16" s="673"/>
      <c r="PFE16" s="673"/>
      <c r="PFF16" s="673"/>
      <c r="PFG16" s="673"/>
      <c r="PFH16" s="673"/>
      <c r="PFI16" s="673"/>
      <c r="PFJ16" s="673"/>
      <c r="PFK16" s="673"/>
      <c r="PFL16" s="673"/>
      <c r="PFM16" s="673"/>
      <c r="PFN16" s="673"/>
      <c r="PFO16" s="673"/>
      <c r="PFP16" s="673"/>
      <c r="PFQ16" s="673"/>
      <c r="PFR16" s="673"/>
      <c r="PFS16" s="673"/>
      <c r="PFT16" s="673"/>
      <c r="PFU16" s="673"/>
      <c r="PFV16" s="673"/>
      <c r="PFW16" s="673"/>
      <c r="PFX16" s="673"/>
      <c r="PFY16" s="673"/>
      <c r="PFZ16" s="673"/>
      <c r="PGA16" s="673"/>
      <c r="PGB16" s="673"/>
      <c r="PGC16" s="673"/>
      <c r="PGD16" s="673"/>
      <c r="PGE16" s="673"/>
      <c r="PGF16" s="673"/>
      <c r="PGG16" s="673"/>
      <c r="PGH16" s="673"/>
      <c r="PGI16" s="673"/>
      <c r="PGJ16" s="673"/>
      <c r="PGK16" s="673"/>
      <c r="PGL16" s="673"/>
      <c r="PGM16" s="673"/>
      <c r="PGN16" s="673"/>
      <c r="PGO16" s="673"/>
      <c r="PGP16" s="673"/>
      <c r="PGQ16" s="673"/>
      <c r="PGR16" s="673"/>
      <c r="PGS16" s="673"/>
      <c r="PGT16" s="673"/>
      <c r="PGU16" s="673"/>
      <c r="PGV16" s="673"/>
      <c r="PGW16" s="673"/>
      <c r="PGX16" s="673"/>
      <c r="PGY16" s="673"/>
      <c r="PGZ16" s="673"/>
      <c r="PHA16" s="673"/>
      <c r="PHB16" s="673"/>
      <c r="PHC16" s="673"/>
      <c r="PHD16" s="673"/>
      <c r="PHE16" s="673"/>
      <c r="PHF16" s="673"/>
      <c r="PHG16" s="673"/>
      <c r="PHH16" s="673"/>
      <c r="PHI16" s="673"/>
      <c r="PHJ16" s="673"/>
      <c r="PHK16" s="673"/>
      <c r="PHL16" s="673"/>
      <c r="PHM16" s="673"/>
      <c r="PHN16" s="673"/>
      <c r="PHO16" s="673"/>
      <c r="PHP16" s="673"/>
      <c r="PHQ16" s="673"/>
      <c r="PHR16" s="673"/>
      <c r="PHS16" s="673"/>
      <c r="PHT16" s="673"/>
      <c r="PHU16" s="673"/>
      <c r="PHV16" s="673"/>
      <c r="PHW16" s="673"/>
      <c r="PHX16" s="673"/>
      <c r="PHY16" s="673"/>
      <c r="PHZ16" s="673"/>
      <c r="PIA16" s="673"/>
      <c r="PIB16" s="673"/>
      <c r="PIC16" s="673"/>
      <c r="PID16" s="673"/>
      <c r="PIE16" s="673"/>
      <c r="PIF16" s="673"/>
      <c r="PIG16" s="673"/>
      <c r="PIH16" s="673"/>
      <c r="PII16" s="673"/>
      <c r="PIJ16" s="673"/>
      <c r="PIK16" s="673"/>
      <c r="PIL16" s="673"/>
      <c r="PIM16" s="673"/>
      <c r="PIN16" s="673"/>
      <c r="PIO16" s="673"/>
      <c r="PIP16" s="673"/>
      <c r="PIQ16" s="673"/>
      <c r="PIR16" s="673"/>
      <c r="PIS16" s="673"/>
      <c r="PIT16" s="673"/>
      <c r="PIU16" s="673"/>
      <c r="PIV16" s="673"/>
      <c r="PIW16" s="673"/>
      <c r="PIX16" s="673"/>
      <c r="PIY16" s="673"/>
      <c r="PIZ16" s="673"/>
      <c r="PJA16" s="673"/>
      <c r="PJB16" s="673"/>
      <c r="PJC16" s="673"/>
      <c r="PJD16" s="673"/>
      <c r="PJE16" s="673"/>
      <c r="PJF16" s="673"/>
      <c r="PJG16" s="673"/>
      <c r="PJH16" s="673"/>
      <c r="PJI16" s="673"/>
      <c r="PJJ16" s="673"/>
      <c r="PJK16" s="673"/>
      <c r="PJL16" s="673"/>
      <c r="PJM16" s="673"/>
      <c r="PJN16" s="673"/>
      <c r="PJO16" s="673"/>
      <c r="PJP16" s="673"/>
      <c r="PJQ16" s="673"/>
      <c r="PJR16" s="673"/>
      <c r="PJS16" s="673"/>
      <c r="PJT16" s="673"/>
      <c r="PJU16" s="673"/>
      <c r="PJV16" s="673"/>
      <c r="PJW16" s="673"/>
      <c r="PJX16" s="673"/>
      <c r="PJY16" s="673"/>
      <c r="PJZ16" s="673"/>
      <c r="PKA16" s="673"/>
      <c r="PKB16" s="673"/>
      <c r="PKC16" s="673"/>
      <c r="PKD16" s="673"/>
      <c r="PKE16" s="673"/>
      <c r="PKF16" s="673"/>
      <c r="PKG16" s="673"/>
      <c r="PKH16" s="673"/>
      <c r="PKI16" s="673"/>
      <c r="PKJ16" s="673"/>
      <c r="PKK16" s="673"/>
      <c r="PKL16" s="673"/>
      <c r="PKM16" s="673"/>
      <c r="PKN16" s="673"/>
      <c r="PKO16" s="673"/>
      <c r="PKP16" s="673"/>
      <c r="PKQ16" s="673"/>
      <c r="PKR16" s="673"/>
      <c r="PKS16" s="673"/>
      <c r="PKT16" s="673"/>
      <c r="PKU16" s="673"/>
      <c r="PKV16" s="673"/>
      <c r="PKW16" s="673"/>
      <c r="PKX16" s="673"/>
      <c r="PKY16" s="673"/>
      <c r="PKZ16" s="673"/>
      <c r="PLA16" s="673"/>
      <c r="PLB16" s="673"/>
      <c r="PLC16" s="673"/>
      <c r="PLD16" s="673"/>
      <c r="PLE16" s="673"/>
      <c r="PLF16" s="673"/>
      <c r="PLG16" s="673"/>
      <c r="PLH16" s="673"/>
      <c r="PLI16" s="673"/>
      <c r="PLJ16" s="673"/>
      <c r="PLK16" s="673"/>
      <c r="PLL16" s="673"/>
      <c r="PLM16" s="673"/>
      <c r="PLN16" s="673"/>
      <c r="PLO16" s="673"/>
      <c r="PLP16" s="673"/>
      <c r="PLQ16" s="673"/>
      <c r="PLR16" s="673"/>
      <c r="PLS16" s="673"/>
      <c r="PLT16" s="673"/>
      <c r="PLU16" s="673"/>
      <c r="PLV16" s="673"/>
      <c r="PLW16" s="673"/>
      <c r="PLX16" s="673"/>
      <c r="PLY16" s="673"/>
      <c r="PLZ16" s="673"/>
      <c r="PMA16" s="673"/>
      <c r="PMB16" s="673"/>
      <c r="PMC16" s="673"/>
      <c r="PMD16" s="673"/>
      <c r="PME16" s="673"/>
      <c r="PMF16" s="673"/>
      <c r="PMG16" s="673"/>
      <c r="PMH16" s="673"/>
      <c r="PMI16" s="673"/>
      <c r="PMJ16" s="673"/>
      <c r="PMK16" s="673"/>
      <c r="PML16" s="673"/>
      <c r="PMM16" s="673"/>
      <c r="PMN16" s="673"/>
      <c r="PMO16" s="673"/>
      <c r="PMP16" s="673"/>
      <c r="PMQ16" s="673"/>
      <c r="PMR16" s="673"/>
      <c r="PMS16" s="673"/>
      <c r="PMT16" s="673"/>
      <c r="PMU16" s="673"/>
      <c r="PMV16" s="673"/>
      <c r="PMW16" s="673"/>
      <c r="PMX16" s="673"/>
      <c r="PMY16" s="673"/>
      <c r="PMZ16" s="673"/>
      <c r="PNA16" s="673"/>
      <c r="PNB16" s="673"/>
      <c r="PNC16" s="673"/>
      <c r="PND16" s="673"/>
      <c r="PNE16" s="673"/>
      <c r="PNF16" s="673"/>
      <c r="PNG16" s="673"/>
      <c r="PNH16" s="673"/>
      <c r="PNI16" s="673"/>
      <c r="PNJ16" s="673"/>
      <c r="PNK16" s="673"/>
      <c r="PNL16" s="673"/>
      <c r="PNM16" s="673"/>
      <c r="PNN16" s="673"/>
      <c r="PNO16" s="673"/>
      <c r="PNP16" s="673"/>
      <c r="PNQ16" s="673"/>
      <c r="PNR16" s="673"/>
      <c r="PNS16" s="673"/>
      <c r="PNT16" s="673"/>
      <c r="PNU16" s="673"/>
      <c r="PNV16" s="673"/>
      <c r="PNW16" s="673"/>
      <c r="PNX16" s="673"/>
      <c r="PNY16" s="673"/>
      <c r="PNZ16" s="673"/>
      <c r="POA16" s="673"/>
      <c r="POB16" s="673"/>
      <c r="POC16" s="673"/>
      <c r="POD16" s="673"/>
      <c r="POE16" s="673"/>
      <c r="POF16" s="673"/>
      <c r="POG16" s="673"/>
      <c r="POH16" s="673"/>
      <c r="POI16" s="673"/>
      <c r="POJ16" s="673"/>
      <c r="POK16" s="673"/>
      <c r="POL16" s="673"/>
      <c r="POM16" s="673"/>
      <c r="PON16" s="673"/>
      <c r="POO16" s="673"/>
      <c r="POP16" s="673"/>
      <c r="POQ16" s="673"/>
      <c r="POR16" s="673"/>
      <c r="POS16" s="673"/>
      <c r="POT16" s="673"/>
      <c r="POU16" s="673"/>
      <c r="POV16" s="673"/>
      <c r="POW16" s="673"/>
      <c r="POX16" s="673"/>
      <c r="POY16" s="673"/>
      <c r="POZ16" s="673"/>
      <c r="PPA16" s="673"/>
      <c r="PPB16" s="673"/>
      <c r="PPC16" s="673"/>
      <c r="PPD16" s="673"/>
      <c r="PPE16" s="673"/>
      <c r="PPF16" s="673"/>
      <c r="PPG16" s="673"/>
      <c r="PPH16" s="673"/>
      <c r="PPI16" s="673"/>
      <c r="PPJ16" s="673"/>
      <c r="PPK16" s="673"/>
      <c r="PPL16" s="673"/>
      <c r="PPM16" s="673"/>
      <c r="PPN16" s="673"/>
      <c r="PPO16" s="673"/>
      <c r="PPP16" s="673"/>
      <c r="PPQ16" s="673"/>
      <c r="PPR16" s="673"/>
      <c r="PPS16" s="673"/>
      <c r="PPT16" s="673"/>
      <c r="PPU16" s="673"/>
      <c r="PPV16" s="673"/>
      <c r="PPW16" s="673"/>
      <c r="PPX16" s="673"/>
      <c r="PPY16" s="673"/>
      <c r="PPZ16" s="673"/>
      <c r="PQA16" s="673"/>
      <c r="PQB16" s="673"/>
      <c r="PQC16" s="673"/>
      <c r="PQD16" s="673"/>
      <c r="PQE16" s="673"/>
      <c r="PQF16" s="673"/>
      <c r="PQG16" s="673"/>
      <c r="PQH16" s="673"/>
      <c r="PQI16" s="673"/>
      <c r="PQJ16" s="673"/>
      <c r="PQK16" s="673"/>
      <c r="PQL16" s="673"/>
      <c r="PQM16" s="673"/>
      <c r="PQN16" s="673"/>
      <c r="PQO16" s="673"/>
      <c r="PQP16" s="673"/>
      <c r="PQQ16" s="673"/>
      <c r="PQR16" s="673"/>
      <c r="PQS16" s="673"/>
      <c r="PQT16" s="673"/>
      <c r="PQU16" s="673"/>
      <c r="PQV16" s="673"/>
      <c r="PQW16" s="673"/>
      <c r="PQX16" s="673"/>
      <c r="PQY16" s="673"/>
      <c r="PQZ16" s="673"/>
      <c r="PRA16" s="673"/>
      <c r="PRB16" s="673"/>
      <c r="PRC16" s="673"/>
      <c r="PRD16" s="673"/>
      <c r="PRE16" s="673"/>
      <c r="PRF16" s="673"/>
      <c r="PRG16" s="673"/>
      <c r="PRH16" s="673"/>
      <c r="PRI16" s="673"/>
      <c r="PRJ16" s="673"/>
      <c r="PRK16" s="673"/>
      <c r="PRL16" s="673"/>
      <c r="PRM16" s="673"/>
      <c r="PRN16" s="673"/>
      <c r="PRO16" s="673"/>
      <c r="PRP16" s="673"/>
      <c r="PRQ16" s="673"/>
      <c r="PRR16" s="673"/>
      <c r="PRS16" s="673"/>
      <c r="PRT16" s="673"/>
      <c r="PRU16" s="673"/>
      <c r="PRV16" s="673"/>
      <c r="PRW16" s="673"/>
      <c r="PRX16" s="673"/>
      <c r="PRY16" s="673"/>
      <c r="PRZ16" s="673"/>
      <c r="PSA16" s="673"/>
      <c r="PSB16" s="673"/>
      <c r="PSC16" s="673"/>
      <c r="PSD16" s="673"/>
      <c r="PSE16" s="673"/>
      <c r="PSF16" s="673"/>
      <c r="PSG16" s="673"/>
      <c r="PSH16" s="673"/>
      <c r="PSI16" s="673"/>
      <c r="PSJ16" s="673"/>
      <c r="PSK16" s="673"/>
      <c r="PSL16" s="673"/>
      <c r="PSM16" s="673"/>
      <c r="PSN16" s="673"/>
      <c r="PSO16" s="673"/>
      <c r="PSP16" s="673"/>
      <c r="PSQ16" s="673"/>
      <c r="PSR16" s="673"/>
      <c r="PSS16" s="673"/>
      <c r="PST16" s="673"/>
      <c r="PSU16" s="673"/>
      <c r="PSV16" s="673"/>
      <c r="PSW16" s="673"/>
      <c r="PSX16" s="673"/>
      <c r="PSY16" s="673"/>
      <c r="PSZ16" s="673"/>
      <c r="PTA16" s="673"/>
      <c r="PTB16" s="673"/>
      <c r="PTC16" s="673"/>
      <c r="PTD16" s="673"/>
      <c r="PTE16" s="673"/>
      <c r="PTF16" s="673"/>
      <c r="PTG16" s="673"/>
      <c r="PTH16" s="673"/>
      <c r="PTI16" s="673"/>
      <c r="PTJ16" s="673"/>
      <c r="PTK16" s="673"/>
      <c r="PTL16" s="673"/>
      <c r="PTM16" s="673"/>
      <c r="PTN16" s="673"/>
      <c r="PTO16" s="673"/>
      <c r="PTP16" s="673"/>
      <c r="PTQ16" s="673"/>
      <c r="PTR16" s="673"/>
      <c r="PTS16" s="673"/>
      <c r="PTT16" s="673"/>
      <c r="PTU16" s="673"/>
      <c r="PTV16" s="673"/>
      <c r="PTW16" s="673"/>
      <c r="PTX16" s="673"/>
      <c r="PTY16" s="673"/>
      <c r="PTZ16" s="673"/>
      <c r="PUA16" s="673"/>
      <c r="PUB16" s="673"/>
      <c r="PUC16" s="673"/>
      <c r="PUD16" s="673"/>
      <c r="PUE16" s="673"/>
      <c r="PUF16" s="673"/>
      <c r="PUG16" s="673"/>
      <c r="PUH16" s="673"/>
      <c r="PUI16" s="673"/>
      <c r="PUJ16" s="673"/>
      <c r="PUK16" s="673"/>
      <c r="PUL16" s="673"/>
      <c r="PUM16" s="673"/>
      <c r="PUN16" s="673"/>
      <c r="PUO16" s="673"/>
      <c r="PUP16" s="673"/>
      <c r="PUQ16" s="673"/>
      <c r="PUR16" s="673"/>
      <c r="PUS16" s="673"/>
      <c r="PUT16" s="673"/>
      <c r="PUU16" s="673"/>
      <c r="PUV16" s="673"/>
      <c r="PUW16" s="673"/>
      <c r="PUX16" s="673"/>
      <c r="PUY16" s="673"/>
      <c r="PUZ16" s="673"/>
      <c r="PVA16" s="673"/>
      <c r="PVB16" s="673"/>
      <c r="PVC16" s="673"/>
      <c r="PVD16" s="673"/>
      <c r="PVE16" s="673"/>
      <c r="PVF16" s="673"/>
      <c r="PVG16" s="673"/>
      <c r="PVH16" s="673"/>
      <c r="PVI16" s="673"/>
      <c r="PVJ16" s="673"/>
      <c r="PVK16" s="673"/>
      <c r="PVL16" s="673"/>
      <c r="PVM16" s="673"/>
      <c r="PVN16" s="673"/>
      <c r="PVO16" s="673"/>
      <c r="PVP16" s="673"/>
      <c r="PVQ16" s="673"/>
      <c r="PVR16" s="673"/>
      <c r="PVS16" s="673"/>
      <c r="PVT16" s="673"/>
      <c r="PVU16" s="673"/>
      <c r="PVV16" s="673"/>
      <c r="PVW16" s="673"/>
      <c r="PVX16" s="673"/>
      <c r="PVY16" s="673"/>
      <c r="PVZ16" s="673"/>
      <c r="PWA16" s="673"/>
      <c r="PWB16" s="673"/>
      <c r="PWC16" s="673"/>
      <c r="PWD16" s="673"/>
      <c r="PWE16" s="673"/>
      <c r="PWF16" s="673"/>
      <c r="PWG16" s="673"/>
      <c r="PWH16" s="673"/>
      <c r="PWI16" s="673"/>
      <c r="PWJ16" s="673"/>
      <c r="PWK16" s="673"/>
      <c r="PWL16" s="673"/>
      <c r="PWM16" s="673"/>
      <c r="PWN16" s="673"/>
      <c r="PWO16" s="673"/>
      <c r="PWP16" s="673"/>
      <c r="PWQ16" s="673"/>
      <c r="PWR16" s="673"/>
      <c r="PWS16" s="673"/>
      <c r="PWT16" s="673"/>
      <c r="PWU16" s="673"/>
      <c r="PWV16" s="673"/>
      <c r="PWW16" s="673"/>
      <c r="PWX16" s="673"/>
      <c r="PWY16" s="673"/>
      <c r="PWZ16" s="673"/>
      <c r="PXA16" s="673"/>
      <c r="PXB16" s="673"/>
      <c r="PXC16" s="673"/>
      <c r="PXD16" s="673"/>
      <c r="PXE16" s="673"/>
      <c r="PXF16" s="673"/>
      <c r="PXG16" s="673"/>
      <c r="PXH16" s="673"/>
      <c r="PXI16" s="673"/>
      <c r="PXJ16" s="673"/>
      <c r="PXK16" s="673"/>
      <c r="PXL16" s="673"/>
      <c r="PXM16" s="673"/>
      <c r="PXN16" s="673"/>
      <c r="PXO16" s="673"/>
      <c r="PXP16" s="673"/>
      <c r="PXQ16" s="673"/>
      <c r="PXR16" s="673"/>
      <c r="PXS16" s="673"/>
      <c r="PXT16" s="673"/>
      <c r="PXU16" s="673"/>
      <c r="PXV16" s="673"/>
      <c r="PXW16" s="673"/>
      <c r="PXX16" s="673"/>
      <c r="PXY16" s="673"/>
      <c r="PXZ16" s="673"/>
      <c r="PYA16" s="673"/>
      <c r="PYB16" s="673"/>
      <c r="PYC16" s="673"/>
      <c r="PYD16" s="673"/>
      <c r="PYE16" s="673"/>
      <c r="PYF16" s="673"/>
      <c r="PYG16" s="673"/>
      <c r="PYH16" s="673"/>
      <c r="PYI16" s="673"/>
      <c r="PYJ16" s="673"/>
      <c r="PYK16" s="673"/>
      <c r="PYL16" s="673"/>
      <c r="PYM16" s="673"/>
      <c r="PYN16" s="673"/>
      <c r="PYO16" s="673"/>
      <c r="PYP16" s="673"/>
      <c r="PYQ16" s="673"/>
      <c r="PYR16" s="673"/>
      <c r="PYS16" s="673"/>
      <c r="PYT16" s="673"/>
      <c r="PYU16" s="673"/>
      <c r="PYV16" s="673"/>
      <c r="PYW16" s="673"/>
      <c r="PYX16" s="673"/>
      <c r="PYY16" s="673"/>
      <c r="PYZ16" s="673"/>
      <c r="PZA16" s="673"/>
      <c r="PZB16" s="673"/>
      <c r="PZC16" s="673"/>
      <c r="PZD16" s="673"/>
      <c r="PZE16" s="673"/>
      <c r="PZF16" s="673"/>
      <c r="PZG16" s="673"/>
      <c r="PZH16" s="673"/>
      <c r="PZI16" s="673"/>
      <c r="PZJ16" s="673"/>
      <c r="PZK16" s="673"/>
      <c r="PZL16" s="673"/>
      <c r="PZM16" s="673"/>
      <c r="PZN16" s="673"/>
      <c r="PZO16" s="673"/>
      <c r="PZP16" s="673"/>
      <c r="PZQ16" s="673"/>
      <c r="PZR16" s="673"/>
      <c r="PZS16" s="673"/>
      <c r="PZT16" s="673"/>
      <c r="PZU16" s="673"/>
      <c r="PZV16" s="673"/>
      <c r="PZW16" s="673"/>
      <c r="PZX16" s="673"/>
      <c r="PZY16" s="673"/>
      <c r="PZZ16" s="673"/>
      <c r="QAA16" s="673"/>
      <c r="QAB16" s="673"/>
      <c r="QAC16" s="673"/>
      <c r="QAD16" s="673"/>
      <c r="QAE16" s="673"/>
      <c r="QAF16" s="673"/>
      <c r="QAG16" s="673"/>
      <c r="QAH16" s="673"/>
      <c r="QAI16" s="673"/>
      <c r="QAJ16" s="673"/>
      <c r="QAK16" s="673"/>
      <c r="QAL16" s="673"/>
      <c r="QAM16" s="673"/>
      <c r="QAN16" s="673"/>
      <c r="QAO16" s="673"/>
      <c r="QAP16" s="673"/>
      <c r="QAQ16" s="673"/>
      <c r="QAR16" s="673"/>
      <c r="QAS16" s="673"/>
      <c r="QAT16" s="673"/>
      <c r="QAU16" s="673"/>
      <c r="QAV16" s="673"/>
      <c r="QAW16" s="673"/>
      <c r="QAX16" s="673"/>
      <c r="QAY16" s="673"/>
      <c r="QAZ16" s="673"/>
      <c r="QBA16" s="673"/>
      <c r="QBB16" s="673"/>
      <c r="QBC16" s="673"/>
      <c r="QBD16" s="673"/>
      <c r="QBE16" s="673"/>
      <c r="QBF16" s="673"/>
      <c r="QBG16" s="673"/>
      <c r="QBH16" s="673"/>
      <c r="QBI16" s="673"/>
      <c r="QBJ16" s="673"/>
      <c r="QBK16" s="673"/>
      <c r="QBL16" s="673"/>
      <c r="QBM16" s="673"/>
      <c r="QBN16" s="673"/>
      <c r="QBO16" s="673"/>
      <c r="QBP16" s="673"/>
      <c r="QBQ16" s="673"/>
      <c r="QBR16" s="673"/>
      <c r="QBS16" s="673"/>
      <c r="QBT16" s="673"/>
      <c r="QBU16" s="673"/>
      <c r="QBV16" s="673"/>
      <c r="QBW16" s="673"/>
      <c r="QBX16" s="673"/>
      <c r="QBY16" s="673"/>
      <c r="QBZ16" s="673"/>
      <c r="QCA16" s="673"/>
      <c r="QCB16" s="673"/>
      <c r="QCC16" s="673"/>
      <c r="QCD16" s="673"/>
      <c r="QCE16" s="673"/>
      <c r="QCF16" s="673"/>
      <c r="QCG16" s="673"/>
      <c r="QCH16" s="673"/>
      <c r="QCI16" s="673"/>
      <c r="QCJ16" s="673"/>
      <c r="QCK16" s="673"/>
      <c r="QCL16" s="673"/>
      <c r="QCM16" s="673"/>
      <c r="QCN16" s="673"/>
      <c r="QCO16" s="673"/>
      <c r="QCP16" s="673"/>
      <c r="QCQ16" s="673"/>
      <c r="QCR16" s="673"/>
      <c r="QCS16" s="673"/>
      <c r="QCT16" s="673"/>
      <c r="QCU16" s="673"/>
      <c r="QCV16" s="673"/>
      <c r="QCW16" s="673"/>
      <c r="QCX16" s="673"/>
      <c r="QCY16" s="673"/>
      <c r="QCZ16" s="673"/>
      <c r="QDA16" s="673"/>
      <c r="QDB16" s="673"/>
      <c r="QDC16" s="673"/>
      <c r="QDD16" s="673"/>
      <c r="QDE16" s="673"/>
      <c r="QDF16" s="673"/>
      <c r="QDG16" s="673"/>
      <c r="QDH16" s="673"/>
      <c r="QDI16" s="673"/>
      <c r="QDJ16" s="673"/>
      <c r="QDK16" s="673"/>
      <c r="QDL16" s="673"/>
      <c r="QDM16" s="673"/>
      <c r="QDN16" s="673"/>
      <c r="QDO16" s="673"/>
      <c r="QDP16" s="673"/>
      <c r="QDQ16" s="673"/>
      <c r="QDR16" s="673"/>
      <c r="QDS16" s="673"/>
      <c r="QDT16" s="673"/>
      <c r="QDU16" s="673"/>
      <c r="QDV16" s="673"/>
      <c r="QDW16" s="673"/>
      <c r="QDX16" s="673"/>
      <c r="QDY16" s="673"/>
      <c r="QDZ16" s="673"/>
      <c r="QEA16" s="673"/>
      <c r="QEB16" s="673"/>
      <c r="QEC16" s="673"/>
      <c r="QED16" s="673"/>
      <c r="QEE16" s="673"/>
      <c r="QEF16" s="673"/>
      <c r="QEG16" s="673"/>
      <c r="QEH16" s="673"/>
      <c r="QEI16" s="673"/>
      <c r="QEJ16" s="673"/>
      <c r="QEK16" s="673"/>
      <c r="QEL16" s="673"/>
      <c r="QEM16" s="673"/>
      <c r="QEN16" s="673"/>
      <c r="QEO16" s="673"/>
      <c r="QEP16" s="673"/>
      <c r="QEQ16" s="673"/>
      <c r="QER16" s="673"/>
      <c r="QES16" s="673"/>
      <c r="QET16" s="673"/>
      <c r="QEU16" s="673"/>
      <c r="QEV16" s="673"/>
      <c r="QEW16" s="673"/>
      <c r="QEX16" s="673"/>
      <c r="QEY16" s="673"/>
      <c r="QEZ16" s="673"/>
      <c r="QFA16" s="673"/>
      <c r="QFB16" s="673"/>
      <c r="QFC16" s="673"/>
      <c r="QFD16" s="673"/>
      <c r="QFE16" s="673"/>
      <c r="QFF16" s="673"/>
      <c r="QFG16" s="673"/>
      <c r="QFH16" s="673"/>
      <c r="QFI16" s="673"/>
      <c r="QFJ16" s="673"/>
      <c r="QFK16" s="673"/>
      <c r="QFL16" s="673"/>
      <c r="QFM16" s="673"/>
      <c r="QFN16" s="673"/>
      <c r="QFO16" s="673"/>
      <c r="QFP16" s="673"/>
      <c r="QFQ16" s="673"/>
      <c r="QFR16" s="673"/>
      <c r="QFS16" s="673"/>
      <c r="QFT16" s="673"/>
      <c r="QFU16" s="673"/>
      <c r="QFV16" s="673"/>
      <c r="QFW16" s="673"/>
      <c r="QFX16" s="673"/>
      <c r="QFY16" s="673"/>
      <c r="QFZ16" s="673"/>
      <c r="QGA16" s="673"/>
      <c r="QGB16" s="673"/>
      <c r="QGC16" s="673"/>
      <c r="QGD16" s="673"/>
      <c r="QGE16" s="673"/>
      <c r="QGF16" s="673"/>
      <c r="QGG16" s="673"/>
      <c r="QGH16" s="673"/>
      <c r="QGI16" s="673"/>
      <c r="QGJ16" s="673"/>
      <c r="QGK16" s="673"/>
      <c r="QGL16" s="673"/>
      <c r="QGM16" s="673"/>
      <c r="QGN16" s="673"/>
      <c r="QGO16" s="673"/>
      <c r="QGP16" s="673"/>
      <c r="QGQ16" s="673"/>
      <c r="QGR16" s="673"/>
      <c r="QGS16" s="673"/>
      <c r="QGT16" s="673"/>
      <c r="QGU16" s="673"/>
      <c r="QGV16" s="673"/>
      <c r="QGW16" s="673"/>
      <c r="QGX16" s="673"/>
      <c r="QGY16" s="673"/>
      <c r="QGZ16" s="673"/>
      <c r="QHA16" s="673"/>
      <c r="QHB16" s="673"/>
      <c r="QHC16" s="673"/>
      <c r="QHD16" s="673"/>
      <c r="QHE16" s="673"/>
      <c r="QHF16" s="673"/>
      <c r="QHG16" s="673"/>
      <c r="QHH16" s="673"/>
      <c r="QHI16" s="673"/>
      <c r="QHJ16" s="673"/>
      <c r="QHK16" s="673"/>
      <c r="QHL16" s="673"/>
      <c r="QHM16" s="673"/>
      <c r="QHN16" s="673"/>
      <c r="QHO16" s="673"/>
      <c r="QHP16" s="673"/>
      <c r="QHQ16" s="673"/>
      <c r="QHR16" s="673"/>
      <c r="QHS16" s="673"/>
      <c r="QHT16" s="673"/>
      <c r="QHU16" s="673"/>
      <c r="QHV16" s="673"/>
      <c r="QHW16" s="673"/>
      <c r="QHX16" s="673"/>
      <c r="QHY16" s="673"/>
      <c r="QHZ16" s="673"/>
      <c r="QIA16" s="673"/>
      <c r="QIB16" s="673"/>
      <c r="QIC16" s="673"/>
      <c r="QID16" s="673"/>
      <c r="QIE16" s="673"/>
      <c r="QIF16" s="673"/>
      <c r="QIG16" s="673"/>
      <c r="QIH16" s="673"/>
      <c r="QII16" s="673"/>
      <c r="QIJ16" s="673"/>
      <c r="QIK16" s="673"/>
      <c r="QIL16" s="673"/>
      <c r="QIM16" s="673"/>
      <c r="QIN16" s="673"/>
      <c r="QIO16" s="673"/>
      <c r="QIP16" s="673"/>
      <c r="QIQ16" s="673"/>
      <c r="QIR16" s="673"/>
      <c r="QIS16" s="673"/>
      <c r="QIT16" s="673"/>
      <c r="QIU16" s="673"/>
      <c r="QIV16" s="673"/>
      <c r="QIW16" s="673"/>
      <c r="QIX16" s="673"/>
      <c r="QIY16" s="673"/>
      <c r="QIZ16" s="673"/>
      <c r="QJA16" s="673"/>
      <c r="QJB16" s="673"/>
      <c r="QJC16" s="673"/>
      <c r="QJD16" s="673"/>
      <c r="QJE16" s="673"/>
      <c r="QJF16" s="673"/>
      <c r="QJG16" s="673"/>
      <c r="QJH16" s="673"/>
      <c r="QJI16" s="673"/>
      <c r="QJJ16" s="673"/>
      <c r="QJK16" s="673"/>
      <c r="QJL16" s="673"/>
      <c r="QJM16" s="673"/>
      <c r="QJN16" s="673"/>
      <c r="QJO16" s="673"/>
      <c r="QJP16" s="673"/>
      <c r="QJQ16" s="673"/>
      <c r="QJR16" s="673"/>
      <c r="QJS16" s="673"/>
      <c r="QJT16" s="673"/>
      <c r="QJU16" s="673"/>
      <c r="QJV16" s="673"/>
      <c r="QJW16" s="673"/>
      <c r="QJX16" s="673"/>
      <c r="QJY16" s="673"/>
      <c r="QJZ16" s="673"/>
      <c r="QKA16" s="673"/>
      <c r="QKB16" s="673"/>
      <c r="QKC16" s="673"/>
      <c r="QKD16" s="673"/>
      <c r="QKE16" s="673"/>
      <c r="QKF16" s="673"/>
      <c r="QKG16" s="673"/>
      <c r="QKH16" s="673"/>
      <c r="QKI16" s="673"/>
      <c r="QKJ16" s="673"/>
      <c r="QKK16" s="673"/>
      <c r="QKL16" s="673"/>
      <c r="QKM16" s="673"/>
      <c r="QKN16" s="673"/>
      <c r="QKO16" s="673"/>
      <c r="QKP16" s="673"/>
      <c r="QKQ16" s="673"/>
      <c r="QKR16" s="673"/>
      <c r="QKS16" s="673"/>
      <c r="QKT16" s="673"/>
      <c r="QKU16" s="673"/>
      <c r="QKV16" s="673"/>
      <c r="QKW16" s="673"/>
      <c r="QKX16" s="673"/>
      <c r="QKY16" s="673"/>
      <c r="QKZ16" s="673"/>
      <c r="QLA16" s="673"/>
      <c r="QLB16" s="673"/>
      <c r="QLC16" s="673"/>
      <c r="QLD16" s="673"/>
      <c r="QLE16" s="673"/>
      <c r="QLF16" s="673"/>
      <c r="QLG16" s="673"/>
      <c r="QLH16" s="673"/>
      <c r="QLI16" s="673"/>
      <c r="QLJ16" s="673"/>
      <c r="QLK16" s="673"/>
      <c r="QLL16" s="673"/>
      <c r="QLM16" s="673"/>
      <c r="QLN16" s="673"/>
      <c r="QLO16" s="673"/>
      <c r="QLP16" s="673"/>
      <c r="QLQ16" s="673"/>
      <c r="QLR16" s="673"/>
      <c r="QLS16" s="673"/>
      <c r="QLT16" s="673"/>
      <c r="QLU16" s="673"/>
      <c r="QLV16" s="673"/>
      <c r="QLW16" s="673"/>
      <c r="QLX16" s="673"/>
      <c r="QLY16" s="673"/>
      <c r="QLZ16" s="673"/>
      <c r="QMA16" s="673"/>
      <c r="QMB16" s="673"/>
      <c r="QMC16" s="673"/>
      <c r="QMD16" s="673"/>
      <c r="QME16" s="673"/>
      <c r="QMF16" s="673"/>
      <c r="QMG16" s="673"/>
      <c r="QMH16" s="673"/>
      <c r="QMI16" s="673"/>
      <c r="QMJ16" s="673"/>
      <c r="QMK16" s="673"/>
      <c r="QML16" s="673"/>
      <c r="QMM16" s="673"/>
      <c r="QMN16" s="673"/>
      <c r="QMO16" s="673"/>
      <c r="QMP16" s="673"/>
      <c r="QMQ16" s="673"/>
      <c r="QMR16" s="673"/>
      <c r="QMS16" s="673"/>
      <c r="QMT16" s="673"/>
      <c r="QMU16" s="673"/>
      <c r="QMV16" s="673"/>
      <c r="QMW16" s="673"/>
      <c r="QMX16" s="673"/>
      <c r="QMY16" s="673"/>
      <c r="QMZ16" s="673"/>
      <c r="QNA16" s="673"/>
      <c r="QNB16" s="673"/>
      <c r="QNC16" s="673"/>
      <c r="QND16" s="673"/>
      <c r="QNE16" s="673"/>
      <c r="QNF16" s="673"/>
      <c r="QNG16" s="673"/>
      <c r="QNH16" s="673"/>
      <c r="QNI16" s="673"/>
      <c r="QNJ16" s="673"/>
      <c r="QNK16" s="673"/>
      <c r="QNL16" s="673"/>
      <c r="QNM16" s="673"/>
      <c r="QNN16" s="673"/>
      <c r="QNO16" s="673"/>
      <c r="QNP16" s="673"/>
      <c r="QNQ16" s="673"/>
      <c r="QNR16" s="673"/>
      <c r="QNS16" s="673"/>
      <c r="QNT16" s="673"/>
      <c r="QNU16" s="673"/>
      <c r="QNV16" s="673"/>
      <c r="QNW16" s="673"/>
      <c r="QNX16" s="673"/>
      <c r="QNY16" s="673"/>
      <c r="QNZ16" s="673"/>
      <c r="QOA16" s="673"/>
      <c r="QOB16" s="673"/>
      <c r="QOC16" s="673"/>
      <c r="QOD16" s="673"/>
      <c r="QOE16" s="673"/>
      <c r="QOF16" s="673"/>
      <c r="QOG16" s="673"/>
      <c r="QOH16" s="673"/>
      <c r="QOI16" s="673"/>
      <c r="QOJ16" s="673"/>
      <c r="QOK16" s="673"/>
      <c r="QOL16" s="673"/>
      <c r="QOM16" s="673"/>
      <c r="QON16" s="673"/>
      <c r="QOO16" s="673"/>
      <c r="QOP16" s="673"/>
      <c r="QOQ16" s="673"/>
      <c r="QOR16" s="673"/>
      <c r="QOS16" s="673"/>
      <c r="QOT16" s="673"/>
      <c r="QOU16" s="673"/>
      <c r="QOV16" s="673"/>
      <c r="QOW16" s="673"/>
      <c r="QOX16" s="673"/>
      <c r="QOY16" s="673"/>
      <c r="QOZ16" s="673"/>
      <c r="QPA16" s="673"/>
      <c r="QPB16" s="673"/>
      <c r="QPC16" s="673"/>
      <c r="QPD16" s="673"/>
      <c r="QPE16" s="673"/>
      <c r="QPF16" s="673"/>
      <c r="QPG16" s="673"/>
      <c r="QPH16" s="673"/>
      <c r="QPI16" s="673"/>
      <c r="QPJ16" s="673"/>
      <c r="QPK16" s="673"/>
      <c r="QPL16" s="673"/>
      <c r="QPM16" s="673"/>
      <c r="QPN16" s="673"/>
      <c r="QPO16" s="673"/>
      <c r="QPP16" s="673"/>
      <c r="QPQ16" s="673"/>
      <c r="QPR16" s="673"/>
      <c r="QPS16" s="673"/>
      <c r="QPT16" s="673"/>
      <c r="QPU16" s="673"/>
      <c r="QPV16" s="673"/>
      <c r="QPW16" s="673"/>
      <c r="QPX16" s="673"/>
      <c r="QPY16" s="673"/>
      <c r="QPZ16" s="673"/>
      <c r="QQA16" s="673"/>
      <c r="QQB16" s="673"/>
      <c r="QQC16" s="673"/>
      <c r="QQD16" s="673"/>
      <c r="QQE16" s="673"/>
      <c r="QQF16" s="673"/>
      <c r="QQG16" s="673"/>
      <c r="QQH16" s="673"/>
      <c r="QQI16" s="673"/>
      <c r="QQJ16" s="673"/>
      <c r="QQK16" s="673"/>
      <c r="QQL16" s="673"/>
      <c r="QQM16" s="673"/>
      <c r="QQN16" s="673"/>
      <c r="QQO16" s="673"/>
      <c r="QQP16" s="673"/>
      <c r="QQQ16" s="673"/>
      <c r="QQR16" s="673"/>
      <c r="QQS16" s="673"/>
      <c r="QQT16" s="673"/>
      <c r="QQU16" s="673"/>
      <c r="QQV16" s="673"/>
      <c r="QQW16" s="673"/>
      <c r="QQX16" s="673"/>
      <c r="QQY16" s="673"/>
      <c r="QQZ16" s="673"/>
      <c r="QRA16" s="673"/>
      <c r="QRB16" s="673"/>
      <c r="QRC16" s="673"/>
      <c r="QRD16" s="673"/>
      <c r="QRE16" s="673"/>
      <c r="QRF16" s="673"/>
      <c r="QRG16" s="673"/>
      <c r="QRH16" s="673"/>
      <c r="QRI16" s="673"/>
      <c r="QRJ16" s="673"/>
      <c r="QRK16" s="673"/>
      <c r="QRL16" s="673"/>
      <c r="QRM16" s="673"/>
      <c r="QRN16" s="673"/>
      <c r="QRO16" s="673"/>
      <c r="QRP16" s="673"/>
      <c r="QRQ16" s="673"/>
      <c r="QRR16" s="673"/>
      <c r="QRS16" s="673"/>
      <c r="QRT16" s="673"/>
      <c r="QRU16" s="673"/>
      <c r="QRV16" s="673"/>
      <c r="QRW16" s="673"/>
      <c r="QRX16" s="673"/>
      <c r="QRY16" s="673"/>
      <c r="QRZ16" s="673"/>
      <c r="QSA16" s="673"/>
      <c r="QSB16" s="673"/>
      <c r="QSC16" s="673"/>
      <c r="QSD16" s="673"/>
      <c r="QSE16" s="673"/>
      <c r="QSF16" s="673"/>
      <c r="QSG16" s="673"/>
      <c r="QSH16" s="673"/>
      <c r="QSI16" s="673"/>
      <c r="QSJ16" s="673"/>
      <c r="QSK16" s="673"/>
      <c r="QSL16" s="673"/>
      <c r="QSM16" s="673"/>
      <c r="QSN16" s="673"/>
      <c r="QSO16" s="673"/>
      <c r="QSP16" s="673"/>
      <c r="QSQ16" s="673"/>
      <c r="QSR16" s="673"/>
      <c r="QSS16" s="673"/>
      <c r="QST16" s="673"/>
      <c r="QSU16" s="673"/>
      <c r="QSV16" s="673"/>
      <c r="QSW16" s="673"/>
      <c r="QSX16" s="673"/>
      <c r="QSY16" s="673"/>
      <c r="QSZ16" s="673"/>
      <c r="QTA16" s="673"/>
      <c r="QTB16" s="673"/>
      <c r="QTC16" s="673"/>
      <c r="QTD16" s="673"/>
      <c r="QTE16" s="673"/>
      <c r="QTF16" s="673"/>
      <c r="QTG16" s="673"/>
      <c r="QTH16" s="673"/>
      <c r="QTI16" s="673"/>
      <c r="QTJ16" s="673"/>
      <c r="QTK16" s="673"/>
      <c r="QTL16" s="673"/>
      <c r="QTM16" s="673"/>
      <c r="QTN16" s="673"/>
      <c r="QTO16" s="673"/>
      <c r="QTP16" s="673"/>
      <c r="QTQ16" s="673"/>
      <c r="QTR16" s="673"/>
      <c r="QTS16" s="673"/>
      <c r="QTT16" s="673"/>
      <c r="QTU16" s="673"/>
      <c r="QTV16" s="673"/>
      <c r="QTW16" s="673"/>
      <c r="QTX16" s="673"/>
      <c r="QTY16" s="673"/>
      <c r="QTZ16" s="673"/>
      <c r="QUA16" s="673"/>
      <c r="QUB16" s="673"/>
      <c r="QUC16" s="673"/>
      <c r="QUD16" s="673"/>
      <c r="QUE16" s="673"/>
      <c r="QUF16" s="673"/>
      <c r="QUG16" s="673"/>
      <c r="QUH16" s="673"/>
      <c r="QUI16" s="673"/>
      <c r="QUJ16" s="673"/>
      <c r="QUK16" s="673"/>
      <c r="QUL16" s="673"/>
      <c r="QUM16" s="673"/>
      <c r="QUN16" s="673"/>
      <c r="QUO16" s="673"/>
      <c r="QUP16" s="673"/>
      <c r="QUQ16" s="673"/>
      <c r="QUR16" s="673"/>
      <c r="QUS16" s="673"/>
      <c r="QUT16" s="673"/>
      <c r="QUU16" s="673"/>
      <c r="QUV16" s="673"/>
      <c r="QUW16" s="673"/>
      <c r="QUX16" s="673"/>
      <c r="QUY16" s="673"/>
      <c r="QUZ16" s="673"/>
      <c r="QVA16" s="673"/>
      <c r="QVB16" s="673"/>
      <c r="QVC16" s="673"/>
      <c r="QVD16" s="673"/>
      <c r="QVE16" s="673"/>
      <c r="QVF16" s="673"/>
      <c r="QVG16" s="673"/>
      <c r="QVH16" s="673"/>
      <c r="QVI16" s="673"/>
      <c r="QVJ16" s="673"/>
      <c r="QVK16" s="673"/>
      <c r="QVL16" s="673"/>
      <c r="QVM16" s="673"/>
      <c r="QVN16" s="673"/>
      <c r="QVO16" s="673"/>
      <c r="QVP16" s="673"/>
      <c r="QVQ16" s="673"/>
      <c r="QVR16" s="673"/>
      <c r="QVS16" s="673"/>
      <c r="QVT16" s="673"/>
      <c r="QVU16" s="673"/>
      <c r="QVV16" s="673"/>
      <c r="QVW16" s="673"/>
      <c r="QVX16" s="673"/>
      <c r="QVY16" s="673"/>
      <c r="QVZ16" s="673"/>
      <c r="QWA16" s="673"/>
      <c r="QWB16" s="673"/>
      <c r="QWC16" s="673"/>
      <c r="QWD16" s="673"/>
      <c r="QWE16" s="673"/>
      <c r="QWF16" s="673"/>
      <c r="QWG16" s="673"/>
      <c r="QWH16" s="673"/>
      <c r="QWI16" s="673"/>
      <c r="QWJ16" s="673"/>
      <c r="QWK16" s="673"/>
      <c r="QWL16" s="673"/>
      <c r="QWM16" s="673"/>
      <c r="QWN16" s="673"/>
      <c r="QWO16" s="673"/>
      <c r="QWP16" s="673"/>
      <c r="QWQ16" s="673"/>
      <c r="QWR16" s="673"/>
      <c r="QWS16" s="673"/>
      <c r="QWT16" s="673"/>
      <c r="QWU16" s="673"/>
      <c r="QWV16" s="673"/>
      <c r="QWW16" s="673"/>
      <c r="QWX16" s="673"/>
      <c r="QWY16" s="673"/>
      <c r="QWZ16" s="673"/>
      <c r="QXA16" s="673"/>
      <c r="QXB16" s="673"/>
      <c r="QXC16" s="673"/>
      <c r="QXD16" s="673"/>
      <c r="QXE16" s="673"/>
      <c r="QXF16" s="673"/>
      <c r="QXG16" s="673"/>
      <c r="QXH16" s="673"/>
      <c r="QXI16" s="673"/>
      <c r="QXJ16" s="673"/>
      <c r="QXK16" s="673"/>
      <c r="QXL16" s="673"/>
      <c r="QXM16" s="673"/>
      <c r="QXN16" s="673"/>
      <c r="QXO16" s="673"/>
      <c r="QXP16" s="673"/>
      <c r="QXQ16" s="673"/>
      <c r="QXR16" s="673"/>
      <c r="QXS16" s="673"/>
      <c r="QXT16" s="673"/>
      <c r="QXU16" s="673"/>
      <c r="QXV16" s="673"/>
      <c r="QXW16" s="673"/>
      <c r="QXX16" s="673"/>
      <c r="QXY16" s="673"/>
      <c r="QXZ16" s="673"/>
      <c r="QYA16" s="673"/>
      <c r="QYB16" s="673"/>
      <c r="QYC16" s="673"/>
      <c r="QYD16" s="673"/>
      <c r="QYE16" s="673"/>
      <c r="QYF16" s="673"/>
      <c r="QYG16" s="673"/>
      <c r="QYH16" s="673"/>
      <c r="QYI16" s="673"/>
      <c r="QYJ16" s="673"/>
      <c r="QYK16" s="673"/>
      <c r="QYL16" s="673"/>
      <c r="QYM16" s="673"/>
      <c r="QYN16" s="673"/>
      <c r="QYO16" s="673"/>
      <c r="QYP16" s="673"/>
      <c r="QYQ16" s="673"/>
      <c r="QYR16" s="673"/>
      <c r="QYS16" s="673"/>
      <c r="QYT16" s="673"/>
      <c r="QYU16" s="673"/>
      <c r="QYV16" s="673"/>
      <c r="QYW16" s="673"/>
      <c r="QYX16" s="673"/>
      <c r="QYY16" s="673"/>
      <c r="QYZ16" s="673"/>
      <c r="QZA16" s="673"/>
      <c r="QZB16" s="673"/>
      <c r="QZC16" s="673"/>
      <c r="QZD16" s="673"/>
      <c r="QZE16" s="673"/>
      <c r="QZF16" s="673"/>
      <c r="QZG16" s="673"/>
      <c r="QZH16" s="673"/>
      <c r="QZI16" s="673"/>
      <c r="QZJ16" s="673"/>
      <c r="QZK16" s="673"/>
      <c r="QZL16" s="673"/>
      <c r="QZM16" s="673"/>
      <c r="QZN16" s="673"/>
      <c r="QZO16" s="673"/>
      <c r="QZP16" s="673"/>
      <c r="QZQ16" s="673"/>
      <c r="QZR16" s="673"/>
      <c r="QZS16" s="673"/>
      <c r="QZT16" s="673"/>
      <c r="QZU16" s="673"/>
      <c r="QZV16" s="673"/>
      <c r="QZW16" s="673"/>
      <c r="QZX16" s="673"/>
      <c r="QZY16" s="673"/>
      <c r="QZZ16" s="673"/>
      <c r="RAA16" s="673"/>
      <c r="RAB16" s="673"/>
      <c r="RAC16" s="673"/>
      <c r="RAD16" s="673"/>
      <c r="RAE16" s="673"/>
      <c r="RAF16" s="673"/>
      <c r="RAG16" s="673"/>
      <c r="RAH16" s="673"/>
      <c r="RAI16" s="673"/>
      <c r="RAJ16" s="673"/>
      <c r="RAK16" s="673"/>
      <c r="RAL16" s="673"/>
      <c r="RAM16" s="673"/>
      <c r="RAN16" s="673"/>
      <c r="RAO16" s="673"/>
      <c r="RAP16" s="673"/>
      <c r="RAQ16" s="673"/>
      <c r="RAR16" s="673"/>
      <c r="RAS16" s="673"/>
      <c r="RAT16" s="673"/>
      <c r="RAU16" s="673"/>
      <c r="RAV16" s="673"/>
      <c r="RAW16" s="673"/>
      <c r="RAX16" s="673"/>
      <c r="RAY16" s="673"/>
      <c r="RAZ16" s="673"/>
      <c r="RBA16" s="673"/>
      <c r="RBB16" s="673"/>
      <c r="RBC16" s="673"/>
      <c r="RBD16" s="673"/>
      <c r="RBE16" s="673"/>
      <c r="RBF16" s="673"/>
      <c r="RBG16" s="673"/>
      <c r="RBH16" s="673"/>
      <c r="RBI16" s="673"/>
      <c r="RBJ16" s="673"/>
      <c r="RBK16" s="673"/>
      <c r="RBL16" s="673"/>
      <c r="RBM16" s="673"/>
      <c r="RBN16" s="673"/>
      <c r="RBO16" s="673"/>
      <c r="RBP16" s="673"/>
      <c r="RBQ16" s="673"/>
      <c r="RBR16" s="673"/>
      <c r="RBS16" s="673"/>
      <c r="RBT16" s="673"/>
      <c r="RBU16" s="673"/>
      <c r="RBV16" s="673"/>
      <c r="RBW16" s="673"/>
      <c r="RBX16" s="673"/>
      <c r="RBY16" s="673"/>
      <c r="RBZ16" s="673"/>
      <c r="RCA16" s="673"/>
      <c r="RCB16" s="673"/>
      <c r="RCC16" s="673"/>
      <c r="RCD16" s="673"/>
      <c r="RCE16" s="673"/>
      <c r="RCF16" s="673"/>
      <c r="RCG16" s="673"/>
      <c r="RCH16" s="673"/>
      <c r="RCI16" s="673"/>
      <c r="RCJ16" s="673"/>
      <c r="RCK16" s="673"/>
      <c r="RCL16" s="673"/>
      <c r="RCM16" s="673"/>
      <c r="RCN16" s="673"/>
      <c r="RCO16" s="673"/>
      <c r="RCP16" s="673"/>
      <c r="RCQ16" s="673"/>
      <c r="RCR16" s="673"/>
      <c r="RCS16" s="673"/>
      <c r="RCT16" s="673"/>
      <c r="RCU16" s="673"/>
      <c r="RCV16" s="673"/>
      <c r="RCW16" s="673"/>
      <c r="RCX16" s="673"/>
      <c r="RCY16" s="673"/>
      <c r="RCZ16" s="673"/>
      <c r="RDA16" s="673"/>
      <c r="RDB16" s="673"/>
      <c r="RDC16" s="673"/>
      <c r="RDD16" s="673"/>
      <c r="RDE16" s="673"/>
      <c r="RDF16" s="673"/>
      <c r="RDG16" s="673"/>
      <c r="RDH16" s="673"/>
      <c r="RDI16" s="673"/>
      <c r="RDJ16" s="673"/>
      <c r="RDK16" s="673"/>
      <c r="RDL16" s="673"/>
      <c r="RDM16" s="673"/>
      <c r="RDN16" s="673"/>
      <c r="RDO16" s="673"/>
      <c r="RDP16" s="673"/>
      <c r="RDQ16" s="673"/>
      <c r="RDR16" s="673"/>
      <c r="RDS16" s="673"/>
      <c r="RDT16" s="673"/>
      <c r="RDU16" s="673"/>
      <c r="RDV16" s="673"/>
      <c r="RDW16" s="673"/>
      <c r="RDX16" s="673"/>
      <c r="RDY16" s="673"/>
      <c r="RDZ16" s="673"/>
      <c r="REA16" s="673"/>
      <c r="REB16" s="673"/>
      <c r="REC16" s="673"/>
      <c r="RED16" s="673"/>
      <c r="REE16" s="673"/>
      <c r="REF16" s="673"/>
      <c r="REG16" s="673"/>
      <c r="REH16" s="673"/>
      <c r="REI16" s="673"/>
      <c r="REJ16" s="673"/>
      <c r="REK16" s="673"/>
      <c r="REL16" s="673"/>
      <c r="REM16" s="673"/>
      <c r="REN16" s="673"/>
      <c r="REO16" s="673"/>
      <c r="REP16" s="673"/>
      <c r="REQ16" s="673"/>
      <c r="RER16" s="673"/>
      <c r="RES16" s="673"/>
      <c r="RET16" s="673"/>
      <c r="REU16" s="673"/>
      <c r="REV16" s="673"/>
      <c r="REW16" s="673"/>
      <c r="REX16" s="673"/>
      <c r="REY16" s="673"/>
      <c r="REZ16" s="673"/>
      <c r="RFA16" s="673"/>
      <c r="RFB16" s="673"/>
      <c r="RFC16" s="673"/>
      <c r="RFD16" s="673"/>
      <c r="RFE16" s="673"/>
      <c r="RFF16" s="673"/>
      <c r="RFG16" s="673"/>
      <c r="RFH16" s="673"/>
      <c r="RFI16" s="673"/>
      <c r="RFJ16" s="673"/>
      <c r="RFK16" s="673"/>
      <c r="RFL16" s="673"/>
      <c r="RFM16" s="673"/>
      <c r="RFN16" s="673"/>
      <c r="RFO16" s="673"/>
      <c r="RFP16" s="673"/>
      <c r="RFQ16" s="673"/>
      <c r="RFR16" s="673"/>
      <c r="RFS16" s="673"/>
      <c r="RFT16" s="673"/>
      <c r="RFU16" s="673"/>
      <c r="RFV16" s="673"/>
      <c r="RFW16" s="673"/>
      <c r="RFX16" s="673"/>
      <c r="RFY16" s="673"/>
      <c r="RFZ16" s="673"/>
      <c r="RGA16" s="673"/>
      <c r="RGB16" s="673"/>
      <c r="RGC16" s="673"/>
      <c r="RGD16" s="673"/>
      <c r="RGE16" s="673"/>
      <c r="RGF16" s="673"/>
      <c r="RGG16" s="673"/>
      <c r="RGH16" s="673"/>
      <c r="RGI16" s="673"/>
      <c r="RGJ16" s="673"/>
      <c r="RGK16" s="673"/>
      <c r="RGL16" s="673"/>
      <c r="RGM16" s="673"/>
      <c r="RGN16" s="673"/>
      <c r="RGO16" s="673"/>
      <c r="RGP16" s="673"/>
      <c r="RGQ16" s="673"/>
      <c r="RGR16" s="673"/>
      <c r="RGS16" s="673"/>
      <c r="RGT16" s="673"/>
      <c r="RGU16" s="673"/>
      <c r="RGV16" s="673"/>
      <c r="RGW16" s="673"/>
      <c r="RGX16" s="673"/>
      <c r="RGY16" s="673"/>
      <c r="RGZ16" s="673"/>
      <c r="RHA16" s="673"/>
      <c r="RHB16" s="673"/>
      <c r="RHC16" s="673"/>
      <c r="RHD16" s="673"/>
      <c r="RHE16" s="673"/>
      <c r="RHF16" s="673"/>
      <c r="RHG16" s="673"/>
      <c r="RHH16" s="673"/>
      <c r="RHI16" s="673"/>
      <c r="RHJ16" s="673"/>
      <c r="RHK16" s="673"/>
      <c r="RHL16" s="673"/>
      <c r="RHM16" s="673"/>
      <c r="RHN16" s="673"/>
      <c r="RHO16" s="673"/>
      <c r="RHP16" s="673"/>
      <c r="RHQ16" s="673"/>
      <c r="RHR16" s="673"/>
      <c r="RHS16" s="673"/>
      <c r="RHT16" s="673"/>
      <c r="RHU16" s="673"/>
      <c r="RHV16" s="673"/>
      <c r="RHW16" s="673"/>
      <c r="RHX16" s="673"/>
      <c r="RHY16" s="673"/>
      <c r="RHZ16" s="673"/>
      <c r="RIA16" s="673"/>
      <c r="RIB16" s="673"/>
      <c r="RIC16" s="673"/>
      <c r="RID16" s="673"/>
      <c r="RIE16" s="673"/>
      <c r="RIF16" s="673"/>
      <c r="RIG16" s="673"/>
      <c r="RIH16" s="673"/>
      <c r="RII16" s="673"/>
      <c r="RIJ16" s="673"/>
      <c r="RIK16" s="673"/>
      <c r="RIL16" s="673"/>
      <c r="RIM16" s="673"/>
      <c r="RIN16" s="673"/>
      <c r="RIO16" s="673"/>
      <c r="RIP16" s="673"/>
      <c r="RIQ16" s="673"/>
      <c r="RIR16" s="673"/>
      <c r="RIS16" s="673"/>
      <c r="RIT16" s="673"/>
      <c r="RIU16" s="673"/>
      <c r="RIV16" s="673"/>
      <c r="RIW16" s="673"/>
      <c r="RIX16" s="673"/>
      <c r="RIY16" s="673"/>
      <c r="RIZ16" s="673"/>
      <c r="RJA16" s="673"/>
      <c r="RJB16" s="673"/>
      <c r="RJC16" s="673"/>
      <c r="RJD16" s="673"/>
      <c r="RJE16" s="673"/>
      <c r="RJF16" s="673"/>
      <c r="RJG16" s="673"/>
      <c r="RJH16" s="673"/>
      <c r="RJI16" s="673"/>
      <c r="RJJ16" s="673"/>
      <c r="RJK16" s="673"/>
      <c r="RJL16" s="673"/>
      <c r="RJM16" s="673"/>
      <c r="RJN16" s="673"/>
      <c r="RJO16" s="673"/>
      <c r="RJP16" s="673"/>
      <c r="RJQ16" s="673"/>
      <c r="RJR16" s="673"/>
      <c r="RJS16" s="673"/>
      <c r="RJT16" s="673"/>
      <c r="RJU16" s="673"/>
      <c r="RJV16" s="673"/>
      <c r="RJW16" s="673"/>
      <c r="RJX16" s="673"/>
      <c r="RJY16" s="673"/>
      <c r="RJZ16" s="673"/>
      <c r="RKA16" s="673"/>
      <c r="RKB16" s="673"/>
      <c r="RKC16" s="673"/>
      <c r="RKD16" s="673"/>
      <c r="RKE16" s="673"/>
      <c r="RKF16" s="673"/>
      <c r="RKG16" s="673"/>
      <c r="RKH16" s="673"/>
      <c r="RKI16" s="673"/>
      <c r="RKJ16" s="673"/>
      <c r="RKK16" s="673"/>
      <c r="RKL16" s="673"/>
      <c r="RKM16" s="673"/>
      <c r="RKN16" s="673"/>
      <c r="RKO16" s="673"/>
      <c r="RKP16" s="673"/>
      <c r="RKQ16" s="673"/>
      <c r="RKR16" s="673"/>
      <c r="RKS16" s="673"/>
      <c r="RKT16" s="673"/>
      <c r="RKU16" s="673"/>
      <c r="RKV16" s="673"/>
      <c r="RKW16" s="673"/>
      <c r="RKX16" s="673"/>
      <c r="RKY16" s="673"/>
      <c r="RKZ16" s="673"/>
      <c r="RLA16" s="673"/>
      <c r="RLB16" s="673"/>
      <c r="RLC16" s="673"/>
      <c r="RLD16" s="673"/>
      <c r="RLE16" s="673"/>
      <c r="RLF16" s="673"/>
      <c r="RLG16" s="673"/>
      <c r="RLH16" s="673"/>
      <c r="RLI16" s="673"/>
      <c r="RLJ16" s="673"/>
      <c r="RLK16" s="673"/>
      <c r="RLL16" s="673"/>
      <c r="RLM16" s="673"/>
      <c r="RLN16" s="673"/>
      <c r="RLO16" s="673"/>
      <c r="RLP16" s="673"/>
      <c r="RLQ16" s="673"/>
      <c r="RLR16" s="673"/>
      <c r="RLS16" s="673"/>
      <c r="RLT16" s="673"/>
      <c r="RLU16" s="673"/>
      <c r="RLV16" s="673"/>
      <c r="RLW16" s="673"/>
      <c r="RLX16" s="673"/>
      <c r="RLY16" s="673"/>
      <c r="RLZ16" s="673"/>
      <c r="RMA16" s="673"/>
      <c r="RMB16" s="673"/>
      <c r="RMC16" s="673"/>
      <c r="RMD16" s="673"/>
      <c r="RME16" s="673"/>
      <c r="RMF16" s="673"/>
      <c r="RMG16" s="673"/>
      <c r="RMH16" s="673"/>
      <c r="RMI16" s="673"/>
      <c r="RMJ16" s="673"/>
      <c r="RMK16" s="673"/>
      <c r="RML16" s="673"/>
      <c r="RMM16" s="673"/>
      <c r="RMN16" s="673"/>
      <c r="RMO16" s="673"/>
      <c r="RMP16" s="673"/>
      <c r="RMQ16" s="673"/>
      <c r="RMR16" s="673"/>
      <c r="RMS16" s="673"/>
      <c r="RMT16" s="673"/>
      <c r="RMU16" s="673"/>
      <c r="RMV16" s="673"/>
      <c r="RMW16" s="673"/>
      <c r="RMX16" s="673"/>
      <c r="RMY16" s="673"/>
      <c r="RMZ16" s="673"/>
      <c r="RNA16" s="673"/>
      <c r="RNB16" s="673"/>
      <c r="RNC16" s="673"/>
      <c r="RND16" s="673"/>
      <c r="RNE16" s="673"/>
      <c r="RNF16" s="673"/>
      <c r="RNG16" s="673"/>
      <c r="RNH16" s="673"/>
      <c r="RNI16" s="673"/>
      <c r="RNJ16" s="673"/>
      <c r="RNK16" s="673"/>
      <c r="RNL16" s="673"/>
      <c r="RNM16" s="673"/>
      <c r="RNN16" s="673"/>
      <c r="RNO16" s="673"/>
      <c r="RNP16" s="673"/>
      <c r="RNQ16" s="673"/>
      <c r="RNR16" s="673"/>
      <c r="RNS16" s="673"/>
      <c r="RNT16" s="673"/>
      <c r="RNU16" s="673"/>
      <c r="RNV16" s="673"/>
      <c r="RNW16" s="673"/>
      <c r="RNX16" s="673"/>
      <c r="RNY16" s="673"/>
      <c r="RNZ16" s="673"/>
      <c r="ROA16" s="673"/>
      <c r="ROB16" s="673"/>
      <c r="ROC16" s="673"/>
      <c r="ROD16" s="673"/>
      <c r="ROE16" s="673"/>
      <c r="ROF16" s="673"/>
      <c r="ROG16" s="673"/>
      <c r="ROH16" s="673"/>
      <c r="ROI16" s="673"/>
      <c r="ROJ16" s="673"/>
      <c r="ROK16" s="673"/>
      <c r="ROL16" s="673"/>
      <c r="ROM16" s="673"/>
      <c r="RON16" s="673"/>
      <c r="ROO16" s="673"/>
      <c r="ROP16" s="673"/>
      <c r="ROQ16" s="673"/>
      <c r="ROR16" s="673"/>
      <c r="ROS16" s="673"/>
      <c r="ROT16" s="673"/>
      <c r="ROU16" s="673"/>
      <c r="ROV16" s="673"/>
      <c r="ROW16" s="673"/>
      <c r="ROX16" s="673"/>
      <c r="ROY16" s="673"/>
      <c r="ROZ16" s="673"/>
      <c r="RPA16" s="673"/>
      <c r="RPB16" s="673"/>
      <c r="RPC16" s="673"/>
      <c r="RPD16" s="673"/>
      <c r="RPE16" s="673"/>
      <c r="RPF16" s="673"/>
      <c r="RPG16" s="673"/>
      <c r="RPH16" s="673"/>
      <c r="RPI16" s="673"/>
      <c r="RPJ16" s="673"/>
      <c r="RPK16" s="673"/>
      <c r="RPL16" s="673"/>
      <c r="RPM16" s="673"/>
      <c r="RPN16" s="673"/>
      <c r="RPO16" s="673"/>
      <c r="RPP16" s="673"/>
      <c r="RPQ16" s="673"/>
      <c r="RPR16" s="673"/>
      <c r="RPS16" s="673"/>
      <c r="RPT16" s="673"/>
      <c r="RPU16" s="673"/>
      <c r="RPV16" s="673"/>
      <c r="RPW16" s="673"/>
      <c r="RPX16" s="673"/>
      <c r="RPY16" s="673"/>
      <c r="RPZ16" s="673"/>
      <c r="RQA16" s="673"/>
      <c r="RQB16" s="673"/>
      <c r="RQC16" s="673"/>
      <c r="RQD16" s="673"/>
      <c r="RQE16" s="673"/>
      <c r="RQF16" s="673"/>
      <c r="RQG16" s="673"/>
      <c r="RQH16" s="673"/>
      <c r="RQI16" s="673"/>
      <c r="RQJ16" s="673"/>
      <c r="RQK16" s="673"/>
      <c r="RQL16" s="673"/>
      <c r="RQM16" s="673"/>
      <c r="RQN16" s="673"/>
      <c r="RQO16" s="673"/>
      <c r="RQP16" s="673"/>
      <c r="RQQ16" s="673"/>
      <c r="RQR16" s="673"/>
      <c r="RQS16" s="673"/>
      <c r="RQT16" s="673"/>
      <c r="RQU16" s="673"/>
      <c r="RQV16" s="673"/>
      <c r="RQW16" s="673"/>
      <c r="RQX16" s="673"/>
      <c r="RQY16" s="673"/>
      <c r="RQZ16" s="673"/>
      <c r="RRA16" s="673"/>
      <c r="RRB16" s="673"/>
      <c r="RRC16" s="673"/>
      <c r="RRD16" s="673"/>
      <c r="RRE16" s="673"/>
      <c r="RRF16" s="673"/>
      <c r="RRG16" s="673"/>
      <c r="RRH16" s="673"/>
      <c r="RRI16" s="673"/>
      <c r="RRJ16" s="673"/>
      <c r="RRK16" s="673"/>
      <c r="RRL16" s="673"/>
      <c r="RRM16" s="673"/>
      <c r="RRN16" s="673"/>
      <c r="RRO16" s="673"/>
      <c r="RRP16" s="673"/>
      <c r="RRQ16" s="673"/>
      <c r="RRR16" s="673"/>
      <c r="RRS16" s="673"/>
      <c r="RRT16" s="673"/>
      <c r="RRU16" s="673"/>
      <c r="RRV16" s="673"/>
      <c r="RRW16" s="673"/>
      <c r="RRX16" s="673"/>
      <c r="RRY16" s="673"/>
      <c r="RRZ16" s="673"/>
      <c r="RSA16" s="673"/>
      <c r="RSB16" s="673"/>
      <c r="RSC16" s="673"/>
      <c r="RSD16" s="673"/>
      <c r="RSE16" s="673"/>
      <c r="RSF16" s="673"/>
      <c r="RSG16" s="673"/>
      <c r="RSH16" s="673"/>
      <c r="RSI16" s="673"/>
      <c r="RSJ16" s="673"/>
      <c r="RSK16" s="673"/>
      <c r="RSL16" s="673"/>
      <c r="RSM16" s="673"/>
      <c r="RSN16" s="673"/>
      <c r="RSO16" s="673"/>
      <c r="RSP16" s="673"/>
      <c r="RSQ16" s="673"/>
      <c r="RSR16" s="673"/>
      <c r="RSS16" s="673"/>
      <c r="RST16" s="673"/>
      <c r="RSU16" s="673"/>
      <c r="RSV16" s="673"/>
      <c r="RSW16" s="673"/>
      <c r="RSX16" s="673"/>
      <c r="RSY16" s="673"/>
      <c r="RSZ16" s="673"/>
      <c r="RTA16" s="673"/>
      <c r="RTB16" s="673"/>
      <c r="RTC16" s="673"/>
      <c r="RTD16" s="673"/>
      <c r="RTE16" s="673"/>
      <c r="RTF16" s="673"/>
      <c r="RTG16" s="673"/>
      <c r="RTH16" s="673"/>
      <c r="RTI16" s="673"/>
      <c r="RTJ16" s="673"/>
      <c r="RTK16" s="673"/>
      <c r="RTL16" s="673"/>
      <c r="RTM16" s="673"/>
      <c r="RTN16" s="673"/>
      <c r="RTO16" s="673"/>
      <c r="RTP16" s="673"/>
      <c r="RTQ16" s="673"/>
      <c r="RTR16" s="673"/>
      <c r="RTS16" s="673"/>
      <c r="RTT16" s="673"/>
      <c r="RTU16" s="673"/>
      <c r="RTV16" s="673"/>
      <c r="RTW16" s="673"/>
      <c r="RTX16" s="673"/>
      <c r="RTY16" s="673"/>
      <c r="RTZ16" s="673"/>
      <c r="RUA16" s="673"/>
      <c r="RUB16" s="673"/>
      <c r="RUC16" s="673"/>
      <c r="RUD16" s="673"/>
      <c r="RUE16" s="673"/>
      <c r="RUF16" s="673"/>
      <c r="RUG16" s="673"/>
      <c r="RUH16" s="673"/>
      <c r="RUI16" s="673"/>
      <c r="RUJ16" s="673"/>
      <c r="RUK16" s="673"/>
      <c r="RUL16" s="673"/>
      <c r="RUM16" s="673"/>
      <c r="RUN16" s="673"/>
      <c r="RUO16" s="673"/>
      <c r="RUP16" s="673"/>
      <c r="RUQ16" s="673"/>
      <c r="RUR16" s="673"/>
      <c r="RUS16" s="673"/>
      <c r="RUT16" s="673"/>
      <c r="RUU16" s="673"/>
      <c r="RUV16" s="673"/>
      <c r="RUW16" s="673"/>
      <c r="RUX16" s="673"/>
      <c r="RUY16" s="673"/>
      <c r="RUZ16" s="673"/>
      <c r="RVA16" s="673"/>
      <c r="RVB16" s="673"/>
      <c r="RVC16" s="673"/>
      <c r="RVD16" s="673"/>
      <c r="RVE16" s="673"/>
      <c r="RVF16" s="673"/>
      <c r="RVG16" s="673"/>
      <c r="RVH16" s="673"/>
      <c r="RVI16" s="673"/>
      <c r="RVJ16" s="673"/>
      <c r="RVK16" s="673"/>
      <c r="RVL16" s="673"/>
      <c r="RVM16" s="673"/>
      <c r="RVN16" s="673"/>
      <c r="RVO16" s="673"/>
      <c r="RVP16" s="673"/>
      <c r="RVQ16" s="673"/>
      <c r="RVR16" s="673"/>
      <c r="RVS16" s="673"/>
      <c r="RVT16" s="673"/>
      <c r="RVU16" s="673"/>
      <c r="RVV16" s="673"/>
      <c r="RVW16" s="673"/>
      <c r="RVX16" s="673"/>
      <c r="RVY16" s="673"/>
      <c r="RVZ16" s="673"/>
      <c r="RWA16" s="673"/>
      <c r="RWB16" s="673"/>
      <c r="RWC16" s="673"/>
      <c r="RWD16" s="673"/>
      <c r="RWE16" s="673"/>
      <c r="RWF16" s="673"/>
      <c r="RWG16" s="673"/>
      <c r="RWH16" s="673"/>
      <c r="RWI16" s="673"/>
      <c r="RWJ16" s="673"/>
      <c r="RWK16" s="673"/>
      <c r="RWL16" s="673"/>
      <c r="RWM16" s="673"/>
      <c r="RWN16" s="673"/>
      <c r="RWO16" s="673"/>
      <c r="RWP16" s="673"/>
      <c r="RWQ16" s="673"/>
      <c r="RWR16" s="673"/>
      <c r="RWS16" s="673"/>
      <c r="RWT16" s="673"/>
      <c r="RWU16" s="673"/>
      <c r="RWV16" s="673"/>
      <c r="RWW16" s="673"/>
      <c r="RWX16" s="673"/>
      <c r="RWY16" s="673"/>
      <c r="RWZ16" s="673"/>
      <c r="RXA16" s="673"/>
      <c r="RXB16" s="673"/>
      <c r="RXC16" s="673"/>
      <c r="RXD16" s="673"/>
      <c r="RXE16" s="673"/>
      <c r="RXF16" s="673"/>
      <c r="RXG16" s="673"/>
      <c r="RXH16" s="673"/>
      <c r="RXI16" s="673"/>
      <c r="RXJ16" s="673"/>
      <c r="RXK16" s="673"/>
      <c r="RXL16" s="673"/>
      <c r="RXM16" s="673"/>
      <c r="RXN16" s="673"/>
      <c r="RXO16" s="673"/>
      <c r="RXP16" s="673"/>
      <c r="RXQ16" s="673"/>
      <c r="RXR16" s="673"/>
      <c r="RXS16" s="673"/>
      <c r="RXT16" s="673"/>
      <c r="RXU16" s="673"/>
      <c r="RXV16" s="673"/>
      <c r="RXW16" s="673"/>
      <c r="RXX16" s="673"/>
      <c r="RXY16" s="673"/>
      <c r="RXZ16" s="673"/>
      <c r="RYA16" s="673"/>
      <c r="RYB16" s="673"/>
      <c r="RYC16" s="673"/>
      <c r="RYD16" s="673"/>
      <c r="RYE16" s="673"/>
      <c r="RYF16" s="673"/>
      <c r="RYG16" s="673"/>
      <c r="RYH16" s="673"/>
      <c r="RYI16" s="673"/>
      <c r="RYJ16" s="673"/>
      <c r="RYK16" s="673"/>
      <c r="RYL16" s="673"/>
      <c r="RYM16" s="673"/>
      <c r="RYN16" s="673"/>
      <c r="RYO16" s="673"/>
      <c r="RYP16" s="673"/>
      <c r="RYQ16" s="673"/>
      <c r="RYR16" s="673"/>
      <c r="RYS16" s="673"/>
      <c r="RYT16" s="673"/>
      <c r="RYU16" s="673"/>
      <c r="RYV16" s="673"/>
      <c r="RYW16" s="673"/>
      <c r="RYX16" s="673"/>
      <c r="RYY16" s="673"/>
      <c r="RYZ16" s="673"/>
      <c r="RZA16" s="673"/>
      <c r="RZB16" s="673"/>
      <c r="RZC16" s="673"/>
      <c r="RZD16" s="673"/>
      <c r="RZE16" s="673"/>
      <c r="RZF16" s="673"/>
      <c r="RZG16" s="673"/>
      <c r="RZH16" s="673"/>
      <c r="RZI16" s="673"/>
      <c r="RZJ16" s="673"/>
      <c r="RZK16" s="673"/>
      <c r="RZL16" s="673"/>
      <c r="RZM16" s="673"/>
      <c r="RZN16" s="673"/>
      <c r="RZO16" s="673"/>
      <c r="RZP16" s="673"/>
      <c r="RZQ16" s="673"/>
      <c r="RZR16" s="673"/>
      <c r="RZS16" s="673"/>
      <c r="RZT16" s="673"/>
      <c r="RZU16" s="673"/>
      <c r="RZV16" s="673"/>
      <c r="RZW16" s="673"/>
      <c r="RZX16" s="673"/>
      <c r="RZY16" s="673"/>
      <c r="RZZ16" s="673"/>
      <c r="SAA16" s="673"/>
      <c r="SAB16" s="673"/>
      <c r="SAC16" s="673"/>
      <c r="SAD16" s="673"/>
      <c r="SAE16" s="673"/>
      <c r="SAF16" s="673"/>
      <c r="SAG16" s="673"/>
      <c r="SAH16" s="673"/>
      <c r="SAI16" s="673"/>
      <c r="SAJ16" s="673"/>
      <c r="SAK16" s="673"/>
      <c r="SAL16" s="673"/>
      <c r="SAM16" s="673"/>
      <c r="SAN16" s="673"/>
      <c r="SAO16" s="673"/>
      <c r="SAP16" s="673"/>
      <c r="SAQ16" s="673"/>
      <c r="SAR16" s="673"/>
      <c r="SAS16" s="673"/>
      <c r="SAT16" s="673"/>
      <c r="SAU16" s="673"/>
      <c r="SAV16" s="673"/>
      <c r="SAW16" s="673"/>
      <c r="SAX16" s="673"/>
      <c r="SAY16" s="673"/>
      <c r="SAZ16" s="673"/>
      <c r="SBA16" s="673"/>
      <c r="SBB16" s="673"/>
      <c r="SBC16" s="673"/>
      <c r="SBD16" s="673"/>
      <c r="SBE16" s="673"/>
      <c r="SBF16" s="673"/>
      <c r="SBG16" s="673"/>
      <c r="SBH16" s="673"/>
      <c r="SBI16" s="673"/>
      <c r="SBJ16" s="673"/>
      <c r="SBK16" s="673"/>
      <c r="SBL16" s="673"/>
      <c r="SBM16" s="673"/>
      <c r="SBN16" s="673"/>
      <c r="SBO16" s="673"/>
      <c r="SBP16" s="673"/>
      <c r="SBQ16" s="673"/>
      <c r="SBR16" s="673"/>
      <c r="SBS16" s="673"/>
      <c r="SBT16" s="673"/>
      <c r="SBU16" s="673"/>
      <c r="SBV16" s="673"/>
      <c r="SBW16" s="673"/>
      <c r="SBX16" s="673"/>
      <c r="SBY16" s="673"/>
      <c r="SBZ16" s="673"/>
      <c r="SCA16" s="673"/>
      <c r="SCB16" s="673"/>
      <c r="SCC16" s="673"/>
      <c r="SCD16" s="673"/>
      <c r="SCE16" s="673"/>
      <c r="SCF16" s="673"/>
      <c r="SCG16" s="673"/>
      <c r="SCH16" s="673"/>
      <c r="SCI16" s="673"/>
      <c r="SCJ16" s="673"/>
      <c r="SCK16" s="673"/>
      <c r="SCL16" s="673"/>
      <c r="SCM16" s="673"/>
      <c r="SCN16" s="673"/>
      <c r="SCO16" s="673"/>
      <c r="SCP16" s="673"/>
      <c r="SCQ16" s="673"/>
      <c r="SCR16" s="673"/>
      <c r="SCS16" s="673"/>
      <c r="SCT16" s="673"/>
      <c r="SCU16" s="673"/>
      <c r="SCV16" s="673"/>
      <c r="SCW16" s="673"/>
      <c r="SCX16" s="673"/>
      <c r="SCY16" s="673"/>
      <c r="SCZ16" s="673"/>
      <c r="SDA16" s="673"/>
      <c r="SDB16" s="673"/>
      <c r="SDC16" s="673"/>
      <c r="SDD16" s="673"/>
      <c r="SDE16" s="673"/>
      <c r="SDF16" s="673"/>
      <c r="SDG16" s="673"/>
      <c r="SDH16" s="673"/>
      <c r="SDI16" s="673"/>
      <c r="SDJ16" s="673"/>
      <c r="SDK16" s="673"/>
      <c r="SDL16" s="673"/>
      <c r="SDM16" s="673"/>
      <c r="SDN16" s="673"/>
      <c r="SDO16" s="673"/>
      <c r="SDP16" s="673"/>
      <c r="SDQ16" s="673"/>
      <c r="SDR16" s="673"/>
      <c r="SDS16" s="673"/>
      <c r="SDT16" s="673"/>
      <c r="SDU16" s="673"/>
      <c r="SDV16" s="673"/>
      <c r="SDW16" s="673"/>
      <c r="SDX16" s="673"/>
      <c r="SDY16" s="673"/>
      <c r="SDZ16" s="673"/>
      <c r="SEA16" s="673"/>
      <c r="SEB16" s="673"/>
      <c r="SEC16" s="673"/>
      <c r="SED16" s="673"/>
      <c r="SEE16" s="673"/>
      <c r="SEF16" s="673"/>
      <c r="SEG16" s="673"/>
      <c r="SEH16" s="673"/>
      <c r="SEI16" s="673"/>
      <c r="SEJ16" s="673"/>
      <c r="SEK16" s="673"/>
      <c r="SEL16" s="673"/>
      <c r="SEM16" s="673"/>
      <c r="SEN16" s="673"/>
      <c r="SEO16" s="673"/>
      <c r="SEP16" s="673"/>
      <c r="SEQ16" s="673"/>
      <c r="SER16" s="673"/>
      <c r="SES16" s="673"/>
      <c r="SET16" s="673"/>
      <c r="SEU16" s="673"/>
      <c r="SEV16" s="673"/>
      <c r="SEW16" s="673"/>
      <c r="SEX16" s="673"/>
      <c r="SEY16" s="673"/>
      <c r="SEZ16" s="673"/>
      <c r="SFA16" s="673"/>
      <c r="SFB16" s="673"/>
      <c r="SFC16" s="673"/>
      <c r="SFD16" s="673"/>
      <c r="SFE16" s="673"/>
      <c r="SFF16" s="673"/>
      <c r="SFG16" s="673"/>
      <c r="SFH16" s="673"/>
      <c r="SFI16" s="673"/>
      <c r="SFJ16" s="673"/>
      <c r="SFK16" s="673"/>
      <c r="SFL16" s="673"/>
      <c r="SFM16" s="673"/>
      <c r="SFN16" s="673"/>
      <c r="SFO16" s="673"/>
      <c r="SFP16" s="673"/>
      <c r="SFQ16" s="673"/>
      <c r="SFR16" s="673"/>
      <c r="SFS16" s="673"/>
      <c r="SFT16" s="673"/>
      <c r="SFU16" s="673"/>
      <c r="SFV16" s="673"/>
      <c r="SFW16" s="673"/>
      <c r="SFX16" s="673"/>
      <c r="SFY16" s="673"/>
      <c r="SFZ16" s="673"/>
      <c r="SGA16" s="673"/>
      <c r="SGB16" s="673"/>
      <c r="SGC16" s="673"/>
      <c r="SGD16" s="673"/>
      <c r="SGE16" s="673"/>
      <c r="SGF16" s="673"/>
      <c r="SGG16" s="673"/>
      <c r="SGH16" s="673"/>
      <c r="SGI16" s="673"/>
      <c r="SGJ16" s="673"/>
      <c r="SGK16" s="673"/>
      <c r="SGL16" s="673"/>
      <c r="SGM16" s="673"/>
      <c r="SGN16" s="673"/>
      <c r="SGO16" s="673"/>
      <c r="SGP16" s="673"/>
      <c r="SGQ16" s="673"/>
      <c r="SGR16" s="673"/>
      <c r="SGS16" s="673"/>
      <c r="SGT16" s="673"/>
      <c r="SGU16" s="673"/>
      <c r="SGV16" s="673"/>
      <c r="SGW16" s="673"/>
      <c r="SGX16" s="673"/>
      <c r="SGY16" s="673"/>
      <c r="SGZ16" s="673"/>
      <c r="SHA16" s="673"/>
      <c r="SHB16" s="673"/>
      <c r="SHC16" s="673"/>
      <c r="SHD16" s="673"/>
      <c r="SHE16" s="673"/>
      <c r="SHF16" s="673"/>
      <c r="SHG16" s="673"/>
      <c r="SHH16" s="673"/>
      <c r="SHI16" s="673"/>
      <c r="SHJ16" s="673"/>
      <c r="SHK16" s="673"/>
      <c r="SHL16" s="673"/>
      <c r="SHM16" s="673"/>
      <c r="SHN16" s="673"/>
      <c r="SHO16" s="673"/>
      <c r="SHP16" s="673"/>
      <c r="SHQ16" s="673"/>
      <c r="SHR16" s="673"/>
      <c r="SHS16" s="673"/>
      <c r="SHT16" s="673"/>
      <c r="SHU16" s="673"/>
      <c r="SHV16" s="673"/>
      <c r="SHW16" s="673"/>
      <c r="SHX16" s="673"/>
      <c r="SHY16" s="673"/>
      <c r="SHZ16" s="673"/>
      <c r="SIA16" s="673"/>
      <c r="SIB16" s="673"/>
      <c r="SIC16" s="673"/>
      <c r="SID16" s="673"/>
      <c r="SIE16" s="673"/>
      <c r="SIF16" s="673"/>
      <c r="SIG16" s="673"/>
      <c r="SIH16" s="673"/>
      <c r="SII16" s="673"/>
      <c r="SIJ16" s="673"/>
      <c r="SIK16" s="673"/>
      <c r="SIL16" s="673"/>
      <c r="SIM16" s="673"/>
      <c r="SIN16" s="673"/>
      <c r="SIO16" s="673"/>
      <c r="SIP16" s="673"/>
      <c r="SIQ16" s="673"/>
      <c r="SIR16" s="673"/>
      <c r="SIS16" s="673"/>
      <c r="SIT16" s="673"/>
      <c r="SIU16" s="673"/>
      <c r="SIV16" s="673"/>
      <c r="SIW16" s="673"/>
      <c r="SIX16" s="673"/>
      <c r="SIY16" s="673"/>
      <c r="SIZ16" s="673"/>
      <c r="SJA16" s="673"/>
      <c r="SJB16" s="673"/>
      <c r="SJC16" s="673"/>
      <c r="SJD16" s="673"/>
      <c r="SJE16" s="673"/>
      <c r="SJF16" s="673"/>
      <c r="SJG16" s="673"/>
      <c r="SJH16" s="673"/>
      <c r="SJI16" s="673"/>
      <c r="SJJ16" s="673"/>
      <c r="SJK16" s="673"/>
      <c r="SJL16" s="673"/>
      <c r="SJM16" s="673"/>
      <c r="SJN16" s="673"/>
      <c r="SJO16" s="673"/>
      <c r="SJP16" s="673"/>
      <c r="SJQ16" s="673"/>
      <c r="SJR16" s="673"/>
      <c r="SJS16" s="673"/>
      <c r="SJT16" s="673"/>
      <c r="SJU16" s="673"/>
      <c r="SJV16" s="673"/>
      <c r="SJW16" s="673"/>
      <c r="SJX16" s="673"/>
      <c r="SJY16" s="673"/>
      <c r="SJZ16" s="673"/>
      <c r="SKA16" s="673"/>
      <c r="SKB16" s="673"/>
      <c r="SKC16" s="673"/>
      <c r="SKD16" s="673"/>
      <c r="SKE16" s="673"/>
      <c r="SKF16" s="673"/>
      <c r="SKG16" s="673"/>
      <c r="SKH16" s="673"/>
      <c r="SKI16" s="673"/>
      <c r="SKJ16" s="673"/>
      <c r="SKK16" s="673"/>
      <c r="SKL16" s="673"/>
      <c r="SKM16" s="673"/>
      <c r="SKN16" s="673"/>
      <c r="SKO16" s="673"/>
      <c r="SKP16" s="673"/>
      <c r="SKQ16" s="673"/>
      <c r="SKR16" s="673"/>
      <c r="SKS16" s="673"/>
      <c r="SKT16" s="673"/>
      <c r="SKU16" s="673"/>
      <c r="SKV16" s="673"/>
      <c r="SKW16" s="673"/>
      <c r="SKX16" s="673"/>
      <c r="SKY16" s="673"/>
      <c r="SKZ16" s="673"/>
      <c r="SLA16" s="673"/>
      <c r="SLB16" s="673"/>
      <c r="SLC16" s="673"/>
      <c r="SLD16" s="673"/>
      <c r="SLE16" s="673"/>
      <c r="SLF16" s="673"/>
      <c r="SLG16" s="673"/>
      <c r="SLH16" s="673"/>
      <c r="SLI16" s="673"/>
      <c r="SLJ16" s="673"/>
      <c r="SLK16" s="673"/>
      <c r="SLL16" s="673"/>
      <c r="SLM16" s="673"/>
      <c r="SLN16" s="673"/>
      <c r="SLO16" s="673"/>
      <c r="SLP16" s="673"/>
      <c r="SLQ16" s="673"/>
      <c r="SLR16" s="673"/>
      <c r="SLS16" s="673"/>
      <c r="SLT16" s="673"/>
      <c r="SLU16" s="673"/>
      <c r="SLV16" s="673"/>
      <c r="SLW16" s="673"/>
      <c r="SLX16" s="673"/>
      <c r="SLY16" s="673"/>
      <c r="SLZ16" s="673"/>
      <c r="SMA16" s="673"/>
      <c r="SMB16" s="673"/>
      <c r="SMC16" s="673"/>
      <c r="SMD16" s="673"/>
      <c r="SME16" s="673"/>
      <c r="SMF16" s="673"/>
      <c r="SMG16" s="673"/>
      <c r="SMH16" s="673"/>
      <c r="SMI16" s="673"/>
      <c r="SMJ16" s="673"/>
      <c r="SMK16" s="673"/>
      <c r="SML16" s="673"/>
      <c r="SMM16" s="673"/>
      <c r="SMN16" s="673"/>
      <c r="SMO16" s="673"/>
      <c r="SMP16" s="673"/>
      <c r="SMQ16" s="673"/>
      <c r="SMR16" s="673"/>
      <c r="SMS16" s="673"/>
      <c r="SMT16" s="673"/>
      <c r="SMU16" s="673"/>
      <c r="SMV16" s="673"/>
      <c r="SMW16" s="673"/>
      <c r="SMX16" s="673"/>
      <c r="SMY16" s="673"/>
      <c r="SMZ16" s="673"/>
      <c r="SNA16" s="673"/>
      <c r="SNB16" s="673"/>
      <c r="SNC16" s="673"/>
      <c r="SND16" s="673"/>
      <c r="SNE16" s="673"/>
      <c r="SNF16" s="673"/>
      <c r="SNG16" s="673"/>
      <c r="SNH16" s="673"/>
      <c r="SNI16" s="673"/>
      <c r="SNJ16" s="673"/>
      <c r="SNK16" s="673"/>
      <c r="SNL16" s="673"/>
      <c r="SNM16" s="673"/>
      <c r="SNN16" s="673"/>
      <c r="SNO16" s="673"/>
      <c r="SNP16" s="673"/>
      <c r="SNQ16" s="673"/>
      <c r="SNR16" s="673"/>
      <c r="SNS16" s="673"/>
      <c r="SNT16" s="673"/>
      <c r="SNU16" s="673"/>
      <c r="SNV16" s="673"/>
      <c r="SNW16" s="673"/>
      <c r="SNX16" s="673"/>
      <c r="SNY16" s="673"/>
      <c r="SNZ16" s="673"/>
      <c r="SOA16" s="673"/>
      <c r="SOB16" s="673"/>
      <c r="SOC16" s="673"/>
      <c r="SOD16" s="673"/>
      <c r="SOE16" s="673"/>
      <c r="SOF16" s="673"/>
      <c r="SOG16" s="673"/>
      <c r="SOH16" s="673"/>
      <c r="SOI16" s="673"/>
      <c r="SOJ16" s="673"/>
      <c r="SOK16" s="673"/>
      <c r="SOL16" s="673"/>
      <c r="SOM16" s="673"/>
      <c r="SON16" s="673"/>
      <c r="SOO16" s="673"/>
      <c r="SOP16" s="673"/>
      <c r="SOQ16" s="673"/>
      <c r="SOR16" s="673"/>
      <c r="SOS16" s="673"/>
      <c r="SOT16" s="673"/>
      <c r="SOU16" s="673"/>
      <c r="SOV16" s="673"/>
      <c r="SOW16" s="673"/>
      <c r="SOX16" s="673"/>
      <c r="SOY16" s="673"/>
      <c r="SOZ16" s="673"/>
      <c r="SPA16" s="673"/>
      <c r="SPB16" s="673"/>
      <c r="SPC16" s="673"/>
      <c r="SPD16" s="673"/>
      <c r="SPE16" s="673"/>
      <c r="SPF16" s="673"/>
      <c r="SPG16" s="673"/>
      <c r="SPH16" s="673"/>
      <c r="SPI16" s="673"/>
      <c r="SPJ16" s="673"/>
      <c r="SPK16" s="673"/>
      <c r="SPL16" s="673"/>
      <c r="SPM16" s="673"/>
      <c r="SPN16" s="673"/>
      <c r="SPO16" s="673"/>
      <c r="SPP16" s="673"/>
      <c r="SPQ16" s="673"/>
      <c r="SPR16" s="673"/>
      <c r="SPS16" s="673"/>
      <c r="SPT16" s="673"/>
      <c r="SPU16" s="673"/>
      <c r="SPV16" s="673"/>
      <c r="SPW16" s="673"/>
      <c r="SPX16" s="673"/>
      <c r="SPY16" s="673"/>
      <c r="SPZ16" s="673"/>
      <c r="SQA16" s="673"/>
      <c r="SQB16" s="673"/>
      <c r="SQC16" s="673"/>
      <c r="SQD16" s="673"/>
      <c r="SQE16" s="673"/>
      <c r="SQF16" s="673"/>
      <c r="SQG16" s="673"/>
      <c r="SQH16" s="673"/>
      <c r="SQI16" s="673"/>
      <c r="SQJ16" s="673"/>
      <c r="SQK16" s="673"/>
      <c r="SQL16" s="673"/>
      <c r="SQM16" s="673"/>
      <c r="SQN16" s="673"/>
      <c r="SQO16" s="673"/>
      <c r="SQP16" s="673"/>
      <c r="SQQ16" s="673"/>
      <c r="SQR16" s="673"/>
      <c r="SQS16" s="673"/>
      <c r="SQT16" s="673"/>
      <c r="SQU16" s="673"/>
      <c r="SQV16" s="673"/>
      <c r="SQW16" s="673"/>
      <c r="SQX16" s="673"/>
      <c r="SQY16" s="673"/>
      <c r="SQZ16" s="673"/>
      <c r="SRA16" s="673"/>
      <c r="SRB16" s="673"/>
      <c r="SRC16" s="673"/>
      <c r="SRD16" s="673"/>
      <c r="SRE16" s="673"/>
      <c r="SRF16" s="673"/>
      <c r="SRG16" s="673"/>
      <c r="SRH16" s="673"/>
      <c r="SRI16" s="673"/>
      <c r="SRJ16" s="673"/>
      <c r="SRK16" s="673"/>
      <c r="SRL16" s="673"/>
      <c r="SRM16" s="673"/>
      <c r="SRN16" s="673"/>
      <c r="SRO16" s="673"/>
      <c r="SRP16" s="673"/>
      <c r="SRQ16" s="673"/>
      <c r="SRR16" s="673"/>
      <c r="SRS16" s="673"/>
      <c r="SRT16" s="673"/>
      <c r="SRU16" s="673"/>
      <c r="SRV16" s="673"/>
      <c r="SRW16" s="673"/>
      <c r="SRX16" s="673"/>
      <c r="SRY16" s="673"/>
      <c r="SRZ16" s="673"/>
      <c r="SSA16" s="673"/>
      <c r="SSB16" s="673"/>
      <c r="SSC16" s="673"/>
      <c r="SSD16" s="673"/>
      <c r="SSE16" s="673"/>
      <c r="SSF16" s="673"/>
      <c r="SSG16" s="673"/>
      <c r="SSH16" s="673"/>
      <c r="SSI16" s="673"/>
      <c r="SSJ16" s="673"/>
      <c r="SSK16" s="673"/>
      <c r="SSL16" s="673"/>
      <c r="SSM16" s="673"/>
      <c r="SSN16" s="673"/>
      <c r="SSO16" s="673"/>
      <c r="SSP16" s="673"/>
      <c r="SSQ16" s="673"/>
      <c r="SSR16" s="673"/>
      <c r="SSS16" s="673"/>
      <c r="SST16" s="673"/>
      <c r="SSU16" s="673"/>
      <c r="SSV16" s="673"/>
      <c r="SSW16" s="673"/>
      <c r="SSX16" s="673"/>
      <c r="SSY16" s="673"/>
      <c r="SSZ16" s="673"/>
      <c r="STA16" s="673"/>
      <c r="STB16" s="673"/>
      <c r="STC16" s="673"/>
      <c r="STD16" s="673"/>
      <c r="STE16" s="673"/>
      <c r="STF16" s="673"/>
      <c r="STG16" s="673"/>
      <c r="STH16" s="673"/>
      <c r="STI16" s="673"/>
      <c r="STJ16" s="673"/>
      <c r="STK16" s="673"/>
      <c r="STL16" s="673"/>
      <c r="STM16" s="673"/>
      <c r="STN16" s="673"/>
      <c r="STO16" s="673"/>
      <c r="STP16" s="673"/>
      <c r="STQ16" s="673"/>
      <c r="STR16" s="673"/>
      <c r="STS16" s="673"/>
      <c r="STT16" s="673"/>
      <c r="STU16" s="673"/>
      <c r="STV16" s="673"/>
      <c r="STW16" s="673"/>
      <c r="STX16" s="673"/>
      <c r="STY16" s="673"/>
      <c r="STZ16" s="673"/>
      <c r="SUA16" s="673"/>
      <c r="SUB16" s="673"/>
      <c r="SUC16" s="673"/>
      <c r="SUD16" s="673"/>
      <c r="SUE16" s="673"/>
      <c r="SUF16" s="673"/>
      <c r="SUG16" s="673"/>
      <c r="SUH16" s="673"/>
      <c r="SUI16" s="673"/>
      <c r="SUJ16" s="673"/>
      <c r="SUK16" s="673"/>
      <c r="SUL16" s="673"/>
      <c r="SUM16" s="673"/>
      <c r="SUN16" s="673"/>
      <c r="SUO16" s="673"/>
      <c r="SUP16" s="673"/>
      <c r="SUQ16" s="673"/>
      <c r="SUR16" s="673"/>
      <c r="SUS16" s="673"/>
      <c r="SUT16" s="673"/>
      <c r="SUU16" s="673"/>
      <c r="SUV16" s="673"/>
      <c r="SUW16" s="673"/>
      <c r="SUX16" s="673"/>
      <c r="SUY16" s="673"/>
      <c r="SUZ16" s="673"/>
      <c r="SVA16" s="673"/>
      <c r="SVB16" s="673"/>
      <c r="SVC16" s="673"/>
      <c r="SVD16" s="673"/>
      <c r="SVE16" s="673"/>
      <c r="SVF16" s="673"/>
      <c r="SVG16" s="673"/>
      <c r="SVH16" s="673"/>
      <c r="SVI16" s="673"/>
      <c r="SVJ16" s="673"/>
      <c r="SVK16" s="673"/>
      <c r="SVL16" s="673"/>
      <c r="SVM16" s="673"/>
      <c r="SVN16" s="673"/>
      <c r="SVO16" s="673"/>
      <c r="SVP16" s="673"/>
      <c r="SVQ16" s="673"/>
      <c r="SVR16" s="673"/>
      <c r="SVS16" s="673"/>
      <c r="SVT16" s="673"/>
      <c r="SVU16" s="673"/>
      <c r="SVV16" s="673"/>
      <c r="SVW16" s="673"/>
      <c r="SVX16" s="673"/>
      <c r="SVY16" s="673"/>
      <c r="SVZ16" s="673"/>
      <c r="SWA16" s="673"/>
      <c r="SWB16" s="673"/>
      <c r="SWC16" s="673"/>
      <c r="SWD16" s="673"/>
      <c r="SWE16" s="673"/>
      <c r="SWF16" s="673"/>
      <c r="SWG16" s="673"/>
      <c r="SWH16" s="673"/>
      <c r="SWI16" s="673"/>
      <c r="SWJ16" s="673"/>
      <c r="SWK16" s="673"/>
      <c r="SWL16" s="673"/>
      <c r="SWM16" s="673"/>
      <c r="SWN16" s="673"/>
      <c r="SWO16" s="673"/>
      <c r="SWP16" s="673"/>
      <c r="SWQ16" s="673"/>
      <c r="SWR16" s="673"/>
      <c r="SWS16" s="673"/>
      <c r="SWT16" s="673"/>
      <c r="SWU16" s="673"/>
      <c r="SWV16" s="673"/>
      <c r="SWW16" s="673"/>
      <c r="SWX16" s="673"/>
      <c r="SWY16" s="673"/>
      <c r="SWZ16" s="673"/>
      <c r="SXA16" s="673"/>
      <c r="SXB16" s="673"/>
      <c r="SXC16" s="673"/>
      <c r="SXD16" s="673"/>
      <c r="SXE16" s="673"/>
      <c r="SXF16" s="673"/>
      <c r="SXG16" s="673"/>
      <c r="SXH16" s="673"/>
      <c r="SXI16" s="673"/>
      <c r="SXJ16" s="673"/>
      <c r="SXK16" s="673"/>
      <c r="SXL16" s="673"/>
      <c r="SXM16" s="673"/>
      <c r="SXN16" s="673"/>
      <c r="SXO16" s="673"/>
      <c r="SXP16" s="673"/>
      <c r="SXQ16" s="673"/>
      <c r="SXR16" s="673"/>
      <c r="SXS16" s="673"/>
      <c r="SXT16" s="673"/>
      <c r="SXU16" s="673"/>
      <c r="SXV16" s="673"/>
      <c r="SXW16" s="673"/>
      <c r="SXX16" s="673"/>
      <c r="SXY16" s="673"/>
      <c r="SXZ16" s="673"/>
      <c r="SYA16" s="673"/>
      <c r="SYB16" s="673"/>
      <c r="SYC16" s="673"/>
      <c r="SYD16" s="673"/>
      <c r="SYE16" s="673"/>
      <c r="SYF16" s="673"/>
      <c r="SYG16" s="673"/>
      <c r="SYH16" s="673"/>
      <c r="SYI16" s="673"/>
      <c r="SYJ16" s="673"/>
      <c r="SYK16" s="673"/>
      <c r="SYL16" s="673"/>
      <c r="SYM16" s="673"/>
      <c r="SYN16" s="673"/>
      <c r="SYO16" s="673"/>
      <c r="SYP16" s="673"/>
      <c r="SYQ16" s="673"/>
      <c r="SYR16" s="673"/>
      <c r="SYS16" s="673"/>
      <c r="SYT16" s="673"/>
      <c r="SYU16" s="673"/>
      <c r="SYV16" s="673"/>
      <c r="SYW16" s="673"/>
      <c r="SYX16" s="673"/>
      <c r="SYY16" s="673"/>
      <c r="SYZ16" s="673"/>
      <c r="SZA16" s="673"/>
      <c r="SZB16" s="673"/>
      <c r="SZC16" s="673"/>
      <c r="SZD16" s="673"/>
      <c r="SZE16" s="673"/>
      <c r="SZF16" s="673"/>
      <c r="SZG16" s="673"/>
      <c r="SZH16" s="673"/>
      <c r="SZI16" s="673"/>
      <c r="SZJ16" s="673"/>
      <c r="SZK16" s="673"/>
      <c r="SZL16" s="673"/>
      <c r="SZM16" s="673"/>
      <c r="SZN16" s="673"/>
      <c r="SZO16" s="673"/>
      <c r="SZP16" s="673"/>
      <c r="SZQ16" s="673"/>
      <c r="SZR16" s="673"/>
      <c r="SZS16" s="673"/>
      <c r="SZT16" s="673"/>
      <c r="SZU16" s="673"/>
      <c r="SZV16" s="673"/>
      <c r="SZW16" s="673"/>
      <c r="SZX16" s="673"/>
      <c r="SZY16" s="673"/>
      <c r="SZZ16" s="673"/>
      <c r="TAA16" s="673"/>
      <c r="TAB16" s="673"/>
      <c r="TAC16" s="673"/>
      <c r="TAD16" s="673"/>
      <c r="TAE16" s="673"/>
      <c r="TAF16" s="673"/>
      <c r="TAG16" s="673"/>
      <c r="TAH16" s="673"/>
      <c r="TAI16" s="673"/>
      <c r="TAJ16" s="673"/>
      <c r="TAK16" s="673"/>
      <c r="TAL16" s="673"/>
      <c r="TAM16" s="673"/>
      <c r="TAN16" s="673"/>
      <c r="TAO16" s="673"/>
      <c r="TAP16" s="673"/>
      <c r="TAQ16" s="673"/>
      <c r="TAR16" s="673"/>
      <c r="TAS16" s="673"/>
      <c r="TAT16" s="673"/>
      <c r="TAU16" s="673"/>
      <c r="TAV16" s="673"/>
      <c r="TAW16" s="673"/>
      <c r="TAX16" s="673"/>
      <c r="TAY16" s="673"/>
      <c r="TAZ16" s="673"/>
      <c r="TBA16" s="673"/>
      <c r="TBB16" s="673"/>
      <c r="TBC16" s="673"/>
      <c r="TBD16" s="673"/>
      <c r="TBE16" s="673"/>
      <c r="TBF16" s="673"/>
      <c r="TBG16" s="673"/>
      <c r="TBH16" s="673"/>
      <c r="TBI16" s="673"/>
      <c r="TBJ16" s="673"/>
      <c r="TBK16" s="673"/>
      <c r="TBL16" s="673"/>
      <c r="TBM16" s="673"/>
      <c r="TBN16" s="673"/>
      <c r="TBO16" s="673"/>
      <c r="TBP16" s="673"/>
      <c r="TBQ16" s="673"/>
      <c r="TBR16" s="673"/>
      <c r="TBS16" s="673"/>
      <c r="TBT16" s="673"/>
      <c r="TBU16" s="673"/>
      <c r="TBV16" s="673"/>
      <c r="TBW16" s="673"/>
      <c r="TBX16" s="673"/>
      <c r="TBY16" s="673"/>
      <c r="TBZ16" s="673"/>
      <c r="TCA16" s="673"/>
      <c r="TCB16" s="673"/>
      <c r="TCC16" s="673"/>
      <c r="TCD16" s="673"/>
      <c r="TCE16" s="673"/>
      <c r="TCF16" s="673"/>
      <c r="TCG16" s="673"/>
      <c r="TCH16" s="673"/>
      <c r="TCI16" s="673"/>
      <c r="TCJ16" s="673"/>
      <c r="TCK16" s="673"/>
      <c r="TCL16" s="673"/>
      <c r="TCM16" s="673"/>
      <c r="TCN16" s="673"/>
      <c r="TCO16" s="673"/>
      <c r="TCP16" s="673"/>
      <c r="TCQ16" s="673"/>
      <c r="TCR16" s="673"/>
      <c r="TCS16" s="673"/>
      <c r="TCT16" s="673"/>
      <c r="TCU16" s="673"/>
      <c r="TCV16" s="673"/>
      <c r="TCW16" s="673"/>
      <c r="TCX16" s="673"/>
      <c r="TCY16" s="673"/>
      <c r="TCZ16" s="673"/>
      <c r="TDA16" s="673"/>
      <c r="TDB16" s="673"/>
      <c r="TDC16" s="673"/>
      <c r="TDD16" s="673"/>
      <c r="TDE16" s="673"/>
      <c r="TDF16" s="673"/>
      <c r="TDG16" s="673"/>
      <c r="TDH16" s="673"/>
      <c r="TDI16" s="673"/>
      <c r="TDJ16" s="673"/>
      <c r="TDK16" s="673"/>
      <c r="TDL16" s="673"/>
      <c r="TDM16" s="673"/>
      <c r="TDN16" s="673"/>
      <c r="TDO16" s="673"/>
      <c r="TDP16" s="673"/>
      <c r="TDQ16" s="673"/>
      <c r="TDR16" s="673"/>
      <c r="TDS16" s="673"/>
      <c r="TDT16" s="673"/>
      <c r="TDU16" s="673"/>
      <c r="TDV16" s="673"/>
      <c r="TDW16" s="673"/>
      <c r="TDX16" s="673"/>
      <c r="TDY16" s="673"/>
      <c r="TDZ16" s="673"/>
      <c r="TEA16" s="673"/>
      <c r="TEB16" s="673"/>
      <c r="TEC16" s="673"/>
      <c r="TED16" s="673"/>
      <c r="TEE16" s="673"/>
      <c r="TEF16" s="673"/>
      <c r="TEG16" s="673"/>
      <c r="TEH16" s="673"/>
      <c r="TEI16" s="673"/>
      <c r="TEJ16" s="673"/>
      <c r="TEK16" s="673"/>
      <c r="TEL16" s="673"/>
      <c r="TEM16" s="673"/>
      <c r="TEN16" s="673"/>
      <c r="TEO16" s="673"/>
      <c r="TEP16" s="673"/>
      <c r="TEQ16" s="673"/>
      <c r="TER16" s="673"/>
      <c r="TES16" s="673"/>
      <c r="TET16" s="673"/>
      <c r="TEU16" s="673"/>
      <c r="TEV16" s="673"/>
      <c r="TEW16" s="673"/>
      <c r="TEX16" s="673"/>
      <c r="TEY16" s="673"/>
      <c r="TEZ16" s="673"/>
      <c r="TFA16" s="673"/>
      <c r="TFB16" s="673"/>
      <c r="TFC16" s="673"/>
      <c r="TFD16" s="673"/>
      <c r="TFE16" s="673"/>
      <c r="TFF16" s="673"/>
      <c r="TFG16" s="673"/>
      <c r="TFH16" s="673"/>
      <c r="TFI16" s="673"/>
      <c r="TFJ16" s="673"/>
      <c r="TFK16" s="673"/>
      <c r="TFL16" s="673"/>
      <c r="TFM16" s="673"/>
      <c r="TFN16" s="673"/>
      <c r="TFO16" s="673"/>
      <c r="TFP16" s="673"/>
      <c r="TFQ16" s="673"/>
      <c r="TFR16" s="673"/>
      <c r="TFS16" s="673"/>
      <c r="TFT16" s="673"/>
      <c r="TFU16" s="673"/>
      <c r="TFV16" s="673"/>
      <c r="TFW16" s="673"/>
      <c r="TFX16" s="673"/>
      <c r="TFY16" s="673"/>
      <c r="TFZ16" s="673"/>
      <c r="TGA16" s="673"/>
      <c r="TGB16" s="673"/>
      <c r="TGC16" s="673"/>
      <c r="TGD16" s="673"/>
      <c r="TGE16" s="673"/>
      <c r="TGF16" s="673"/>
      <c r="TGG16" s="673"/>
      <c r="TGH16" s="673"/>
      <c r="TGI16" s="673"/>
      <c r="TGJ16" s="673"/>
      <c r="TGK16" s="673"/>
      <c r="TGL16" s="673"/>
      <c r="TGM16" s="673"/>
      <c r="TGN16" s="673"/>
      <c r="TGO16" s="673"/>
      <c r="TGP16" s="673"/>
      <c r="TGQ16" s="673"/>
      <c r="TGR16" s="673"/>
      <c r="TGS16" s="673"/>
      <c r="TGT16" s="673"/>
      <c r="TGU16" s="673"/>
      <c r="TGV16" s="673"/>
      <c r="TGW16" s="673"/>
      <c r="TGX16" s="673"/>
      <c r="TGY16" s="673"/>
      <c r="TGZ16" s="673"/>
      <c r="THA16" s="673"/>
      <c r="THB16" s="673"/>
      <c r="THC16" s="673"/>
      <c r="THD16" s="673"/>
      <c r="THE16" s="673"/>
      <c r="THF16" s="673"/>
      <c r="THG16" s="673"/>
      <c r="THH16" s="673"/>
      <c r="THI16" s="673"/>
      <c r="THJ16" s="673"/>
      <c r="THK16" s="673"/>
      <c r="THL16" s="673"/>
      <c r="THM16" s="673"/>
      <c r="THN16" s="673"/>
      <c r="THO16" s="673"/>
      <c r="THP16" s="673"/>
      <c r="THQ16" s="673"/>
      <c r="THR16" s="673"/>
      <c r="THS16" s="673"/>
      <c r="THT16" s="673"/>
      <c r="THU16" s="673"/>
      <c r="THV16" s="673"/>
      <c r="THW16" s="673"/>
      <c r="THX16" s="673"/>
      <c r="THY16" s="673"/>
      <c r="THZ16" s="673"/>
      <c r="TIA16" s="673"/>
      <c r="TIB16" s="673"/>
      <c r="TIC16" s="673"/>
      <c r="TID16" s="673"/>
      <c r="TIE16" s="673"/>
      <c r="TIF16" s="673"/>
      <c r="TIG16" s="673"/>
      <c r="TIH16" s="673"/>
      <c r="TII16" s="673"/>
      <c r="TIJ16" s="673"/>
      <c r="TIK16" s="673"/>
      <c r="TIL16" s="673"/>
      <c r="TIM16" s="673"/>
      <c r="TIN16" s="673"/>
      <c r="TIO16" s="673"/>
      <c r="TIP16" s="673"/>
      <c r="TIQ16" s="673"/>
      <c r="TIR16" s="673"/>
      <c r="TIS16" s="673"/>
      <c r="TIT16" s="673"/>
      <c r="TIU16" s="673"/>
      <c r="TIV16" s="673"/>
      <c r="TIW16" s="673"/>
      <c r="TIX16" s="673"/>
      <c r="TIY16" s="673"/>
      <c r="TIZ16" s="673"/>
      <c r="TJA16" s="673"/>
      <c r="TJB16" s="673"/>
      <c r="TJC16" s="673"/>
      <c r="TJD16" s="673"/>
      <c r="TJE16" s="673"/>
      <c r="TJF16" s="673"/>
      <c r="TJG16" s="673"/>
      <c r="TJH16" s="673"/>
      <c r="TJI16" s="673"/>
      <c r="TJJ16" s="673"/>
      <c r="TJK16" s="673"/>
      <c r="TJL16" s="673"/>
      <c r="TJM16" s="673"/>
      <c r="TJN16" s="673"/>
      <c r="TJO16" s="673"/>
      <c r="TJP16" s="673"/>
      <c r="TJQ16" s="673"/>
      <c r="TJR16" s="673"/>
      <c r="TJS16" s="673"/>
      <c r="TJT16" s="673"/>
      <c r="TJU16" s="673"/>
      <c r="TJV16" s="673"/>
      <c r="TJW16" s="673"/>
      <c r="TJX16" s="673"/>
      <c r="TJY16" s="673"/>
      <c r="TJZ16" s="673"/>
      <c r="TKA16" s="673"/>
      <c r="TKB16" s="673"/>
      <c r="TKC16" s="673"/>
      <c r="TKD16" s="673"/>
      <c r="TKE16" s="673"/>
      <c r="TKF16" s="673"/>
      <c r="TKG16" s="673"/>
      <c r="TKH16" s="673"/>
      <c r="TKI16" s="673"/>
      <c r="TKJ16" s="673"/>
      <c r="TKK16" s="673"/>
      <c r="TKL16" s="673"/>
      <c r="TKM16" s="673"/>
      <c r="TKN16" s="673"/>
      <c r="TKO16" s="673"/>
      <c r="TKP16" s="673"/>
      <c r="TKQ16" s="673"/>
      <c r="TKR16" s="673"/>
      <c r="TKS16" s="673"/>
      <c r="TKT16" s="673"/>
      <c r="TKU16" s="673"/>
      <c r="TKV16" s="673"/>
      <c r="TKW16" s="673"/>
      <c r="TKX16" s="673"/>
      <c r="TKY16" s="673"/>
      <c r="TKZ16" s="673"/>
      <c r="TLA16" s="673"/>
      <c r="TLB16" s="673"/>
      <c r="TLC16" s="673"/>
      <c r="TLD16" s="673"/>
      <c r="TLE16" s="673"/>
      <c r="TLF16" s="673"/>
      <c r="TLG16" s="673"/>
      <c r="TLH16" s="673"/>
      <c r="TLI16" s="673"/>
      <c r="TLJ16" s="673"/>
      <c r="TLK16" s="673"/>
      <c r="TLL16" s="673"/>
      <c r="TLM16" s="673"/>
      <c r="TLN16" s="673"/>
      <c r="TLO16" s="673"/>
      <c r="TLP16" s="673"/>
      <c r="TLQ16" s="673"/>
      <c r="TLR16" s="673"/>
      <c r="TLS16" s="673"/>
      <c r="TLT16" s="673"/>
      <c r="TLU16" s="673"/>
      <c r="TLV16" s="673"/>
      <c r="TLW16" s="673"/>
      <c r="TLX16" s="673"/>
      <c r="TLY16" s="673"/>
      <c r="TLZ16" s="673"/>
      <c r="TMA16" s="673"/>
      <c r="TMB16" s="673"/>
      <c r="TMC16" s="673"/>
      <c r="TMD16" s="673"/>
      <c r="TME16" s="673"/>
      <c r="TMF16" s="673"/>
      <c r="TMG16" s="673"/>
      <c r="TMH16" s="673"/>
      <c r="TMI16" s="673"/>
      <c r="TMJ16" s="673"/>
      <c r="TMK16" s="673"/>
      <c r="TML16" s="673"/>
      <c r="TMM16" s="673"/>
      <c r="TMN16" s="673"/>
      <c r="TMO16" s="673"/>
      <c r="TMP16" s="673"/>
      <c r="TMQ16" s="673"/>
      <c r="TMR16" s="673"/>
      <c r="TMS16" s="673"/>
      <c r="TMT16" s="673"/>
      <c r="TMU16" s="673"/>
      <c r="TMV16" s="673"/>
      <c r="TMW16" s="673"/>
      <c r="TMX16" s="673"/>
      <c r="TMY16" s="673"/>
      <c r="TMZ16" s="673"/>
      <c r="TNA16" s="673"/>
      <c r="TNB16" s="673"/>
      <c r="TNC16" s="673"/>
      <c r="TND16" s="673"/>
      <c r="TNE16" s="673"/>
      <c r="TNF16" s="673"/>
      <c r="TNG16" s="673"/>
      <c r="TNH16" s="673"/>
      <c r="TNI16" s="673"/>
      <c r="TNJ16" s="673"/>
      <c r="TNK16" s="673"/>
      <c r="TNL16" s="673"/>
      <c r="TNM16" s="673"/>
      <c r="TNN16" s="673"/>
      <c r="TNO16" s="673"/>
      <c r="TNP16" s="673"/>
      <c r="TNQ16" s="673"/>
      <c r="TNR16" s="673"/>
      <c r="TNS16" s="673"/>
      <c r="TNT16" s="673"/>
      <c r="TNU16" s="673"/>
      <c r="TNV16" s="673"/>
      <c r="TNW16" s="673"/>
      <c r="TNX16" s="673"/>
      <c r="TNY16" s="673"/>
      <c r="TNZ16" s="673"/>
      <c r="TOA16" s="673"/>
      <c r="TOB16" s="673"/>
      <c r="TOC16" s="673"/>
      <c r="TOD16" s="673"/>
      <c r="TOE16" s="673"/>
      <c r="TOF16" s="673"/>
      <c r="TOG16" s="673"/>
      <c r="TOH16" s="673"/>
      <c r="TOI16" s="673"/>
      <c r="TOJ16" s="673"/>
      <c r="TOK16" s="673"/>
      <c r="TOL16" s="673"/>
      <c r="TOM16" s="673"/>
      <c r="TON16" s="673"/>
      <c r="TOO16" s="673"/>
      <c r="TOP16" s="673"/>
      <c r="TOQ16" s="673"/>
      <c r="TOR16" s="673"/>
      <c r="TOS16" s="673"/>
      <c r="TOT16" s="673"/>
      <c r="TOU16" s="673"/>
      <c r="TOV16" s="673"/>
      <c r="TOW16" s="673"/>
      <c r="TOX16" s="673"/>
      <c r="TOY16" s="673"/>
      <c r="TOZ16" s="673"/>
      <c r="TPA16" s="673"/>
      <c r="TPB16" s="673"/>
      <c r="TPC16" s="673"/>
      <c r="TPD16" s="673"/>
      <c r="TPE16" s="673"/>
      <c r="TPF16" s="673"/>
      <c r="TPG16" s="673"/>
      <c r="TPH16" s="673"/>
      <c r="TPI16" s="673"/>
      <c r="TPJ16" s="673"/>
      <c r="TPK16" s="673"/>
      <c r="TPL16" s="673"/>
      <c r="TPM16" s="673"/>
      <c r="TPN16" s="673"/>
      <c r="TPO16" s="673"/>
      <c r="TPP16" s="673"/>
      <c r="TPQ16" s="673"/>
      <c r="TPR16" s="673"/>
      <c r="TPS16" s="673"/>
      <c r="TPT16" s="673"/>
      <c r="TPU16" s="673"/>
      <c r="TPV16" s="673"/>
      <c r="TPW16" s="673"/>
      <c r="TPX16" s="673"/>
      <c r="TPY16" s="673"/>
      <c r="TPZ16" s="673"/>
      <c r="TQA16" s="673"/>
      <c r="TQB16" s="673"/>
      <c r="TQC16" s="673"/>
      <c r="TQD16" s="673"/>
      <c r="TQE16" s="673"/>
      <c r="TQF16" s="673"/>
      <c r="TQG16" s="673"/>
      <c r="TQH16" s="673"/>
      <c r="TQI16" s="673"/>
      <c r="TQJ16" s="673"/>
      <c r="TQK16" s="673"/>
      <c r="TQL16" s="673"/>
      <c r="TQM16" s="673"/>
      <c r="TQN16" s="673"/>
      <c r="TQO16" s="673"/>
      <c r="TQP16" s="673"/>
      <c r="TQQ16" s="673"/>
      <c r="TQR16" s="673"/>
      <c r="TQS16" s="673"/>
      <c r="TQT16" s="673"/>
      <c r="TQU16" s="673"/>
      <c r="TQV16" s="673"/>
      <c r="TQW16" s="673"/>
      <c r="TQX16" s="673"/>
      <c r="TQY16" s="673"/>
      <c r="TQZ16" s="673"/>
      <c r="TRA16" s="673"/>
      <c r="TRB16" s="673"/>
      <c r="TRC16" s="673"/>
      <c r="TRD16" s="673"/>
      <c r="TRE16" s="673"/>
      <c r="TRF16" s="673"/>
      <c r="TRG16" s="673"/>
      <c r="TRH16" s="673"/>
      <c r="TRI16" s="673"/>
      <c r="TRJ16" s="673"/>
      <c r="TRK16" s="673"/>
      <c r="TRL16" s="673"/>
      <c r="TRM16" s="673"/>
      <c r="TRN16" s="673"/>
      <c r="TRO16" s="673"/>
      <c r="TRP16" s="673"/>
      <c r="TRQ16" s="673"/>
      <c r="TRR16" s="673"/>
      <c r="TRS16" s="673"/>
      <c r="TRT16" s="673"/>
      <c r="TRU16" s="673"/>
      <c r="TRV16" s="673"/>
      <c r="TRW16" s="673"/>
      <c r="TRX16" s="673"/>
      <c r="TRY16" s="673"/>
      <c r="TRZ16" s="673"/>
      <c r="TSA16" s="673"/>
      <c r="TSB16" s="673"/>
      <c r="TSC16" s="673"/>
      <c r="TSD16" s="673"/>
      <c r="TSE16" s="673"/>
      <c r="TSF16" s="673"/>
      <c r="TSG16" s="673"/>
      <c r="TSH16" s="673"/>
      <c r="TSI16" s="673"/>
      <c r="TSJ16" s="673"/>
      <c r="TSK16" s="673"/>
      <c r="TSL16" s="673"/>
      <c r="TSM16" s="673"/>
      <c r="TSN16" s="673"/>
      <c r="TSO16" s="673"/>
      <c r="TSP16" s="673"/>
      <c r="TSQ16" s="673"/>
      <c r="TSR16" s="673"/>
      <c r="TSS16" s="673"/>
      <c r="TST16" s="673"/>
      <c r="TSU16" s="673"/>
      <c r="TSV16" s="673"/>
      <c r="TSW16" s="673"/>
      <c r="TSX16" s="673"/>
      <c r="TSY16" s="673"/>
      <c r="TSZ16" s="673"/>
      <c r="TTA16" s="673"/>
      <c r="TTB16" s="673"/>
      <c r="TTC16" s="673"/>
      <c r="TTD16" s="673"/>
      <c r="TTE16" s="673"/>
      <c r="TTF16" s="673"/>
      <c r="TTG16" s="673"/>
      <c r="TTH16" s="673"/>
      <c r="TTI16" s="673"/>
      <c r="TTJ16" s="673"/>
      <c r="TTK16" s="673"/>
      <c r="TTL16" s="673"/>
      <c r="TTM16" s="673"/>
      <c r="TTN16" s="673"/>
      <c r="TTO16" s="673"/>
      <c r="TTP16" s="673"/>
      <c r="TTQ16" s="673"/>
      <c r="TTR16" s="673"/>
      <c r="TTS16" s="673"/>
      <c r="TTT16" s="673"/>
      <c r="TTU16" s="673"/>
      <c r="TTV16" s="673"/>
      <c r="TTW16" s="673"/>
      <c r="TTX16" s="673"/>
      <c r="TTY16" s="673"/>
      <c r="TTZ16" s="673"/>
      <c r="TUA16" s="673"/>
      <c r="TUB16" s="673"/>
      <c r="TUC16" s="673"/>
      <c r="TUD16" s="673"/>
      <c r="TUE16" s="673"/>
      <c r="TUF16" s="673"/>
      <c r="TUG16" s="673"/>
      <c r="TUH16" s="673"/>
      <c r="TUI16" s="673"/>
      <c r="TUJ16" s="673"/>
      <c r="TUK16" s="673"/>
      <c r="TUL16" s="673"/>
      <c r="TUM16" s="673"/>
      <c r="TUN16" s="673"/>
      <c r="TUO16" s="673"/>
      <c r="TUP16" s="673"/>
      <c r="TUQ16" s="673"/>
      <c r="TUR16" s="673"/>
      <c r="TUS16" s="673"/>
      <c r="TUT16" s="673"/>
      <c r="TUU16" s="673"/>
      <c r="TUV16" s="673"/>
      <c r="TUW16" s="673"/>
      <c r="TUX16" s="673"/>
      <c r="TUY16" s="673"/>
      <c r="TUZ16" s="673"/>
      <c r="TVA16" s="673"/>
      <c r="TVB16" s="673"/>
      <c r="TVC16" s="673"/>
      <c r="TVD16" s="673"/>
      <c r="TVE16" s="673"/>
      <c r="TVF16" s="673"/>
      <c r="TVG16" s="673"/>
      <c r="TVH16" s="673"/>
      <c r="TVI16" s="673"/>
      <c r="TVJ16" s="673"/>
      <c r="TVK16" s="673"/>
      <c r="TVL16" s="673"/>
      <c r="TVM16" s="673"/>
      <c r="TVN16" s="673"/>
      <c r="TVO16" s="673"/>
      <c r="TVP16" s="673"/>
      <c r="TVQ16" s="673"/>
      <c r="TVR16" s="673"/>
      <c r="TVS16" s="673"/>
      <c r="TVT16" s="673"/>
      <c r="TVU16" s="673"/>
      <c r="TVV16" s="673"/>
      <c r="TVW16" s="673"/>
      <c r="TVX16" s="673"/>
      <c r="TVY16" s="673"/>
      <c r="TVZ16" s="673"/>
      <c r="TWA16" s="673"/>
      <c r="TWB16" s="673"/>
      <c r="TWC16" s="673"/>
      <c r="TWD16" s="673"/>
      <c r="TWE16" s="673"/>
      <c r="TWF16" s="673"/>
      <c r="TWG16" s="673"/>
      <c r="TWH16" s="673"/>
      <c r="TWI16" s="673"/>
      <c r="TWJ16" s="673"/>
      <c r="TWK16" s="673"/>
      <c r="TWL16" s="673"/>
      <c r="TWM16" s="673"/>
      <c r="TWN16" s="673"/>
      <c r="TWO16" s="673"/>
      <c r="TWP16" s="673"/>
      <c r="TWQ16" s="673"/>
      <c r="TWR16" s="673"/>
      <c r="TWS16" s="673"/>
      <c r="TWT16" s="673"/>
      <c r="TWU16" s="673"/>
      <c r="TWV16" s="673"/>
      <c r="TWW16" s="673"/>
      <c r="TWX16" s="673"/>
      <c r="TWY16" s="673"/>
      <c r="TWZ16" s="673"/>
      <c r="TXA16" s="673"/>
      <c r="TXB16" s="673"/>
      <c r="TXC16" s="673"/>
      <c r="TXD16" s="673"/>
      <c r="TXE16" s="673"/>
      <c r="TXF16" s="673"/>
      <c r="TXG16" s="673"/>
      <c r="TXH16" s="673"/>
      <c r="TXI16" s="673"/>
      <c r="TXJ16" s="673"/>
      <c r="TXK16" s="673"/>
      <c r="TXL16" s="673"/>
      <c r="TXM16" s="673"/>
      <c r="TXN16" s="673"/>
      <c r="TXO16" s="673"/>
      <c r="TXP16" s="673"/>
      <c r="TXQ16" s="673"/>
      <c r="TXR16" s="673"/>
      <c r="TXS16" s="673"/>
      <c r="TXT16" s="673"/>
      <c r="TXU16" s="673"/>
      <c r="TXV16" s="673"/>
      <c r="TXW16" s="673"/>
      <c r="TXX16" s="673"/>
      <c r="TXY16" s="673"/>
      <c r="TXZ16" s="673"/>
      <c r="TYA16" s="673"/>
      <c r="TYB16" s="673"/>
      <c r="TYC16" s="673"/>
      <c r="TYD16" s="673"/>
      <c r="TYE16" s="673"/>
      <c r="TYF16" s="673"/>
      <c r="TYG16" s="673"/>
      <c r="TYH16" s="673"/>
      <c r="TYI16" s="673"/>
      <c r="TYJ16" s="673"/>
      <c r="TYK16" s="673"/>
      <c r="TYL16" s="673"/>
      <c r="TYM16" s="673"/>
      <c r="TYN16" s="673"/>
      <c r="TYO16" s="673"/>
      <c r="TYP16" s="673"/>
      <c r="TYQ16" s="673"/>
      <c r="TYR16" s="673"/>
      <c r="TYS16" s="673"/>
      <c r="TYT16" s="673"/>
      <c r="TYU16" s="673"/>
      <c r="TYV16" s="673"/>
      <c r="TYW16" s="673"/>
      <c r="TYX16" s="673"/>
      <c r="TYY16" s="673"/>
      <c r="TYZ16" s="673"/>
      <c r="TZA16" s="673"/>
      <c r="TZB16" s="673"/>
      <c r="TZC16" s="673"/>
      <c r="TZD16" s="673"/>
      <c r="TZE16" s="673"/>
      <c r="TZF16" s="673"/>
      <c r="TZG16" s="673"/>
      <c r="TZH16" s="673"/>
      <c r="TZI16" s="673"/>
      <c r="TZJ16" s="673"/>
      <c r="TZK16" s="673"/>
      <c r="TZL16" s="673"/>
      <c r="TZM16" s="673"/>
      <c r="TZN16" s="673"/>
      <c r="TZO16" s="673"/>
      <c r="TZP16" s="673"/>
      <c r="TZQ16" s="673"/>
      <c r="TZR16" s="673"/>
      <c r="TZS16" s="673"/>
      <c r="TZT16" s="673"/>
      <c r="TZU16" s="673"/>
      <c r="TZV16" s="673"/>
      <c r="TZW16" s="673"/>
      <c r="TZX16" s="673"/>
      <c r="TZY16" s="673"/>
      <c r="TZZ16" s="673"/>
      <c r="UAA16" s="673"/>
      <c r="UAB16" s="673"/>
      <c r="UAC16" s="673"/>
      <c r="UAD16" s="673"/>
      <c r="UAE16" s="673"/>
      <c r="UAF16" s="673"/>
      <c r="UAG16" s="673"/>
      <c r="UAH16" s="673"/>
      <c r="UAI16" s="673"/>
      <c r="UAJ16" s="673"/>
      <c r="UAK16" s="673"/>
      <c r="UAL16" s="673"/>
      <c r="UAM16" s="673"/>
      <c r="UAN16" s="673"/>
      <c r="UAO16" s="673"/>
      <c r="UAP16" s="673"/>
      <c r="UAQ16" s="673"/>
      <c r="UAR16" s="673"/>
      <c r="UAS16" s="673"/>
      <c r="UAT16" s="673"/>
      <c r="UAU16" s="673"/>
      <c r="UAV16" s="673"/>
      <c r="UAW16" s="673"/>
      <c r="UAX16" s="673"/>
      <c r="UAY16" s="673"/>
      <c r="UAZ16" s="673"/>
      <c r="UBA16" s="673"/>
      <c r="UBB16" s="673"/>
      <c r="UBC16" s="673"/>
      <c r="UBD16" s="673"/>
      <c r="UBE16" s="673"/>
      <c r="UBF16" s="673"/>
      <c r="UBG16" s="673"/>
      <c r="UBH16" s="673"/>
      <c r="UBI16" s="673"/>
      <c r="UBJ16" s="673"/>
      <c r="UBK16" s="673"/>
      <c r="UBL16" s="673"/>
      <c r="UBM16" s="673"/>
      <c r="UBN16" s="673"/>
      <c r="UBO16" s="673"/>
      <c r="UBP16" s="673"/>
      <c r="UBQ16" s="673"/>
      <c r="UBR16" s="673"/>
      <c r="UBS16" s="673"/>
      <c r="UBT16" s="673"/>
      <c r="UBU16" s="673"/>
      <c r="UBV16" s="673"/>
      <c r="UBW16" s="673"/>
      <c r="UBX16" s="673"/>
      <c r="UBY16" s="673"/>
      <c r="UBZ16" s="673"/>
      <c r="UCA16" s="673"/>
      <c r="UCB16" s="673"/>
      <c r="UCC16" s="673"/>
      <c r="UCD16" s="673"/>
      <c r="UCE16" s="673"/>
      <c r="UCF16" s="673"/>
      <c r="UCG16" s="673"/>
      <c r="UCH16" s="673"/>
      <c r="UCI16" s="673"/>
      <c r="UCJ16" s="673"/>
      <c r="UCK16" s="673"/>
      <c r="UCL16" s="673"/>
      <c r="UCM16" s="673"/>
      <c r="UCN16" s="673"/>
      <c r="UCO16" s="673"/>
      <c r="UCP16" s="673"/>
      <c r="UCQ16" s="673"/>
      <c r="UCR16" s="673"/>
      <c r="UCS16" s="673"/>
      <c r="UCT16" s="673"/>
      <c r="UCU16" s="673"/>
      <c r="UCV16" s="673"/>
      <c r="UCW16" s="673"/>
      <c r="UCX16" s="673"/>
      <c r="UCY16" s="673"/>
      <c r="UCZ16" s="673"/>
      <c r="UDA16" s="673"/>
      <c r="UDB16" s="673"/>
      <c r="UDC16" s="673"/>
      <c r="UDD16" s="673"/>
      <c r="UDE16" s="673"/>
      <c r="UDF16" s="673"/>
      <c r="UDG16" s="673"/>
      <c r="UDH16" s="673"/>
      <c r="UDI16" s="673"/>
      <c r="UDJ16" s="673"/>
      <c r="UDK16" s="673"/>
      <c r="UDL16" s="673"/>
      <c r="UDM16" s="673"/>
      <c r="UDN16" s="673"/>
      <c r="UDO16" s="673"/>
      <c r="UDP16" s="673"/>
      <c r="UDQ16" s="673"/>
      <c r="UDR16" s="673"/>
      <c r="UDS16" s="673"/>
      <c r="UDT16" s="673"/>
      <c r="UDU16" s="673"/>
      <c r="UDV16" s="673"/>
      <c r="UDW16" s="673"/>
      <c r="UDX16" s="673"/>
      <c r="UDY16" s="673"/>
      <c r="UDZ16" s="673"/>
      <c r="UEA16" s="673"/>
      <c r="UEB16" s="673"/>
      <c r="UEC16" s="673"/>
      <c r="UED16" s="673"/>
      <c r="UEE16" s="673"/>
      <c r="UEF16" s="673"/>
      <c r="UEG16" s="673"/>
      <c r="UEH16" s="673"/>
      <c r="UEI16" s="673"/>
      <c r="UEJ16" s="673"/>
      <c r="UEK16" s="673"/>
      <c r="UEL16" s="673"/>
      <c r="UEM16" s="673"/>
      <c r="UEN16" s="673"/>
      <c r="UEO16" s="673"/>
      <c r="UEP16" s="673"/>
      <c r="UEQ16" s="673"/>
      <c r="UER16" s="673"/>
      <c r="UES16" s="673"/>
      <c r="UET16" s="673"/>
      <c r="UEU16" s="673"/>
      <c r="UEV16" s="673"/>
      <c r="UEW16" s="673"/>
      <c r="UEX16" s="673"/>
      <c r="UEY16" s="673"/>
      <c r="UEZ16" s="673"/>
      <c r="UFA16" s="673"/>
      <c r="UFB16" s="673"/>
      <c r="UFC16" s="673"/>
      <c r="UFD16" s="673"/>
      <c r="UFE16" s="673"/>
      <c r="UFF16" s="673"/>
      <c r="UFG16" s="673"/>
      <c r="UFH16" s="673"/>
      <c r="UFI16" s="673"/>
      <c r="UFJ16" s="673"/>
      <c r="UFK16" s="673"/>
      <c r="UFL16" s="673"/>
      <c r="UFM16" s="673"/>
      <c r="UFN16" s="673"/>
      <c r="UFO16" s="673"/>
      <c r="UFP16" s="673"/>
      <c r="UFQ16" s="673"/>
      <c r="UFR16" s="673"/>
      <c r="UFS16" s="673"/>
      <c r="UFT16" s="673"/>
      <c r="UFU16" s="673"/>
      <c r="UFV16" s="673"/>
      <c r="UFW16" s="673"/>
      <c r="UFX16" s="673"/>
      <c r="UFY16" s="673"/>
      <c r="UFZ16" s="673"/>
      <c r="UGA16" s="673"/>
      <c r="UGB16" s="673"/>
      <c r="UGC16" s="673"/>
      <c r="UGD16" s="673"/>
      <c r="UGE16" s="673"/>
      <c r="UGF16" s="673"/>
      <c r="UGG16" s="673"/>
      <c r="UGH16" s="673"/>
      <c r="UGI16" s="673"/>
      <c r="UGJ16" s="673"/>
      <c r="UGK16" s="673"/>
      <c r="UGL16" s="673"/>
      <c r="UGM16" s="673"/>
      <c r="UGN16" s="673"/>
      <c r="UGO16" s="673"/>
      <c r="UGP16" s="673"/>
      <c r="UGQ16" s="673"/>
      <c r="UGR16" s="673"/>
      <c r="UGS16" s="673"/>
      <c r="UGT16" s="673"/>
      <c r="UGU16" s="673"/>
      <c r="UGV16" s="673"/>
      <c r="UGW16" s="673"/>
      <c r="UGX16" s="673"/>
      <c r="UGY16" s="673"/>
      <c r="UGZ16" s="673"/>
      <c r="UHA16" s="673"/>
      <c r="UHB16" s="673"/>
      <c r="UHC16" s="673"/>
      <c r="UHD16" s="673"/>
      <c r="UHE16" s="673"/>
      <c r="UHF16" s="673"/>
      <c r="UHG16" s="673"/>
      <c r="UHH16" s="673"/>
      <c r="UHI16" s="673"/>
      <c r="UHJ16" s="673"/>
      <c r="UHK16" s="673"/>
      <c r="UHL16" s="673"/>
      <c r="UHM16" s="673"/>
      <c r="UHN16" s="673"/>
      <c r="UHO16" s="673"/>
      <c r="UHP16" s="673"/>
      <c r="UHQ16" s="673"/>
      <c r="UHR16" s="673"/>
      <c r="UHS16" s="673"/>
      <c r="UHT16" s="673"/>
      <c r="UHU16" s="673"/>
      <c r="UHV16" s="673"/>
      <c r="UHW16" s="673"/>
      <c r="UHX16" s="673"/>
      <c r="UHY16" s="673"/>
      <c r="UHZ16" s="673"/>
      <c r="UIA16" s="673"/>
      <c r="UIB16" s="673"/>
      <c r="UIC16" s="673"/>
      <c r="UID16" s="673"/>
      <c r="UIE16" s="673"/>
      <c r="UIF16" s="673"/>
      <c r="UIG16" s="673"/>
      <c r="UIH16" s="673"/>
      <c r="UII16" s="673"/>
      <c r="UIJ16" s="673"/>
      <c r="UIK16" s="673"/>
      <c r="UIL16" s="673"/>
      <c r="UIM16" s="673"/>
      <c r="UIN16" s="673"/>
      <c r="UIO16" s="673"/>
      <c r="UIP16" s="673"/>
      <c r="UIQ16" s="673"/>
      <c r="UIR16" s="673"/>
      <c r="UIS16" s="673"/>
      <c r="UIT16" s="673"/>
      <c r="UIU16" s="673"/>
      <c r="UIV16" s="673"/>
      <c r="UIW16" s="673"/>
      <c r="UIX16" s="673"/>
      <c r="UIY16" s="673"/>
      <c r="UIZ16" s="673"/>
      <c r="UJA16" s="673"/>
      <c r="UJB16" s="673"/>
      <c r="UJC16" s="673"/>
      <c r="UJD16" s="673"/>
      <c r="UJE16" s="673"/>
      <c r="UJF16" s="673"/>
      <c r="UJG16" s="673"/>
      <c r="UJH16" s="673"/>
      <c r="UJI16" s="673"/>
      <c r="UJJ16" s="673"/>
      <c r="UJK16" s="673"/>
      <c r="UJL16" s="673"/>
      <c r="UJM16" s="673"/>
      <c r="UJN16" s="673"/>
      <c r="UJO16" s="673"/>
      <c r="UJP16" s="673"/>
      <c r="UJQ16" s="673"/>
      <c r="UJR16" s="673"/>
      <c r="UJS16" s="673"/>
      <c r="UJT16" s="673"/>
      <c r="UJU16" s="673"/>
      <c r="UJV16" s="673"/>
      <c r="UJW16" s="673"/>
      <c r="UJX16" s="673"/>
      <c r="UJY16" s="673"/>
      <c r="UJZ16" s="673"/>
      <c r="UKA16" s="673"/>
      <c r="UKB16" s="673"/>
      <c r="UKC16" s="673"/>
      <c r="UKD16" s="673"/>
      <c r="UKE16" s="673"/>
      <c r="UKF16" s="673"/>
      <c r="UKG16" s="673"/>
      <c r="UKH16" s="673"/>
      <c r="UKI16" s="673"/>
      <c r="UKJ16" s="673"/>
      <c r="UKK16" s="673"/>
      <c r="UKL16" s="673"/>
      <c r="UKM16" s="673"/>
      <c r="UKN16" s="673"/>
      <c r="UKO16" s="673"/>
      <c r="UKP16" s="673"/>
      <c r="UKQ16" s="673"/>
      <c r="UKR16" s="673"/>
      <c r="UKS16" s="673"/>
      <c r="UKT16" s="673"/>
      <c r="UKU16" s="673"/>
      <c r="UKV16" s="673"/>
      <c r="UKW16" s="673"/>
      <c r="UKX16" s="673"/>
      <c r="UKY16" s="673"/>
      <c r="UKZ16" s="673"/>
      <c r="ULA16" s="673"/>
      <c r="ULB16" s="673"/>
      <c r="ULC16" s="673"/>
      <c r="ULD16" s="673"/>
      <c r="ULE16" s="673"/>
      <c r="ULF16" s="673"/>
      <c r="ULG16" s="673"/>
      <c r="ULH16" s="673"/>
      <c r="ULI16" s="673"/>
      <c r="ULJ16" s="673"/>
      <c r="ULK16" s="673"/>
      <c r="ULL16" s="673"/>
      <c r="ULM16" s="673"/>
      <c r="ULN16" s="673"/>
      <c r="ULO16" s="673"/>
      <c r="ULP16" s="673"/>
      <c r="ULQ16" s="673"/>
      <c r="ULR16" s="673"/>
      <c r="ULS16" s="673"/>
      <c r="ULT16" s="673"/>
      <c r="ULU16" s="673"/>
      <c r="ULV16" s="673"/>
      <c r="ULW16" s="673"/>
      <c r="ULX16" s="673"/>
      <c r="ULY16" s="673"/>
      <c r="ULZ16" s="673"/>
      <c r="UMA16" s="673"/>
      <c r="UMB16" s="673"/>
      <c r="UMC16" s="673"/>
      <c r="UMD16" s="673"/>
      <c r="UME16" s="673"/>
      <c r="UMF16" s="673"/>
      <c r="UMG16" s="673"/>
      <c r="UMH16" s="673"/>
      <c r="UMI16" s="673"/>
      <c r="UMJ16" s="673"/>
      <c r="UMK16" s="673"/>
      <c r="UML16" s="673"/>
      <c r="UMM16" s="673"/>
      <c r="UMN16" s="673"/>
      <c r="UMO16" s="673"/>
      <c r="UMP16" s="673"/>
      <c r="UMQ16" s="673"/>
      <c r="UMR16" s="673"/>
      <c r="UMS16" s="673"/>
      <c r="UMT16" s="673"/>
      <c r="UMU16" s="673"/>
      <c r="UMV16" s="673"/>
      <c r="UMW16" s="673"/>
      <c r="UMX16" s="673"/>
      <c r="UMY16" s="673"/>
      <c r="UMZ16" s="673"/>
      <c r="UNA16" s="673"/>
      <c r="UNB16" s="673"/>
      <c r="UNC16" s="673"/>
      <c r="UND16" s="673"/>
      <c r="UNE16" s="673"/>
      <c r="UNF16" s="673"/>
      <c r="UNG16" s="673"/>
      <c r="UNH16" s="673"/>
      <c r="UNI16" s="673"/>
      <c r="UNJ16" s="673"/>
      <c r="UNK16" s="673"/>
      <c r="UNL16" s="673"/>
      <c r="UNM16" s="673"/>
      <c r="UNN16" s="673"/>
      <c r="UNO16" s="673"/>
      <c r="UNP16" s="673"/>
      <c r="UNQ16" s="673"/>
      <c r="UNR16" s="673"/>
      <c r="UNS16" s="673"/>
      <c r="UNT16" s="673"/>
      <c r="UNU16" s="673"/>
      <c r="UNV16" s="673"/>
      <c r="UNW16" s="673"/>
      <c r="UNX16" s="673"/>
      <c r="UNY16" s="673"/>
      <c r="UNZ16" s="673"/>
      <c r="UOA16" s="673"/>
      <c r="UOB16" s="673"/>
      <c r="UOC16" s="673"/>
      <c r="UOD16" s="673"/>
      <c r="UOE16" s="673"/>
      <c r="UOF16" s="673"/>
      <c r="UOG16" s="673"/>
      <c r="UOH16" s="673"/>
      <c r="UOI16" s="673"/>
      <c r="UOJ16" s="673"/>
      <c r="UOK16" s="673"/>
      <c r="UOL16" s="673"/>
      <c r="UOM16" s="673"/>
      <c r="UON16" s="673"/>
      <c r="UOO16" s="673"/>
      <c r="UOP16" s="673"/>
      <c r="UOQ16" s="673"/>
      <c r="UOR16" s="673"/>
      <c r="UOS16" s="673"/>
      <c r="UOT16" s="673"/>
      <c r="UOU16" s="673"/>
      <c r="UOV16" s="673"/>
      <c r="UOW16" s="673"/>
      <c r="UOX16" s="673"/>
      <c r="UOY16" s="673"/>
      <c r="UOZ16" s="673"/>
      <c r="UPA16" s="673"/>
      <c r="UPB16" s="673"/>
      <c r="UPC16" s="673"/>
      <c r="UPD16" s="673"/>
      <c r="UPE16" s="673"/>
      <c r="UPF16" s="673"/>
      <c r="UPG16" s="673"/>
      <c r="UPH16" s="673"/>
      <c r="UPI16" s="673"/>
      <c r="UPJ16" s="673"/>
      <c r="UPK16" s="673"/>
      <c r="UPL16" s="673"/>
      <c r="UPM16" s="673"/>
      <c r="UPN16" s="673"/>
      <c r="UPO16" s="673"/>
      <c r="UPP16" s="673"/>
      <c r="UPQ16" s="673"/>
      <c r="UPR16" s="673"/>
      <c r="UPS16" s="673"/>
      <c r="UPT16" s="673"/>
      <c r="UPU16" s="673"/>
      <c r="UPV16" s="673"/>
      <c r="UPW16" s="673"/>
      <c r="UPX16" s="673"/>
      <c r="UPY16" s="673"/>
      <c r="UPZ16" s="673"/>
      <c r="UQA16" s="673"/>
      <c r="UQB16" s="673"/>
      <c r="UQC16" s="673"/>
      <c r="UQD16" s="673"/>
      <c r="UQE16" s="673"/>
      <c r="UQF16" s="673"/>
      <c r="UQG16" s="673"/>
      <c r="UQH16" s="673"/>
      <c r="UQI16" s="673"/>
      <c r="UQJ16" s="673"/>
      <c r="UQK16" s="673"/>
      <c r="UQL16" s="673"/>
      <c r="UQM16" s="673"/>
      <c r="UQN16" s="673"/>
      <c r="UQO16" s="673"/>
      <c r="UQP16" s="673"/>
      <c r="UQQ16" s="673"/>
      <c r="UQR16" s="673"/>
      <c r="UQS16" s="673"/>
      <c r="UQT16" s="673"/>
      <c r="UQU16" s="673"/>
      <c r="UQV16" s="673"/>
      <c r="UQW16" s="673"/>
      <c r="UQX16" s="673"/>
      <c r="UQY16" s="673"/>
      <c r="UQZ16" s="673"/>
      <c r="URA16" s="673"/>
      <c r="URB16" s="673"/>
      <c r="URC16" s="673"/>
      <c r="URD16" s="673"/>
      <c r="URE16" s="673"/>
      <c r="URF16" s="673"/>
      <c r="URG16" s="673"/>
      <c r="URH16" s="673"/>
      <c r="URI16" s="673"/>
      <c r="URJ16" s="673"/>
      <c r="URK16" s="673"/>
      <c r="URL16" s="673"/>
      <c r="URM16" s="673"/>
      <c r="URN16" s="673"/>
      <c r="URO16" s="673"/>
      <c r="URP16" s="673"/>
      <c r="URQ16" s="673"/>
      <c r="URR16" s="673"/>
      <c r="URS16" s="673"/>
      <c r="URT16" s="673"/>
      <c r="URU16" s="673"/>
      <c r="URV16" s="673"/>
      <c r="URW16" s="673"/>
      <c r="URX16" s="673"/>
      <c r="URY16" s="673"/>
      <c r="URZ16" s="673"/>
      <c r="USA16" s="673"/>
      <c r="USB16" s="673"/>
      <c r="USC16" s="673"/>
      <c r="USD16" s="673"/>
      <c r="USE16" s="673"/>
      <c r="USF16" s="673"/>
      <c r="USG16" s="673"/>
      <c r="USH16" s="673"/>
      <c r="USI16" s="673"/>
      <c r="USJ16" s="673"/>
      <c r="USK16" s="673"/>
      <c r="USL16" s="673"/>
      <c r="USM16" s="673"/>
      <c r="USN16" s="673"/>
      <c r="USO16" s="673"/>
      <c r="USP16" s="673"/>
      <c r="USQ16" s="673"/>
      <c r="USR16" s="673"/>
      <c r="USS16" s="673"/>
      <c r="UST16" s="673"/>
      <c r="USU16" s="673"/>
      <c r="USV16" s="673"/>
      <c r="USW16" s="673"/>
      <c r="USX16" s="673"/>
      <c r="USY16" s="673"/>
      <c r="USZ16" s="673"/>
      <c r="UTA16" s="673"/>
      <c r="UTB16" s="673"/>
      <c r="UTC16" s="673"/>
      <c r="UTD16" s="673"/>
      <c r="UTE16" s="673"/>
      <c r="UTF16" s="673"/>
      <c r="UTG16" s="673"/>
      <c r="UTH16" s="673"/>
      <c r="UTI16" s="673"/>
      <c r="UTJ16" s="673"/>
      <c r="UTK16" s="673"/>
      <c r="UTL16" s="673"/>
      <c r="UTM16" s="673"/>
      <c r="UTN16" s="673"/>
      <c r="UTO16" s="673"/>
      <c r="UTP16" s="673"/>
      <c r="UTQ16" s="673"/>
      <c r="UTR16" s="673"/>
      <c r="UTS16" s="673"/>
      <c r="UTT16" s="673"/>
      <c r="UTU16" s="673"/>
      <c r="UTV16" s="673"/>
      <c r="UTW16" s="673"/>
      <c r="UTX16" s="673"/>
      <c r="UTY16" s="673"/>
      <c r="UTZ16" s="673"/>
      <c r="UUA16" s="673"/>
      <c r="UUB16" s="673"/>
      <c r="UUC16" s="673"/>
      <c r="UUD16" s="673"/>
      <c r="UUE16" s="673"/>
      <c r="UUF16" s="673"/>
      <c r="UUG16" s="673"/>
      <c r="UUH16" s="673"/>
      <c r="UUI16" s="673"/>
      <c r="UUJ16" s="673"/>
      <c r="UUK16" s="673"/>
      <c r="UUL16" s="673"/>
      <c r="UUM16" s="673"/>
      <c r="UUN16" s="673"/>
      <c r="UUO16" s="673"/>
      <c r="UUP16" s="673"/>
      <c r="UUQ16" s="673"/>
      <c r="UUR16" s="673"/>
      <c r="UUS16" s="673"/>
      <c r="UUT16" s="673"/>
      <c r="UUU16" s="673"/>
      <c r="UUV16" s="673"/>
      <c r="UUW16" s="673"/>
      <c r="UUX16" s="673"/>
      <c r="UUY16" s="673"/>
      <c r="UUZ16" s="673"/>
      <c r="UVA16" s="673"/>
      <c r="UVB16" s="673"/>
      <c r="UVC16" s="673"/>
      <c r="UVD16" s="673"/>
      <c r="UVE16" s="673"/>
      <c r="UVF16" s="673"/>
      <c r="UVG16" s="673"/>
      <c r="UVH16" s="673"/>
      <c r="UVI16" s="673"/>
      <c r="UVJ16" s="673"/>
      <c r="UVK16" s="673"/>
      <c r="UVL16" s="673"/>
      <c r="UVM16" s="673"/>
      <c r="UVN16" s="673"/>
      <c r="UVO16" s="673"/>
      <c r="UVP16" s="673"/>
      <c r="UVQ16" s="673"/>
      <c r="UVR16" s="673"/>
      <c r="UVS16" s="673"/>
      <c r="UVT16" s="673"/>
      <c r="UVU16" s="673"/>
      <c r="UVV16" s="673"/>
      <c r="UVW16" s="673"/>
      <c r="UVX16" s="673"/>
      <c r="UVY16" s="673"/>
      <c r="UVZ16" s="673"/>
      <c r="UWA16" s="673"/>
      <c r="UWB16" s="673"/>
      <c r="UWC16" s="673"/>
      <c r="UWD16" s="673"/>
      <c r="UWE16" s="673"/>
      <c r="UWF16" s="673"/>
      <c r="UWG16" s="673"/>
      <c r="UWH16" s="673"/>
      <c r="UWI16" s="673"/>
      <c r="UWJ16" s="673"/>
      <c r="UWK16" s="673"/>
      <c r="UWL16" s="673"/>
      <c r="UWM16" s="673"/>
      <c r="UWN16" s="673"/>
      <c r="UWO16" s="673"/>
      <c r="UWP16" s="673"/>
      <c r="UWQ16" s="673"/>
      <c r="UWR16" s="673"/>
      <c r="UWS16" s="673"/>
      <c r="UWT16" s="673"/>
      <c r="UWU16" s="673"/>
      <c r="UWV16" s="673"/>
      <c r="UWW16" s="673"/>
      <c r="UWX16" s="673"/>
      <c r="UWY16" s="673"/>
      <c r="UWZ16" s="673"/>
      <c r="UXA16" s="673"/>
      <c r="UXB16" s="673"/>
      <c r="UXC16" s="673"/>
      <c r="UXD16" s="673"/>
      <c r="UXE16" s="673"/>
      <c r="UXF16" s="673"/>
      <c r="UXG16" s="673"/>
      <c r="UXH16" s="673"/>
      <c r="UXI16" s="673"/>
      <c r="UXJ16" s="673"/>
      <c r="UXK16" s="673"/>
      <c r="UXL16" s="673"/>
      <c r="UXM16" s="673"/>
      <c r="UXN16" s="673"/>
      <c r="UXO16" s="673"/>
      <c r="UXP16" s="673"/>
      <c r="UXQ16" s="673"/>
      <c r="UXR16" s="673"/>
      <c r="UXS16" s="673"/>
      <c r="UXT16" s="673"/>
      <c r="UXU16" s="673"/>
      <c r="UXV16" s="673"/>
      <c r="UXW16" s="673"/>
      <c r="UXX16" s="673"/>
      <c r="UXY16" s="673"/>
      <c r="UXZ16" s="673"/>
      <c r="UYA16" s="673"/>
      <c r="UYB16" s="673"/>
      <c r="UYC16" s="673"/>
      <c r="UYD16" s="673"/>
      <c r="UYE16" s="673"/>
      <c r="UYF16" s="673"/>
      <c r="UYG16" s="673"/>
      <c r="UYH16" s="673"/>
      <c r="UYI16" s="673"/>
      <c r="UYJ16" s="673"/>
      <c r="UYK16" s="673"/>
      <c r="UYL16" s="673"/>
      <c r="UYM16" s="673"/>
      <c r="UYN16" s="673"/>
      <c r="UYO16" s="673"/>
      <c r="UYP16" s="673"/>
      <c r="UYQ16" s="673"/>
      <c r="UYR16" s="673"/>
      <c r="UYS16" s="673"/>
      <c r="UYT16" s="673"/>
      <c r="UYU16" s="673"/>
      <c r="UYV16" s="673"/>
      <c r="UYW16" s="673"/>
      <c r="UYX16" s="673"/>
      <c r="UYY16" s="673"/>
      <c r="UYZ16" s="673"/>
      <c r="UZA16" s="673"/>
      <c r="UZB16" s="673"/>
      <c r="UZC16" s="673"/>
      <c r="UZD16" s="673"/>
      <c r="UZE16" s="673"/>
      <c r="UZF16" s="673"/>
      <c r="UZG16" s="673"/>
      <c r="UZH16" s="673"/>
      <c r="UZI16" s="673"/>
      <c r="UZJ16" s="673"/>
      <c r="UZK16" s="673"/>
      <c r="UZL16" s="673"/>
      <c r="UZM16" s="673"/>
      <c r="UZN16" s="673"/>
      <c r="UZO16" s="673"/>
      <c r="UZP16" s="673"/>
      <c r="UZQ16" s="673"/>
      <c r="UZR16" s="673"/>
      <c r="UZS16" s="673"/>
      <c r="UZT16" s="673"/>
      <c r="UZU16" s="673"/>
      <c r="UZV16" s="673"/>
      <c r="UZW16" s="673"/>
      <c r="UZX16" s="673"/>
      <c r="UZY16" s="673"/>
      <c r="UZZ16" s="673"/>
      <c r="VAA16" s="673"/>
      <c r="VAB16" s="673"/>
      <c r="VAC16" s="673"/>
      <c r="VAD16" s="673"/>
      <c r="VAE16" s="673"/>
      <c r="VAF16" s="673"/>
      <c r="VAG16" s="673"/>
      <c r="VAH16" s="673"/>
      <c r="VAI16" s="673"/>
      <c r="VAJ16" s="673"/>
      <c r="VAK16" s="673"/>
      <c r="VAL16" s="673"/>
      <c r="VAM16" s="673"/>
      <c r="VAN16" s="673"/>
      <c r="VAO16" s="673"/>
      <c r="VAP16" s="673"/>
      <c r="VAQ16" s="673"/>
      <c r="VAR16" s="673"/>
      <c r="VAS16" s="673"/>
      <c r="VAT16" s="673"/>
      <c r="VAU16" s="673"/>
      <c r="VAV16" s="673"/>
      <c r="VAW16" s="673"/>
      <c r="VAX16" s="673"/>
      <c r="VAY16" s="673"/>
      <c r="VAZ16" s="673"/>
      <c r="VBA16" s="673"/>
      <c r="VBB16" s="673"/>
      <c r="VBC16" s="673"/>
      <c r="VBD16" s="673"/>
      <c r="VBE16" s="673"/>
      <c r="VBF16" s="673"/>
      <c r="VBG16" s="673"/>
      <c r="VBH16" s="673"/>
      <c r="VBI16" s="673"/>
      <c r="VBJ16" s="673"/>
      <c r="VBK16" s="673"/>
      <c r="VBL16" s="673"/>
      <c r="VBM16" s="673"/>
      <c r="VBN16" s="673"/>
      <c r="VBO16" s="673"/>
      <c r="VBP16" s="673"/>
      <c r="VBQ16" s="673"/>
      <c r="VBR16" s="673"/>
      <c r="VBS16" s="673"/>
      <c r="VBT16" s="673"/>
      <c r="VBU16" s="673"/>
      <c r="VBV16" s="673"/>
      <c r="VBW16" s="673"/>
      <c r="VBX16" s="673"/>
      <c r="VBY16" s="673"/>
      <c r="VBZ16" s="673"/>
      <c r="VCA16" s="673"/>
      <c r="VCB16" s="673"/>
      <c r="VCC16" s="673"/>
      <c r="VCD16" s="673"/>
      <c r="VCE16" s="673"/>
      <c r="VCF16" s="673"/>
      <c r="VCG16" s="673"/>
      <c r="VCH16" s="673"/>
      <c r="VCI16" s="673"/>
      <c r="VCJ16" s="673"/>
      <c r="VCK16" s="673"/>
      <c r="VCL16" s="673"/>
      <c r="VCM16" s="673"/>
      <c r="VCN16" s="673"/>
      <c r="VCO16" s="673"/>
      <c r="VCP16" s="673"/>
      <c r="VCQ16" s="673"/>
      <c r="VCR16" s="673"/>
      <c r="VCS16" s="673"/>
      <c r="VCT16" s="673"/>
      <c r="VCU16" s="673"/>
      <c r="VCV16" s="673"/>
      <c r="VCW16" s="673"/>
      <c r="VCX16" s="673"/>
      <c r="VCY16" s="673"/>
      <c r="VCZ16" s="673"/>
      <c r="VDA16" s="673"/>
      <c r="VDB16" s="673"/>
      <c r="VDC16" s="673"/>
      <c r="VDD16" s="673"/>
      <c r="VDE16" s="673"/>
      <c r="VDF16" s="673"/>
      <c r="VDG16" s="673"/>
      <c r="VDH16" s="673"/>
      <c r="VDI16" s="673"/>
      <c r="VDJ16" s="673"/>
      <c r="VDK16" s="673"/>
      <c r="VDL16" s="673"/>
      <c r="VDM16" s="673"/>
      <c r="VDN16" s="673"/>
      <c r="VDO16" s="673"/>
      <c r="VDP16" s="673"/>
      <c r="VDQ16" s="673"/>
      <c r="VDR16" s="673"/>
      <c r="VDS16" s="673"/>
      <c r="VDT16" s="673"/>
      <c r="VDU16" s="673"/>
      <c r="VDV16" s="673"/>
      <c r="VDW16" s="673"/>
      <c r="VDX16" s="673"/>
      <c r="VDY16" s="673"/>
      <c r="VDZ16" s="673"/>
      <c r="VEA16" s="673"/>
      <c r="VEB16" s="673"/>
      <c r="VEC16" s="673"/>
      <c r="VED16" s="673"/>
      <c r="VEE16" s="673"/>
      <c r="VEF16" s="673"/>
      <c r="VEG16" s="673"/>
      <c r="VEH16" s="673"/>
      <c r="VEI16" s="673"/>
      <c r="VEJ16" s="673"/>
      <c r="VEK16" s="673"/>
      <c r="VEL16" s="673"/>
      <c r="VEM16" s="673"/>
      <c r="VEN16" s="673"/>
      <c r="VEO16" s="673"/>
      <c r="VEP16" s="673"/>
      <c r="VEQ16" s="673"/>
      <c r="VER16" s="673"/>
      <c r="VES16" s="673"/>
      <c r="VET16" s="673"/>
      <c r="VEU16" s="673"/>
      <c r="VEV16" s="673"/>
      <c r="VEW16" s="673"/>
      <c r="VEX16" s="673"/>
      <c r="VEY16" s="673"/>
      <c r="VEZ16" s="673"/>
      <c r="VFA16" s="673"/>
      <c r="VFB16" s="673"/>
      <c r="VFC16" s="673"/>
      <c r="VFD16" s="673"/>
      <c r="VFE16" s="673"/>
      <c r="VFF16" s="673"/>
      <c r="VFG16" s="673"/>
      <c r="VFH16" s="673"/>
      <c r="VFI16" s="673"/>
      <c r="VFJ16" s="673"/>
      <c r="VFK16" s="673"/>
      <c r="VFL16" s="673"/>
      <c r="VFM16" s="673"/>
      <c r="VFN16" s="673"/>
      <c r="VFO16" s="673"/>
      <c r="VFP16" s="673"/>
      <c r="VFQ16" s="673"/>
      <c r="VFR16" s="673"/>
      <c r="VFS16" s="673"/>
      <c r="VFT16" s="673"/>
      <c r="VFU16" s="673"/>
      <c r="VFV16" s="673"/>
      <c r="VFW16" s="673"/>
      <c r="VFX16" s="673"/>
      <c r="VFY16" s="673"/>
      <c r="VFZ16" s="673"/>
      <c r="VGA16" s="673"/>
      <c r="VGB16" s="673"/>
      <c r="VGC16" s="673"/>
      <c r="VGD16" s="673"/>
      <c r="VGE16" s="673"/>
      <c r="VGF16" s="673"/>
      <c r="VGG16" s="673"/>
      <c r="VGH16" s="673"/>
      <c r="VGI16" s="673"/>
      <c r="VGJ16" s="673"/>
      <c r="VGK16" s="673"/>
      <c r="VGL16" s="673"/>
      <c r="VGM16" s="673"/>
      <c r="VGN16" s="673"/>
      <c r="VGO16" s="673"/>
      <c r="VGP16" s="673"/>
      <c r="VGQ16" s="673"/>
      <c r="VGR16" s="673"/>
      <c r="VGS16" s="673"/>
      <c r="VGT16" s="673"/>
      <c r="VGU16" s="673"/>
      <c r="VGV16" s="673"/>
      <c r="VGW16" s="673"/>
      <c r="VGX16" s="673"/>
      <c r="VGY16" s="673"/>
      <c r="VGZ16" s="673"/>
      <c r="VHA16" s="673"/>
      <c r="VHB16" s="673"/>
      <c r="VHC16" s="673"/>
      <c r="VHD16" s="673"/>
      <c r="VHE16" s="673"/>
      <c r="VHF16" s="673"/>
      <c r="VHG16" s="673"/>
      <c r="VHH16" s="673"/>
      <c r="VHI16" s="673"/>
      <c r="VHJ16" s="673"/>
      <c r="VHK16" s="673"/>
      <c r="VHL16" s="673"/>
      <c r="VHM16" s="673"/>
      <c r="VHN16" s="673"/>
      <c r="VHO16" s="673"/>
      <c r="VHP16" s="673"/>
      <c r="VHQ16" s="673"/>
      <c r="VHR16" s="673"/>
      <c r="VHS16" s="673"/>
      <c r="VHT16" s="673"/>
      <c r="VHU16" s="673"/>
      <c r="VHV16" s="673"/>
      <c r="VHW16" s="673"/>
      <c r="VHX16" s="673"/>
      <c r="VHY16" s="673"/>
      <c r="VHZ16" s="673"/>
      <c r="VIA16" s="673"/>
      <c r="VIB16" s="673"/>
      <c r="VIC16" s="673"/>
      <c r="VID16" s="673"/>
      <c r="VIE16" s="673"/>
      <c r="VIF16" s="673"/>
      <c r="VIG16" s="673"/>
      <c r="VIH16" s="673"/>
      <c r="VII16" s="673"/>
      <c r="VIJ16" s="673"/>
      <c r="VIK16" s="673"/>
      <c r="VIL16" s="673"/>
      <c r="VIM16" s="673"/>
      <c r="VIN16" s="673"/>
      <c r="VIO16" s="673"/>
      <c r="VIP16" s="673"/>
      <c r="VIQ16" s="673"/>
      <c r="VIR16" s="673"/>
      <c r="VIS16" s="673"/>
      <c r="VIT16" s="673"/>
      <c r="VIU16" s="673"/>
      <c r="VIV16" s="673"/>
      <c r="VIW16" s="673"/>
      <c r="VIX16" s="673"/>
      <c r="VIY16" s="673"/>
      <c r="VIZ16" s="673"/>
      <c r="VJA16" s="673"/>
      <c r="VJB16" s="673"/>
      <c r="VJC16" s="673"/>
      <c r="VJD16" s="673"/>
      <c r="VJE16" s="673"/>
      <c r="VJF16" s="673"/>
      <c r="VJG16" s="673"/>
      <c r="VJH16" s="673"/>
      <c r="VJI16" s="673"/>
      <c r="VJJ16" s="673"/>
      <c r="VJK16" s="673"/>
      <c r="VJL16" s="673"/>
      <c r="VJM16" s="673"/>
      <c r="VJN16" s="673"/>
      <c r="VJO16" s="673"/>
      <c r="VJP16" s="673"/>
      <c r="VJQ16" s="673"/>
      <c r="VJR16" s="673"/>
      <c r="VJS16" s="673"/>
      <c r="VJT16" s="673"/>
      <c r="VJU16" s="673"/>
      <c r="VJV16" s="673"/>
      <c r="VJW16" s="673"/>
      <c r="VJX16" s="673"/>
      <c r="VJY16" s="673"/>
      <c r="VJZ16" s="673"/>
      <c r="VKA16" s="673"/>
      <c r="VKB16" s="673"/>
      <c r="VKC16" s="673"/>
      <c r="VKD16" s="673"/>
      <c r="VKE16" s="673"/>
      <c r="VKF16" s="673"/>
      <c r="VKG16" s="673"/>
      <c r="VKH16" s="673"/>
      <c r="VKI16" s="673"/>
      <c r="VKJ16" s="673"/>
      <c r="VKK16" s="673"/>
      <c r="VKL16" s="673"/>
      <c r="VKM16" s="673"/>
      <c r="VKN16" s="673"/>
      <c r="VKO16" s="673"/>
      <c r="VKP16" s="673"/>
      <c r="VKQ16" s="673"/>
      <c r="VKR16" s="673"/>
      <c r="VKS16" s="673"/>
      <c r="VKT16" s="673"/>
      <c r="VKU16" s="673"/>
      <c r="VKV16" s="673"/>
      <c r="VKW16" s="673"/>
      <c r="VKX16" s="673"/>
      <c r="VKY16" s="673"/>
      <c r="VKZ16" s="673"/>
      <c r="VLA16" s="673"/>
      <c r="VLB16" s="673"/>
      <c r="VLC16" s="673"/>
      <c r="VLD16" s="673"/>
      <c r="VLE16" s="673"/>
      <c r="VLF16" s="673"/>
      <c r="VLG16" s="673"/>
      <c r="VLH16" s="673"/>
      <c r="VLI16" s="673"/>
      <c r="VLJ16" s="673"/>
      <c r="VLK16" s="673"/>
      <c r="VLL16" s="673"/>
      <c r="VLM16" s="673"/>
      <c r="VLN16" s="673"/>
      <c r="VLO16" s="673"/>
      <c r="VLP16" s="673"/>
      <c r="VLQ16" s="673"/>
      <c r="VLR16" s="673"/>
      <c r="VLS16" s="673"/>
      <c r="VLT16" s="673"/>
      <c r="VLU16" s="673"/>
      <c r="VLV16" s="673"/>
      <c r="VLW16" s="673"/>
      <c r="VLX16" s="673"/>
      <c r="VLY16" s="673"/>
      <c r="VLZ16" s="673"/>
      <c r="VMA16" s="673"/>
      <c r="VMB16" s="673"/>
      <c r="VMC16" s="673"/>
      <c r="VMD16" s="673"/>
      <c r="VME16" s="673"/>
      <c r="VMF16" s="673"/>
      <c r="VMG16" s="673"/>
      <c r="VMH16" s="673"/>
      <c r="VMI16" s="673"/>
      <c r="VMJ16" s="673"/>
      <c r="VMK16" s="673"/>
      <c r="VML16" s="673"/>
      <c r="VMM16" s="673"/>
      <c r="VMN16" s="673"/>
      <c r="VMO16" s="673"/>
      <c r="VMP16" s="673"/>
      <c r="VMQ16" s="673"/>
      <c r="VMR16" s="673"/>
      <c r="VMS16" s="673"/>
      <c r="VMT16" s="673"/>
      <c r="VMU16" s="673"/>
      <c r="VMV16" s="673"/>
      <c r="VMW16" s="673"/>
      <c r="VMX16" s="673"/>
      <c r="VMY16" s="673"/>
      <c r="VMZ16" s="673"/>
      <c r="VNA16" s="673"/>
      <c r="VNB16" s="673"/>
      <c r="VNC16" s="673"/>
      <c r="VND16" s="673"/>
      <c r="VNE16" s="673"/>
      <c r="VNF16" s="673"/>
      <c r="VNG16" s="673"/>
      <c r="VNH16" s="673"/>
      <c r="VNI16" s="673"/>
      <c r="VNJ16" s="673"/>
      <c r="VNK16" s="673"/>
      <c r="VNL16" s="673"/>
      <c r="VNM16" s="673"/>
      <c r="VNN16" s="673"/>
      <c r="VNO16" s="673"/>
      <c r="VNP16" s="673"/>
      <c r="VNQ16" s="673"/>
      <c r="VNR16" s="673"/>
      <c r="VNS16" s="673"/>
      <c r="VNT16" s="673"/>
      <c r="VNU16" s="673"/>
      <c r="VNV16" s="673"/>
      <c r="VNW16" s="673"/>
      <c r="VNX16" s="673"/>
      <c r="VNY16" s="673"/>
      <c r="VNZ16" s="673"/>
      <c r="VOA16" s="673"/>
      <c r="VOB16" s="673"/>
      <c r="VOC16" s="673"/>
      <c r="VOD16" s="673"/>
      <c r="VOE16" s="673"/>
      <c r="VOF16" s="673"/>
      <c r="VOG16" s="673"/>
      <c r="VOH16" s="673"/>
      <c r="VOI16" s="673"/>
      <c r="VOJ16" s="673"/>
      <c r="VOK16" s="673"/>
      <c r="VOL16" s="673"/>
      <c r="VOM16" s="673"/>
      <c r="VON16" s="673"/>
      <c r="VOO16" s="673"/>
      <c r="VOP16" s="673"/>
      <c r="VOQ16" s="673"/>
      <c r="VOR16" s="673"/>
      <c r="VOS16" s="673"/>
      <c r="VOT16" s="673"/>
      <c r="VOU16" s="673"/>
      <c r="VOV16" s="673"/>
      <c r="VOW16" s="673"/>
      <c r="VOX16" s="673"/>
      <c r="VOY16" s="673"/>
      <c r="VOZ16" s="673"/>
      <c r="VPA16" s="673"/>
      <c r="VPB16" s="673"/>
      <c r="VPC16" s="673"/>
      <c r="VPD16" s="673"/>
      <c r="VPE16" s="673"/>
      <c r="VPF16" s="673"/>
      <c r="VPG16" s="673"/>
      <c r="VPH16" s="673"/>
      <c r="VPI16" s="673"/>
      <c r="VPJ16" s="673"/>
      <c r="VPK16" s="673"/>
      <c r="VPL16" s="673"/>
      <c r="VPM16" s="673"/>
      <c r="VPN16" s="673"/>
      <c r="VPO16" s="673"/>
      <c r="VPP16" s="673"/>
      <c r="VPQ16" s="673"/>
      <c r="VPR16" s="673"/>
      <c r="VPS16" s="673"/>
      <c r="VPT16" s="673"/>
      <c r="VPU16" s="673"/>
      <c r="VPV16" s="673"/>
      <c r="VPW16" s="673"/>
      <c r="VPX16" s="673"/>
      <c r="VPY16" s="673"/>
      <c r="VPZ16" s="673"/>
      <c r="VQA16" s="673"/>
      <c r="VQB16" s="673"/>
      <c r="VQC16" s="673"/>
      <c r="VQD16" s="673"/>
      <c r="VQE16" s="673"/>
      <c r="VQF16" s="673"/>
      <c r="VQG16" s="673"/>
      <c r="VQH16" s="673"/>
      <c r="VQI16" s="673"/>
      <c r="VQJ16" s="673"/>
      <c r="VQK16" s="673"/>
      <c r="VQL16" s="673"/>
      <c r="VQM16" s="673"/>
      <c r="VQN16" s="673"/>
      <c r="VQO16" s="673"/>
      <c r="VQP16" s="673"/>
      <c r="VQQ16" s="673"/>
      <c r="VQR16" s="673"/>
      <c r="VQS16" s="673"/>
      <c r="VQT16" s="673"/>
      <c r="VQU16" s="673"/>
      <c r="VQV16" s="673"/>
      <c r="VQW16" s="673"/>
      <c r="VQX16" s="673"/>
      <c r="VQY16" s="673"/>
      <c r="VQZ16" s="673"/>
      <c r="VRA16" s="673"/>
      <c r="VRB16" s="673"/>
      <c r="VRC16" s="673"/>
      <c r="VRD16" s="673"/>
      <c r="VRE16" s="673"/>
      <c r="VRF16" s="673"/>
      <c r="VRG16" s="673"/>
      <c r="VRH16" s="673"/>
      <c r="VRI16" s="673"/>
      <c r="VRJ16" s="673"/>
      <c r="VRK16" s="673"/>
      <c r="VRL16" s="673"/>
      <c r="VRM16" s="673"/>
      <c r="VRN16" s="673"/>
      <c r="VRO16" s="673"/>
      <c r="VRP16" s="673"/>
      <c r="VRQ16" s="673"/>
      <c r="VRR16" s="673"/>
      <c r="VRS16" s="673"/>
      <c r="VRT16" s="673"/>
      <c r="VRU16" s="673"/>
      <c r="VRV16" s="673"/>
      <c r="VRW16" s="673"/>
      <c r="VRX16" s="673"/>
      <c r="VRY16" s="673"/>
      <c r="VRZ16" s="673"/>
      <c r="VSA16" s="673"/>
      <c r="VSB16" s="673"/>
      <c r="VSC16" s="673"/>
      <c r="VSD16" s="673"/>
      <c r="VSE16" s="673"/>
      <c r="VSF16" s="673"/>
      <c r="VSG16" s="673"/>
      <c r="VSH16" s="673"/>
      <c r="VSI16" s="673"/>
      <c r="VSJ16" s="673"/>
      <c r="VSK16" s="673"/>
      <c r="VSL16" s="673"/>
      <c r="VSM16" s="673"/>
      <c r="VSN16" s="673"/>
      <c r="VSO16" s="673"/>
      <c r="VSP16" s="673"/>
      <c r="VSQ16" s="673"/>
      <c r="VSR16" s="673"/>
      <c r="VSS16" s="673"/>
      <c r="VST16" s="673"/>
      <c r="VSU16" s="673"/>
      <c r="VSV16" s="673"/>
      <c r="VSW16" s="673"/>
      <c r="VSX16" s="673"/>
      <c r="VSY16" s="673"/>
      <c r="VSZ16" s="673"/>
      <c r="VTA16" s="673"/>
      <c r="VTB16" s="673"/>
      <c r="VTC16" s="673"/>
      <c r="VTD16" s="673"/>
      <c r="VTE16" s="673"/>
      <c r="VTF16" s="673"/>
      <c r="VTG16" s="673"/>
      <c r="VTH16" s="673"/>
      <c r="VTI16" s="673"/>
      <c r="VTJ16" s="673"/>
      <c r="VTK16" s="673"/>
      <c r="VTL16" s="673"/>
      <c r="VTM16" s="673"/>
      <c r="VTN16" s="673"/>
      <c r="VTO16" s="673"/>
      <c r="VTP16" s="673"/>
      <c r="VTQ16" s="673"/>
      <c r="VTR16" s="673"/>
      <c r="VTS16" s="673"/>
      <c r="VTT16" s="673"/>
      <c r="VTU16" s="673"/>
      <c r="VTV16" s="673"/>
      <c r="VTW16" s="673"/>
      <c r="VTX16" s="673"/>
      <c r="VTY16" s="673"/>
      <c r="VTZ16" s="673"/>
      <c r="VUA16" s="673"/>
      <c r="VUB16" s="673"/>
      <c r="VUC16" s="673"/>
      <c r="VUD16" s="673"/>
      <c r="VUE16" s="673"/>
      <c r="VUF16" s="673"/>
      <c r="VUG16" s="673"/>
      <c r="VUH16" s="673"/>
      <c r="VUI16" s="673"/>
      <c r="VUJ16" s="673"/>
      <c r="VUK16" s="673"/>
      <c r="VUL16" s="673"/>
      <c r="VUM16" s="673"/>
      <c r="VUN16" s="673"/>
      <c r="VUO16" s="673"/>
      <c r="VUP16" s="673"/>
      <c r="VUQ16" s="673"/>
      <c r="VUR16" s="673"/>
      <c r="VUS16" s="673"/>
      <c r="VUT16" s="673"/>
      <c r="VUU16" s="673"/>
      <c r="VUV16" s="673"/>
      <c r="VUW16" s="673"/>
      <c r="VUX16" s="673"/>
      <c r="VUY16" s="673"/>
      <c r="VUZ16" s="673"/>
      <c r="VVA16" s="673"/>
      <c r="VVB16" s="673"/>
      <c r="VVC16" s="673"/>
      <c r="VVD16" s="673"/>
      <c r="VVE16" s="673"/>
      <c r="VVF16" s="673"/>
      <c r="VVG16" s="673"/>
      <c r="VVH16" s="673"/>
      <c r="VVI16" s="673"/>
      <c r="VVJ16" s="673"/>
      <c r="VVK16" s="673"/>
      <c r="VVL16" s="673"/>
      <c r="VVM16" s="673"/>
      <c r="VVN16" s="673"/>
      <c r="VVO16" s="673"/>
      <c r="VVP16" s="673"/>
      <c r="VVQ16" s="673"/>
      <c r="VVR16" s="673"/>
      <c r="VVS16" s="673"/>
      <c r="VVT16" s="673"/>
      <c r="VVU16" s="673"/>
      <c r="VVV16" s="673"/>
      <c r="VVW16" s="673"/>
      <c r="VVX16" s="673"/>
      <c r="VVY16" s="673"/>
      <c r="VVZ16" s="673"/>
      <c r="VWA16" s="673"/>
      <c r="VWB16" s="673"/>
      <c r="VWC16" s="673"/>
      <c r="VWD16" s="673"/>
      <c r="VWE16" s="673"/>
      <c r="VWF16" s="673"/>
      <c r="VWG16" s="673"/>
      <c r="VWH16" s="673"/>
      <c r="VWI16" s="673"/>
      <c r="VWJ16" s="673"/>
      <c r="VWK16" s="673"/>
      <c r="VWL16" s="673"/>
      <c r="VWM16" s="673"/>
      <c r="VWN16" s="673"/>
      <c r="VWO16" s="673"/>
      <c r="VWP16" s="673"/>
      <c r="VWQ16" s="673"/>
      <c r="VWR16" s="673"/>
      <c r="VWS16" s="673"/>
      <c r="VWT16" s="673"/>
      <c r="VWU16" s="673"/>
      <c r="VWV16" s="673"/>
      <c r="VWW16" s="673"/>
      <c r="VWX16" s="673"/>
      <c r="VWY16" s="673"/>
      <c r="VWZ16" s="673"/>
      <c r="VXA16" s="673"/>
      <c r="VXB16" s="673"/>
      <c r="VXC16" s="673"/>
      <c r="VXD16" s="673"/>
      <c r="VXE16" s="673"/>
      <c r="VXF16" s="673"/>
      <c r="VXG16" s="673"/>
      <c r="VXH16" s="673"/>
      <c r="VXI16" s="673"/>
      <c r="VXJ16" s="673"/>
      <c r="VXK16" s="673"/>
      <c r="VXL16" s="673"/>
      <c r="VXM16" s="673"/>
      <c r="VXN16" s="673"/>
      <c r="VXO16" s="673"/>
      <c r="VXP16" s="673"/>
      <c r="VXQ16" s="673"/>
      <c r="VXR16" s="673"/>
      <c r="VXS16" s="673"/>
      <c r="VXT16" s="673"/>
      <c r="VXU16" s="673"/>
      <c r="VXV16" s="673"/>
      <c r="VXW16" s="673"/>
      <c r="VXX16" s="673"/>
      <c r="VXY16" s="673"/>
      <c r="VXZ16" s="673"/>
      <c r="VYA16" s="673"/>
      <c r="VYB16" s="673"/>
      <c r="VYC16" s="673"/>
      <c r="VYD16" s="673"/>
      <c r="VYE16" s="673"/>
      <c r="VYF16" s="673"/>
      <c r="VYG16" s="673"/>
      <c r="VYH16" s="673"/>
      <c r="VYI16" s="673"/>
      <c r="VYJ16" s="673"/>
      <c r="VYK16" s="673"/>
      <c r="VYL16" s="673"/>
      <c r="VYM16" s="673"/>
      <c r="VYN16" s="673"/>
      <c r="VYO16" s="673"/>
      <c r="VYP16" s="673"/>
      <c r="VYQ16" s="673"/>
      <c r="VYR16" s="673"/>
      <c r="VYS16" s="673"/>
      <c r="VYT16" s="673"/>
      <c r="VYU16" s="673"/>
      <c r="VYV16" s="673"/>
      <c r="VYW16" s="673"/>
      <c r="VYX16" s="673"/>
      <c r="VYY16" s="673"/>
      <c r="VYZ16" s="673"/>
      <c r="VZA16" s="673"/>
      <c r="VZB16" s="673"/>
      <c r="VZC16" s="673"/>
      <c r="VZD16" s="673"/>
      <c r="VZE16" s="673"/>
      <c r="VZF16" s="673"/>
      <c r="VZG16" s="673"/>
      <c r="VZH16" s="673"/>
      <c r="VZI16" s="673"/>
      <c r="VZJ16" s="673"/>
      <c r="VZK16" s="673"/>
      <c r="VZL16" s="673"/>
      <c r="VZM16" s="673"/>
      <c r="VZN16" s="673"/>
      <c r="VZO16" s="673"/>
      <c r="VZP16" s="673"/>
      <c r="VZQ16" s="673"/>
      <c r="VZR16" s="673"/>
      <c r="VZS16" s="673"/>
      <c r="VZT16" s="673"/>
      <c r="VZU16" s="673"/>
      <c r="VZV16" s="673"/>
      <c r="VZW16" s="673"/>
      <c r="VZX16" s="673"/>
      <c r="VZY16" s="673"/>
      <c r="VZZ16" s="673"/>
      <c r="WAA16" s="673"/>
      <c r="WAB16" s="673"/>
      <c r="WAC16" s="673"/>
      <c r="WAD16" s="673"/>
      <c r="WAE16" s="673"/>
      <c r="WAF16" s="673"/>
      <c r="WAG16" s="673"/>
      <c r="WAH16" s="673"/>
      <c r="WAI16" s="673"/>
      <c r="WAJ16" s="673"/>
      <c r="WAK16" s="673"/>
      <c r="WAL16" s="673"/>
      <c r="WAM16" s="673"/>
      <c r="WAN16" s="673"/>
      <c r="WAO16" s="673"/>
      <c r="WAP16" s="673"/>
      <c r="WAQ16" s="673"/>
      <c r="WAR16" s="673"/>
      <c r="WAS16" s="673"/>
      <c r="WAT16" s="673"/>
      <c r="WAU16" s="673"/>
      <c r="WAV16" s="673"/>
      <c r="WAW16" s="673"/>
      <c r="WAX16" s="673"/>
      <c r="WAY16" s="673"/>
      <c r="WAZ16" s="673"/>
      <c r="WBA16" s="673"/>
      <c r="WBB16" s="673"/>
      <c r="WBC16" s="673"/>
      <c r="WBD16" s="673"/>
      <c r="WBE16" s="673"/>
      <c r="WBF16" s="673"/>
      <c r="WBG16" s="673"/>
      <c r="WBH16" s="673"/>
      <c r="WBI16" s="673"/>
      <c r="WBJ16" s="673"/>
      <c r="WBK16" s="673"/>
      <c r="WBL16" s="673"/>
      <c r="WBM16" s="673"/>
      <c r="WBN16" s="673"/>
      <c r="WBO16" s="673"/>
      <c r="WBP16" s="673"/>
      <c r="WBQ16" s="673"/>
      <c r="WBR16" s="673"/>
      <c r="WBS16" s="673"/>
      <c r="WBT16" s="673"/>
      <c r="WBU16" s="673"/>
      <c r="WBV16" s="673"/>
      <c r="WBW16" s="673"/>
      <c r="WBX16" s="673"/>
      <c r="WBY16" s="673"/>
      <c r="WBZ16" s="673"/>
      <c r="WCA16" s="673"/>
      <c r="WCB16" s="673"/>
      <c r="WCC16" s="673"/>
      <c r="WCD16" s="673"/>
      <c r="WCE16" s="673"/>
      <c r="WCF16" s="673"/>
      <c r="WCG16" s="673"/>
      <c r="WCH16" s="673"/>
      <c r="WCI16" s="673"/>
      <c r="WCJ16" s="673"/>
      <c r="WCK16" s="673"/>
      <c r="WCL16" s="673"/>
      <c r="WCM16" s="673"/>
      <c r="WCN16" s="673"/>
      <c r="WCO16" s="673"/>
      <c r="WCP16" s="673"/>
      <c r="WCQ16" s="673"/>
      <c r="WCR16" s="673"/>
      <c r="WCS16" s="673"/>
      <c r="WCT16" s="673"/>
      <c r="WCU16" s="673"/>
      <c r="WCV16" s="673"/>
      <c r="WCW16" s="673"/>
      <c r="WCX16" s="673"/>
      <c r="WCY16" s="673"/>
      <c r="WCZ16" s="673"/>
      <c r="WDA16" s="673"/>
      <c r="WDB16" s="673"/>
      <c r="WDC16" s="673"/>
      <c r="WDD16" s="673"/>
      <c r="WDE16" s="673"/>
      <c r="WDF16" s="673"/>
      <c r="WDG16" s="673"/>
      <c r="WDH16" s="673"/>
      <c r="WDI16" s="673"/>
      <c r="WDJ16" s="673"/>
      <c r="WDK16" s="673"/>
      <c r="WDL16" s="673"/>
      <c r="WDM16" s="673"/>
      <c r="WDN16" s="673"/>
      <c r="WDO16" s="673"/>
      <c r="WDP16" s="673"/>
      <c r="WDQ16" s="673"/>
      <c r="WDR16" s="673"/>
      <c r="WDS16" s="673"/>
      <c r="WDT16" s="673"/>
      <c r="WDU16" s="673"/>
      <c r="WDV16" s="673"/>
      <c r="WDW16" s="673"/>
      <c r="WDX16" s="673"/>
      <c r="WDY16" s="673"/>
      <c r="WDZ16" s="673"/>
      <c r="WEA16" s="673"/>
      <c r="WEB16" s="673"/>
      <c r="WEC16" s="673"/>
      <c r="WED16" s="673"/>
      <c r="WEE16" s="673"/>
      <c r="WEF16" s="673"/>
      <c r="WEG16" s="673"/>
      <c r="WEH16" s="673"/>
      <c r="WEI16" s="673"/>
      <c r="WEJ16" s="673"/>
      <c r="WEK16" s="673"/>
      <c r="WEL16" s="673"/>
      <c r="WEM16" s="673"/>
      <c r="WEN16" s="673"/>
      <c r="WEO16" s="673"/>
      <c r="WEP16" s="673"/>
      <c r="WEQ16" s="673"/>
      <c r="WER16" s="673"/>
      <c r="WES16" s="673"/>
      <c r="WET16" s="673"/>
      <c r="WEU16" s="673"/>
      <c r="WEV16" s="673"/>
      <c r="WEW16" s="673"/>
      <c r="WEX16" s="673"/>
      <c r="WEY16" s="673"/>
      <c r="WEZ16" s="673"/>
      <c r="WFA16" s="673"/>
      <c r="WFB16" s="673"/>
      <c r="WFC16" s="673"/>
      <c r="WFD16" s="673"/>
      <c r="WFE16" s="673"/>
      <c r="WFF16" s="673"/>
      <c r="WFG16" s="673"/>
      <c r="WFH16" s="673"/>
      <c r="WFI16" s="673"/>
      <c r="WFJ16" s="673"/>
      <c r="WFK16" s="673"/>
      <c r="WFL16" s="673"/>
      <c r="WFM16" s="673"/>
      <c r="WFN16" s="673"/>
      <c r="WFO16" s="673"/>
      <c r="WFP16" s="673"/>
      <c r="WFQ16" s="673"/>
      <c r="WFR16" s="673"/>
      <c r="WFS16" s="673"/>
      <c r="WFT16" s="673"/>
      <c r="WFU16" s="673"/>
      <c r="WFV16" s="673"/>
      <c r="WFW16" s="673"/>
      <c r="WFX16" s="673"/>
      <c r="WFY16" s="673"/>
      <c r="WFZ16" s="673"/>
      <c r="WGA16" s="673"/>
      <c r="WGB16" s="673"/>
      <c r="WGC16" s="673"/>
      <c r="WGD16" s="673"/>
      <c r="WGE16" s="673"/>
      <c r="WGF16" s="673"/>
      <c r="WGG16" s="673"/>
      <c r="WGH16" s="673"/>
      <c r="WGI16" s="673"/>
      <c r="WGJ16" s="673"/>
      <c r="WGK16" s="673"/>
      <c r="WGL16" s="673"/>
      <c r="WGM16" s="673"/>
      <c r="WGN16" s="673"/>
      <c r="WGO16" s="673"/>
      <c r="WGP16" s="673"/>
      <c r="WGQ16" s="673"/>
      <c r="WGR16" s="673"/>
      <c r="WGS16" s="673"/>
      <c r="WGT16" s="673"/>
      <c r="WGU16" s="673"/>
      <c r="WGV16" s="673"/>
      <c r="WGW16" s="673"/>
      <c r="WGX16" s="673"/>
      <c r="WGY16" s="673"/>
      <c r="WGZ16" s="673"/>
      <c r="WHA16" s="673"/>
      <c r="WHB16" s="673"/>
      <c r="WHC16" s="673"/>
      <c r="WHD16" s="673"/>
      <c r="WHE16" s="673"/>
      <c r="WHF16" s="673"/>
      <c r="WHG16" s="673"/>
      <c r="WHH16" s="673"/>
      <c r="WHI16" s="673"/>
      <c r="WHJ16" s="673"/>
      <c r="WHK16" s="673"/>
      <c r="WHL16" s="673"/>
      <c r="WHM16" s="673"/>
      <c r="WHN16" s="673"/>
      <c r="WHO16" s="673"/>
      <c r="WHP16" s="673"/>
      <c r="WHQ16" s="673"/>
      <c r="WHR16" s="673"/>
      <c r="WHS16" s="673"/>
      <c r="WHT16" s="673"/>
      <c r="WHU16" s="673"/>
      <c r="WHV16" s="673"/>
      <c r="WHW16" s="673"/>
      <c r="WHX16" s="673"/>
      <c r="WHY16" s="673"/>
      <c r="WHZ16" s="673"/>
      <c r="WIA16" s="673"/>
      <c r="WIB16" s="673"/>
      <c r="WIC16" s="673"/>
      <c r="WID16" s="673"/>
      <c r="WIE16" s="673"/>
      <c r="WIF16" s="673"/>
      <c r="WIG16" s="673"/>
      <c r="WIH16" s="673"/>
      <c r="WII16" s="673"/>
      <c r="WIJ16" s="673"/>
      <c r="WIK16" s="673"/>
      <c r="WIL16" s="673"/>
      <c r="WIM16" s="673"/>
      <c r="WIN16" s="673"/>
      <c r="WIO16" s="673"/>
      <c r="WIP16" s="673"/>
      <c r="WIQ16" s="673"/>
      <c r="WIR16" s="673"/>
      <c r="WIS16" s="673"/>
      <c r="WIT16" s="673"/>
      <c r="WIU16" s="673"/>
      <c r="WIV16" s="673"/>
      <c r="WIW16" s="673"/>
      <c r="WIX16" s="673"/>
      <c r="WIY16" s="673"/>
      <c r="WIZ16" s="673"/>
      <c r="WJA16" s="673"/>
      <c r="WJB16" s="673"/>
      <c r="WJC16" s="673"/>
      <c r="WJD16" s="673"/>
      <c r="WJE16" s="673"/>
      <c r="WJF16" s="673"/>
      <c r="WJG16" s="673"/>
      <c r="WJH16" s="673"/>
      <c r="WJI16" s="673"/>
      <c r="WJJ16" s="673"/>
      <c r="WJK16" s="673"/>
      <c r="WJL16" s="673"/>
      <c r="WJM16" s="673"/>
      <c r="WJN16" s="673"/>
      <c r="WJO16" s="673"/>
      <c r="WJP16" s="673"/>
      <c r="WJQ16" s="673"/>
      <c r="WJR16" s="673"/>
      <c r="WJS16" s="673"/>
      <c r="WJT16" s="673"/>
      <c r="WJU16" s="673"/>
      <c r="WJV16" s="673"/>
      <c r="WJW16" s="673"/>
      <c r="WJX16" s="673"/>
      <c r="WJY16" s="673"/>
      <c r="WJZ16" s="673"/>
      <c r="WKA16" s="673"/>
      <c r="WKB16" s="673"/>
      <c r="WKC16" s="673"/>
      <c r="WKD16" s="673"/>
      <c r="WKE16" s="673"/>
      <c r="WKF16" s="673"/>
      <c r="WKG16" s="673"/>
      <c r="WKH16" s="673"/>
      <c r="WKI16" s="673"/>
      <c r="WKJ16" s="673"/>
      <c r="WKK16" s="673"/>
      <c r="WKL16" s="673"/>
      <c r="WKM16" s="673"/>
      <c r="WKN16" s="673"/>
      <c r="WKO16" s="673"/>
      <c r="WKP16" s="673"/>
      <c r="WKQ16" s="673"/>
      <c r="WKR16" s="673"/>
      <c r="WKS16" s="673"/>
      <c r="WKT16" s="673"/>
      <c r="WKU16" s="673"/>
      <c r="WKV16" s="673"/>
      <c r="WKW16" s="673"/>
      <c r="WKX16" s="673"/>
      <c r="WKY16" s="673"/>
      <c r="WKZ16" s="673"/>
      <c r="WLA16" s="673"/>
      <c r="WLB16" s="673"/>
      <c r="WLC16" s="673"/>
      <c r="WLD16" s="673"/>
      <c r="WLE16" s="673"/>
      <c r="WLF16" s="673"/>
      <c r="WLG16" s="673"/>
      <c r="WLH16" s="673"/>
      <c r="WLI16" s="673"/>
      <c r="WLJ16" s="673"/>
      <c r="WLK16" s="673"/>
      <c r="WLL16" s="673"/>
      <c r="WLM16" s="673"/>
      <c r="WLN16" s="673"/>
      <c r="WLO16" s="673"/>
      <c r="WLP16" s="673"/>
      <c r="WLQ16" s="673"/>
      <c r="WLR16" s="673"/>
      <c r="WLS16" s="673"/>
      <c r="WLT16" s="673"/>
      <c r="WLU16" s="673"/>
      <c r="WLV16" s="673"/>
      <c r="WLW16" s="673"/>
      <c r="WLX16" s="673"/>
      <c r="WLY16" s="673"/>
      <c r="WLZ16" s="673"/>
      <c r="WMA16" s="673"/>
      <c r="WMB16" s="673"/>
      <c r="WMC16" s="673"/>
      <c r="WMD16" s="673"/>
      <c r="WME16" s="673"/>
      <c r="WMF16" s="673"/>
      <c r="WMG16" s="673"/>
      <c r="WMH16" s="673"/>
      <c r="WMI16" s="673"/>
      <c r="WMJ16" s="673"/>
      <c r="WMK16" s="673"/>
      <c r="WML16" s="673"/>
      <c r="WMM16" s="673"/>
      <c r="WMN16" s="673"/>
      <c r="WMO16" s="673"/>
      <c r="WMP16" s="673"/>
      <c r="WMQ16" s="673"/>
      <c r="WMR16" s="673"/>
      <c r="WMS16" s="673"/>
      <c r="WMT16" s="673"/>
      <c r="WMU16" s="673"/>
      <c r="WMV16" s="673"/>
      <c r="WMW16" s="673"/>
      <c r="WMX16" s="673"/>
      <c r="WMY16" s="673"/>
      <c r="WMZ16" s="673"/>
      <c r="WNA16" s="673"/>
      <c r="WNB16" s="673"/>
      <c r="WNC16" s="673"/>
      <c r="WND16" s="673"/>
      <c r="WNE16" s="673"/>
      <c r="WNF16" s="673"/>
      <c r="WNG16" s="673"/>
      <c r="WNH16" s="673"/>
      <c r="WNI16" s="673"/>
      <c r="WNJ16" s="673"/>
      <c r="WNK16" s="673"/>
      <c r="WNL16" s="673"/>
      <c r="WNM16" s="673"/>
      <c r="WNN16" s="673"/>
      <c r="WNO16" s="673"/>
      <c r="WNP16" s="673"/>
      <c r="WNQ16" s="673"/>
      <c r="WNR16" s="673"/>
      <c r="WNS16" s="673"/>
      <c r="WNT16" s="673"/>
      <c r="WNU16" s="673"/>
      <c r="WNV16" s="673"/>
      <c r="WNW16" s="673"/>
      <c r="WNX16" s="673"/>
      <c r="WNY16" s="673"/>
      <c r="WNZ16" s="673"/>
      <c r="WOA16" s="673"/>
      <c r="WOB16" s="673"/>
      <c r="WOC16" s="673"/>
      <c r="WOD16" s="673"/>
      <c r="WOE16" s="673"/>
      <c r="WOF16" s="673"/>
      <c r="WOG16" s="673"/>
      <c r="WOH16" s="673"/>
      <c r="WOI16" s="673"/>
      <c r="WOJ16" s="673"/>
      <c r="WOK16" s="673"/>
      <c r="WOL16" s="673"/>
      <c r="WOM16" s="673"/>
      <c r="WON16" s="673"/>
      <c r="WOO16" s="673"/>
      <c r="WOP16" s="673"/>
      <c r="WOQ16" s="673"/>
      <c r="WOR16" s="673"/>
      <c r="WOS16" s="673"/>
      <c r="WOT16" s="673"/>
      <c r="WOU16" s="673"/>
      <c r="WOV16" s="673"/>
      <c r="WOW16" s="673"/>
      <c r="WOX16" s="673"/>
      <c r="WOY16" s="673"/>
      <c r="WOZ16" s="673"/>
      <c r="WPA16" s="673"/>
      <c r="WPB16" s="673"/>
      <c r="WPC16" s="673"/>
      <c r="WPD16" s="673"/>
      <c r="WPE16" s="673"/>
      <c r="WPF16" s="673"/>
      <c r="WPG16" s="673"/>
      <c r="WPH16" s="673"/>
      <c r="WPI16" s="673"/>
      <c r="WPJ16" s="673"/>
      <c r="WPK16" s="673"/>
      <c r="WPL16" s="673"/>
      <c r="WPM16" s="673"/>
      <c r="WPN16" s="673"/>
      <c r="WPO16" s="673"/>
      <c r="WPP16" s="673"/>
      <c r="WPQ16" s="673"/>
      <c r="WPR16" s="673"/>
      <c r="WPS16" s="673"/>
      <c r="WPT16" s="673"/>
      <c r="WPU16" s="673"/>
      <c r="WPV16" s="673"/>
      <c r="WPW16" s="673"/>
      <c r="WPX16" s="673"/>
      <c r="WPY16" s="673"/>
      <c r="WPZ16" s="673"/>
      <c r="WQA16" s="673"/>
      <c r="WQB16" s="673"/>
      <c r="WQC16" s="673"/>
      <c r="WQD16" s="673"/>
      <c r="WQE16" s="673"/>
      <c r="WQF16" s="673"/>
      <c r="WQG16" s="673"/>
      <c r="WQH16" s="673"/>
      <c r="WQI16" s="673"/>
      <c r="WQJ16" s="673"/>
      <c r="WQK16" s="673"/>
      <c r="WQL16" s="673"/>
      <c r="WQM16" s="673"/>
      <c r="WQN16" s="673"/>
      <c r="WQO16" s="673"/>
      <c r="WQP16" s="673"/>
      <c r="WQQ16" s="673"/>
      <c r="WQR16" s="673"/>
      <c r="WQS16" s="673"/>
      <c r="WQT16" s="673"/>
      <c r="WQU16" s="673"/>
      <c r="WQV16" s="673"/>
      <c r="WQW16" s="673"/>
      <c r="WQX16" s="673"/>
      <c r="WQY16" s="673"/>
      <c r="WQZ16" s="673"/>
      <c r="WRA16" s="673"/>
      <c r="WRB16" s="673"/>
      <c r="WRC16" s="673"/>
      <c r="WRD16" s="673"/>
      <c r="WRE16" s="673"/>
      <c r="WRF16" s="673"/>
      <c r="WRG16" s="673"/>
      <c r="WRH16" s="673"/>
      <c r="WRI16" s="673"/>
      <c r="WRJ16" s="673"/>
      <c r="WRK16" s="673"/>
      <c r="WRL16" s="673"/>
      <c r="WRM16" s="673"/>
      <c r="WRN16" s="673"/>
      <c r="WRO16" s="673"/>
      <c r="WRP16" s="673"/>
      <c r="WRQ16" s="673"/>
      <c r="WRR16" s="673"/>
      <c r="WRS16" s="673"/>
      <c r="WRT16" s="673"/>
      <c r="WRU16" s="673"/>
      <c r="WRV16" s="673"/>
      <c r="WRW16" s="673"/>
      <c r="WRX16" s="673"/>
      <c r="WRY16" s="673"/>
      <c r="WRZ16" s="673"/>
      <c r="WSA16" s="673"/>
      <c r="WSB16" s="673"/>
      <c r="WSC16" s="673"/>
      <c r="WSD16" s="673"/>
      <c r="WSE16" s="673"/>
      <c r="WSF16" s="673"/>
      <c r="WSG16" s="673"/>
      <c r="WSH16" s="673"/>
      <c r="WSI16" s="673"/>
      <c r="WSJ16" s="673"/>
      <c r="WSK16" s="673"/>
      <c r="WSL16" s="673"/>
      <c r="WSM16" s="673"/>
      <c r="WSN16" s="673"/>
      <c r="WSO16" s="673"/>
      <c r="WSP16" s="673"/>
      <c r="WSQ16" s="673"/>
      <c r="WSR16" s="673"/>
      <c r="WSS16" s="673"/>
      <c r="WST16" s="673"/>
      <c r="WSU16" s="673"/>
      <c r="WSV16" s="673"/>
      <c r="WSW16" s="673"/>
      <c r="WSX16" s="673"/>
      <c r="WSY16" s="673"/>
      <c r="WSZ16" s="673"/>
      <c r="WTA16" s="673"/>
      <c r="WTB16" s="673"/>
      <c r="WTC16" s="673"/>
      <c r="WTD16" s="673"/>
      <c r="WTE16" s="673"/>
      <c r="WTF16" s="673"/>
      <c r="WTG16" s="673"/>
      <c r="WTH16" s="673"/>
      <c r="WTI16" s="673"/>
      <c r="WTJ16" s="673"/>
      <c r="WTK16" s="673"/>
      <c r="WTL16" s="673"/>
      <c r="WTM16" s="673"/>
      <c r="WTN16" s="673"/>
      <c r="WTO16" s="673"/>
      <c r="WTP16" s="673"/>
      <c r="WTQ16" s="673"/>
      <c r="WTR16" s="673"/>
      <c r="WTS16" s="673"/>
      <c r="WTT16" s="673"/>
      <c r="WTU16" s="673"/>
      <c r="WTV16" s="673"/>
      <c r="WTW16" s="673"/>
      <c r="WTX16" s="673"/>
      <c r="WTY16" s="673"/>
      <c r="WTZ16" s="673"/>
      <c r="WUA16" s="673"/>
      <c r="WUB16" s="673"/>
      <c r="WUC16" s="673"/>
      <c r="WUD16" s="673"/>
      <c r="WUE16" s="673"/>
      <c r="WUF16" s="673"/>
      <c r="WUG16" s="673"/>
      <c r="WUH16" s="673"/>
      <c r="WUI16" s="673"/>
      <c r="WUJ16" s="673"/>
      <c r="WUK16" s="673"/>
      <c r="WUL16" s="673"/>
      <c r="WUM16" s="673"/>
      <c r="WUN16" s="673"/>
      <c r="WUO16" s="673"/>
      <c r="WUP16" s="673"/>
      <c r="WUQ16" s="673"/>
      <c r="WUR16" s="673"/>
      <c r="WUS16" s="673"/>
      <c r="WUT16" s="673"/>
      <c r="WUU16" s="673"/>
      <c r="WUV16" s="673"/>
      <c r="WUW16" s="673"/>
      <c r="WUX16" s="673"/>
      <c r="WUY16" s="673"/>
      <c r="WUZ16" s="673"/>
      <c r="WVA16" s="673"/>
      <c r="WVB16" s="673"/>
      <c r="WVC16" s="673"/>
      <c r="WVD16" s="673"/>
      <c r="WVE16" s="673"/>
      <c r="WVF16" s="673"/>
      <c r="WVG16" s="673"/>
      <c r="WVH16" s="673"/>
      <c r="WVI16" s="673"/>
      <c r="WVJ16" s="673"/>
      <c r="WVK16" s="673"/>
      <c r="WVL16" s="673"/>
      <c r="WVM16" s="673"/>
      <c r="WVN16" s="673"/>
      <c r="WVO16" s="673"/>
      <c r="WVP16" s="673"/>
      <c r="WVQ16" s="673"/>
      <c r="WVR16" s="673"/>
      <c r="WVS16" s="673"/>
      <c r="WVT16" s="673"/>
      <c r="WVU16" s="673"/>
      <c r="WVV16" s="673"/>
      <c r="WVW16" s="673"/>
      <c r="WVX16" s="673"/>
      <c r="WVY16" s="673"/>
      <c r="WVZ16" s="673"/>
      <c r="WWA16" s="673"/>
      <c r="WWB16" s="673"/>
      <c r="WWC16" s="673"/>
      <c r="WWD16" s="673"/>
      <c r="WWE16" s="673"/>
      <c r="WWF16" s="673"/>
      <c r="WWG16" s="673"/>
      <c r="WWH16" s="673"/>
      <c r="WWI16" s="673"/>
      <c r="WWJ16" s="673"/>
      <c r="WWK16" s="673"/>
      <c r="WWL16" s="673"/>
      <c r="WWM16" s="673"/>
      <c r="WWN16" s="673"/>
      <c r="WWO16" s="673"/>
      <c r="WWP16" s="673"/>
      <c r="WWQ16" s="673"/>
      <c r="WWR16" s="673"/>
      <c r="WWS16" s="673"/>
      <c r="WWT16" s="673"/>
      <c r="WWU16" s="673"/>
      <c r="WWV16" s="673"/>
      <c r="WWW16" s="673"/>
      <c r="WWX16" s="673"/>
      <c r="WWY16" s="673"/>
      <c r="WWZ16" s="673"/>
      <c r="WXA16" s="673"/>
      <c r="WXB16" s="673"/>
      <c r="WXC16" s="673"/>
      <c r="WXD16" s="673"/>
      <c r="WXE16" s="673"/>
      <c r="WXF16" s="673"/>
      <c r="WXG16" s="673"/>
      <c r="WXH16" s="673"/>
      <c r="WXI16" s="673"/>
      <c r="WXJ16" s="673"/>
      <c r="WXK16" s="673"/>
      <c r="WXL16" s="673"/>
      <c r="WXM16" s="673"/>
      <c r="WXN16" s="673"/>
      <c r="WXO16" s="673"/>
      <c r="WXP16" s="673"/>
      <c r="WXQ16" s="673"/>
      <c r="WXR16" s="673"/>
      <c r="WXS16" s="673"/>
      <c r="WXT16" s="673"/>
      <c r="WXU16" s="673"/>
      <c r="WXV16" s="673"/>
      <c r="WXW16" s="673"/>
      <c r="WXX16" s="673"/>
      <c r="WXY16" s="673"/>
      <c r="WXZ16" s="673"/>
      <c r="WYA16" s="673"/>
      <c r="WYB16" s="673"/>
      <c r="WYC16" s="673"/>
      <c r="WYD16" s="673"/>
      <c r="WYE16" s="673"/>
      <c r="WYF16" s="673"/>
      <c r="WYG16" s="673"/>
      <c r="WYH16" s="673"/>
      <c r="WYI16" s="673"/>
      <c r="WYJ16" s="673"/>
      <c r="WYK16" s="673"/>
      <c r="WYL16" s="673"/>
      <c r="WYM16" s="673"/>
      <c r="WYN16" s="673"/>
      <c r="WYO16" s="673"/>
      <c r="WYP16" s="673"/>
      <c r="WYQ16" s="673"/>
      <c r="WYR16" s="673"/>
      <c r="WYS16" s="673"/>
      <c r="WYT16" s="673"/>
      <c r="WYU16" s="673"/>
      <c r="WYV16" s="673"/>
      <c r="WYW16" s="673"/>
      <c r="WYX16" s="673"/>
      <c r="WYY16" s="673"/>
      <c r="WYZ16" s="673"/>
      <c r="WZA16" s="673"/>
      <c r="WZB16" s="673"/>
      <c r="WZC16" s="673"/>
      <c r="WZD16" s="673"/>
      <c r="WZE16" s="673"/>
      <c r="WZF16" s="673"/>
      <c r="WZG16" s="673"/>
      <c r="WZH16" s="673"/>
      <c r="WZI16" s="673"/>
      <c r="WZJ16" s="673"/>
      <c r="WZK16" s="673"/>
      <c r="WZL16" s="673"/>
      <c r="WZM16" s="673"/>
      <c r="WZN16" s="673"/>
      <c r="WZO16" s="673"/>
      <c r="WZP16" s="673"/>
      <c r="WZQ16" s="673"/>
      <c r="WZR16" s="673"/>
      <c r="WZS16" s="673"/>
      <c r="WZT16" s="673"/>
      <c r="WZU16" s="673"/>
      <c r="WZV16" s="673"/>
      <c r="WZW16" s="673"/>
      <c r="WZX16" s="673"/>
      <c r="WZY16" s="673"/>
      <c r="WZZ16" s="673"/>
      <c r="XAA16" s="673"/>
      <c r="XAB16" s="673"/>
      <c r="XAC16" s="673"/>
      <c r="XAD16" s="673"/>
      <c r="XAE16" s="673"/>
      <c r="XAF16" s="673"/>
      <c r="XAG16" s="673"/>
      <c r="XAH16" s="673"/>
      <c r="XAI16" s="673"/>
      <c r="XAJ16" s="673"/>
      <c r="XAK16" s="673"/>
      <c r="XAL16" s="673"/>
      <c r="XAM16" s="673"/>
      <c r="XAN16" s="673"/>
      <c r="XAO16" s="673"/>
      <c r="XAP16" s="673"/>
      <c r="XAQ16" s="673"/>
      <c r="XAR16" s="673"/>
      <c r="XAS16" s="673"/>
      <c r="XAT16" s="673"/>
      <c r="XAU16" s="673"/>
      <c r="XAV16" s="673"/>
      <c r="XAW16" s="673"/>
      <c r="XAX16" s="673"/>
      <c r="XAY16" s="673"/>
      <c r="XAZ16" s="673"/>
      <c r="XBA16" s="673"/>
      <c r="XBB16" s="673"/>
      <c r="XBC16" s="673"/>
      <c r="XBD16" s="673"/>
      <c r="XBE16" s="673"/>
      <c r="XBF16" s="673"/>
      <c r="XBG16" s="673"/>
      <c r="XBH16" s="673"/>
      <c r="XBI16" s="673"/>
      <c r="XBJ16" s="673"/>
      <c r="XBK16" s="673"/>
      <c r="XBL16" s="673"/>
      <c r="XBM16" s="673"/>
      <c r="XBN16" s="673"/>
      <c r="XBO16" s="673"/>
      <c r="XBP16" s="673"/>
      <c r="XBQ16" s="673"/>
      <c r="XBR16" s="673"/>
      <c r="XBS16" s="673"/>
      <c r="XBT16" s="673"/>
      <c r="XBU16" s="673"/>
      <c r="XBV16" s="673"/>
      <c r="XBW16" s="673"/>
      <c r="XBX16" s="673"/>
      <c r="XBY16" s="673"/>
      <c r="XBZ16" s="673"/>
      <c r="XCA16" s="673"/>
      <c r="XCB16" s="673"/>
      <c r="XCC16" s="673"/>
      <c r="XCD16" s="673"/>
      <c r="XCE16" s="673"/>
      <c r="XCF16" s="673"/>
      <c r="XCG16" s="673"/>
      <c r="XCH16" s="673"/>
      <c r="XCI16" s="673"/>
      <c r="XCJ16" s="673"/>
      <c r="XCK16" s="673"/>
      <c r="XCL16" s="673"/>
      <c r="XCM16" s="673"/>
      <c r="XCN16" s="673"/>
      <c r="XCO16" s="673"/>
      <c r="XCP16" s="673"/>
      <c r="XCQ16" s="673"/>
      <c r="XCR16" s="673"/>
      <c r="XCS16" s="673"/>
      <c r="XCT16" s="673"/>
      <c r="XCU16" s="673"/>
      <c r="XCV16" s="673"/>
      <c r="XCW16" s="673"/>
      <c r="XCX16" s="673"/>
      <c r="XCY16" s="673"/>
      <c r="XCZ16" s="673"/>
      <c r="XDA16" s="673"/>
      <c r="XDB16" s="673"/>
      <c r="XDC16" s="673"/>
      <c r="XDD16" s="673"/>
      <c r="XDE16" s="673"/>
      <c r="XDF16" s="673"/>
      <c r="XDG16" s="673"/>
      <c r="XDH16" s="673"/>
      <c r="XDI16" s="673"/>
      <c r="XDJ16" s="673"/>
      <c r="XDK16" s="673"/>
      <c r="XDL16" s="673"/>
      <c r="XDM16" s="673"/>
      <c r="XDN16" s="673"/>
      <c r="XDO16" s="673"/>
      <c r="XDP16" s="673"/>
      <c r="XDQ16" s="673"/>
      <c r="XDR16" s="673"/>
      <c r="XDS16" s="673"/>
      <c r="XDT16" s="673"/>
      <c r="XDU16" s="673"/>
      <c r="XDV16" s="673"/>
      <c r="XDW16" s="673"/>
      <c r="XDX16" s="673"/>
      <c r="XDY16" s="673"/>
      <c r="XDZ16" s="673"/>
      <c r="XEA16" s="673"/>
      <c r="XEB16" s="673"/>
      <c r="XEC16" s="673"/>
      <c r="XED16" s="673"/>
      <c r="XEE16" s="673"/>
      <c r="XEF16" s="673"/>
      <c r="XEG16" s="673"/>
      <c r="XEH16" s="673"/>
      <c r="XEI16" s="673"/>
      <c r="XEJ16" s="673"/>
      <c r="XEK16" s="673"/>
      <c r="XEL16" s="673"/>
      <c r="XEM16" s="673"/>
      <c r="XEN16" s="673"/>
      <c r="XEO16" s="673"/>
      <c r="XEP16" s="673"/>
      <c r="XEQ16" s="673"/>
      <c r="XER16" s="673"/>
      <c r="XES16" s="673"/>
      <c r="XET16" s="673"/>
      <c r="XEU16" s="673"/>
      <c r="XEV16" s="673"/>
      <c r="XEW16" s="673"/>
      <c r="XEX16" s="673"/>
      <c r="XEY16" s="673"/>
      <c r="XEZ16" s="673"/>
      <c r="XFA16" s="673"/>
      <c r="XFB16" s="673"/>
      <c r="XFC16" s="673"/>
    </row>
    <row r="17" spans="1:7" ht="241.5" customHeight="1">
      <c r="A17" s="652" t="s">
        <v>1018</v>
      </c>
      <c r="B17" s="14" t="s">
        <v>1019</v>
      </c>
      <c r="C17" s="616">
        <v>2006</v>
      </c>
      <c r="D17" s="14" t="s">
        <v>1154</v>
      </c>
      <c r="E17" s="14" t="s">
        <v>1155</v>
      </c>
      <c r="F17" s="675" t="s">
        <v>1113</v>
      </c>
    </row>
    <row r="18" spans="1:7" ht="192.75" customHeight="1">
      <c r="A18" s="755" t="s">
        <v>1020</v>
      </c>
      <c r="B18" s="747" t="s">
        <v>1021</v>
      </c>
      <c r="C18" s="727">
        <v>2007</v>
      </c>
      <c r="D18" s="650" t="s">
        <v>1114</v>
      </c>
      <c r="E18" s="650" t="s">
        <v>1156</v>
      </c>
      <c r="F18" s="585" t="s">
        <v>1022</v>
      </c>
    </row>
    <row r="19" spans="1:7" ht="134.25" customHeight="1">
      <c r="A19" s="754"/>
      <c r="B19" s="752"/>
      <c r="C19" s="729"/>
      <c r="D19" s="653" t="s">
        <v>1120</v>
      </c>
      <c r="E19" s="645" t="s">
        <v>1157</v>
      </c>
      <c r="F19" s="402"/>
    </row>
    <row r="20" spans="1:7" s="391" customFormat="1" ht="165.75" customHeight="1">
      <c r="A20" s="590"/>
      <c r="B20" s="651" t="s">
        <v>1158</v>
      </c>
      <c r="C20" s="586">
        <v>2007</v>
      </c>
      <c r="D20" s="651" t="s">
        <v>1121</v>
      </c>
      <c r="E20" s="644" t="s">
        <v>1122</v>
      </c>
      <c r="F20" s="397"/>
    </row>
    <row r="21" spans="1:7" ht="291.75" customHeight="1">
      <c r="A21" s="628" t="s">
        <v>1023</v>
      </c>
      <c r="B21" s="592" t="s">
        <v>1024</v>
      </c>
      <c r="C21" s="406" t="s">
        <v>25</v>
      </c>
      <c r="D21" s="592" t="s">
        <v>1025</v>
      </c>
      <c r="E21" s="592" t="s">
        <v>1026</v>
      </c>
      <c r="F21" s="585" t="s">
        <v>1027</v>
      </c>
    </row>
    <row r="22" spans="1:7" ht="149.25" customHeight="1">
      <c r="A22" s="628" t="s">
        <v>1028</v>
      </c>
      <c r="B22" s="747" t="s">
        <v>1159</v>
      </c>
      <c r="C22" s="727">
        <v>2008</v>
      </c>
      <c r="D22" s="650" t="s">
        <v>1123</v>
      </c>
      <c r="E22" s="650" t="s">
        <v>1160</v>
      </c>
      <c r="F22" s="585" t="s">
        <v>1029</v>
      </c>
    </row>
    <row r="23" spans="1:7">
      <c r="A23" s="494"/>
      <c r="B23" s="748"/>
      <c r="C23" s="728"/>
      <c r="D23" s="588"/>
      <c r="E23" s="749"/>
      <c r="F23" s="397"/>
    </row>
    <row r="24" spans="1:7" ht="12.75" customHeight="1">
      <c r="A24" s="494"/>
      <c r="B24" s="748"/>
      <c r="C24" s="728"/>
      <c r="D24" s="494"/>
      <c r="E24" s="749"/>
      <c r="F24" s="397"/>
    </row>
    <row r="25" spans="1:7" ht="90.75" customHeight="1">
      <c r="A25" s="494"/>
      <c r="B25" s="748"/>
      <c r="C25" s="728"/>
      <c r="D25" s="494"/>
      <c r="E25" s="749"/>
      <c r="F25" s="397"/>
    </row>
    <row r="26" spans="1:7" ht="272.25" customHeight="1">
      <c r="A26" s="662" t="s">
        <v>501</v>
      </c>
      <c r="B26" s="643" t="s">
        <v>1161</v>
      </c>
      <c r="C26" s="626">
        <v>2006</v>
      </c>
      <c r="D26" s="643" t="s">
        <v>1030</v>
      </c>
      <c r="E26" s="624" t="s">
        <v>1031</v>
      </c>
      <c r="F26" s="626" t="s">
        <v>1033</v>
      </c>
    </row>
    <row r="27" spans="1:7" ht="281.25" customHeight="1">
      <c r="A27" s="495"/>
      <c r="B27" s="589" t="s">
        <v>1032</v>
      </c>
      <c r="C27" s="495">
        <v>2004</v>
      </c>
      <c r="D27" s="653" t="s">
        <v>1124</v>
      </c>
      <c r="E27" s="589" t="s">
        <v>1036</v>
      </c>
      <c r="F27" s="495"/>
    </row>
    <row r="28" spans="1:7" s="391" customFormat="1" ht="274.5" customHeight="1">
      <c r="A28" s="591" t="s">
        <v>1034</v>
      </c>
      <c r="B28" s="589" t="s">
        <v>1035</v>
      </c>
      <c r="C28" s="493">
        <v>2005</v>
      </c>
      <c r="D28" s="653" t="s">
        <v>1115</v>
      </c>
      <c r="E28" s="589" t="s">
        <v>1037</v>
      </c>
      <c r="F28" s="648" t="s">
        <v>1162</v>
      </c>
    </row>
    <row r="29" spans="1:7" s="391" customFormat="1" ht="375.75" customHeight="1">
      <c r="A29" s="590"/>
      <c r="B29" s="588" t="s">
        <v>1038</v>
      </c>
      <c r="C29" s="586">
        <v>2009</v>
      </c>
      <c r="D29" s="588" t="s">
        <v>1039</v>
      </c>
      <c r="E29" s="671" t="s">
        <v>1174</v>
      </c>
      <c r="F29" s="670" t="s">
        <v>1173</v>
      </c>
    </row>
    <row r="30" spans="1:7" s="391" customFormat="1" ht="370.5" customHeight="1">
      <c r="A30" s="662" t="s">
        <v>1040</v>
      </c>
      <c r="B30" s="643" t="s">
        <v>1163</v>
      </c>
      <c r="C30" s="626" t="s">
        <v>1041</v>
      </c>
      <c r="D30" s="643" t="s">
        <v>1116</v>
      </c>
      <c r="E30" s="643" t="s">
        <v>1165</v>
      </c>
      <c r="F30" s="669" t="s">
        <v>1042</v>
      </c>
    </row>
    <row r="31" spans="1:7" s="391" customFormat="1" ht="19.5" customHeight="1">
      <c r="A31" s="624"/>
      <c r="B31" s="624"/>
      <c r="C31" s="624"/>
      <c r="D31" s="624"/>
      <c r="E31" s="624"/>
      <c r="F31" s="668"/>
    </row>
    <row r="32" spans="1:7" ht="15.75" customHeight="1">
      <c r="A32" s="618" t="s">
        <v>1069</v>
      </c>
      <c r="B32" s="16"/>
      <c r="C32" s="16"/>
      <c r="D32" s="16"/>
      <c r="E32" s="16"/>
      <c r="F32" s="16"/>
      <c r="G32" s="16"/>
    </row>
    <row r="33" spans="1:1" ht="12.75" hidden="1" customHeight="1"/>
    <row r="34" spans="1:1" hidden="1"/>
    <row r="35" spans="1:1" hidden="1"/>
    <row r="36" spans="1:1" hidden="1">
      <c r="A36" s="4"/>
    </row>
    <row r="37" spans="1:1" hidden="1"/>
    <row r="38" spans="1:1" hidden="1"/>
    <row r="39" spans="1:1" hidden="1"/>
    <row r="40" spans="1:1" hidden="1"/>
    <row r="41" spans="1:1" hidden="1"/>
    <row r="42" spans="1:1" hidden="1"/>
    <row r="43" spans="1:1" hidden="1"/>
    <row r="44" spans="1:1" hidden="1"/>
    <row r="45" spans="1:1" hidden="1"/>
    <row r="46" spans="1:1" hidden="1"/>
    <row r="47" spans="1:1" hidden="1"/>
    <row r="48" spans="1: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sheetData>
  <sheetProtection password="CAF1" sheet="1" objects="1" scenarios="1" formatCells="0" formatColumns="0" formatRows="0" insertColumns="0" insertRows="0" insertHyperlinks="0" deleteColumns="0" deleteRows="0" sort="0" autoFilter="0" pivotTables="0"/>
  <mergeCells count="22">
    <mergeCell ref="E3:E7"/>
    <mergeCell ref="A3:A7"/>
    <mergeCell ref="B3:B7"/>
    <mergeCell ref="C3:C7"/>
    <mergeCell ref="B18:B19"/>
    <mergeCell ref="C18:C19"/>
    <mergeCell ref="A18:A19"/>
    <mergeCell ref="A12:A13"/>
    <mergeCell ref="B12:B13"/>
    <mergeCell ref="C12:C13"/>
    <mergeCell ref="A15:A16"/>
    <mergeCell ref="B15:B16"/>
    <mergeCell ref="B9:B10"/>
    <mergeCell ref="C9:C10"/>
    <mergeCell ref="B22:B25"/>
    <mergeCell ref="E23:E25"/>
    <mergeCell ref="C22:C25"/>
    <mergeCell ref="C15:C16"/>
    <mergeCell ref="F9:F10"/>
    <mergeCell ref="D9:D10"/>
    <mergeCell ref="E9:E10"/>
    <mergeCell ref="E15:E16"/>
  </mergeCells>
  <phoneticPr fontId="19" type="noConversion"/>
  <hyperlinks>
    <hyperlink ref="A32" location="Contents!A1" display="Back to the Contents"/>
  </hyperlinks>
  <printOptions horizontalCentered="1"/>
  <pageMargins left="0.23622047244094491" right="0.23622047244094491" top="0.55118110236220474" bottom="0.35433070866141736" header="0.11811023622047245" footer="0.31496062992125984"/>
  <pageSetup paperSize="9" firstPageNumber="22" orientation="landscape" useFirstPageNumber="1" r:id="rId1"/>
  <headerFooter alignWithMargins="0">
    <oddFooter>&amp;C&amp;P</oddFooter>
  </headerFooter>
  <rowBreaks count="13" manualBreakCount="13">
    <brk id="7" max="5" man="1"/>
    <brk id="8" max="5" man="1"/>
    <brk id="10" max="5" man="1"/>
    <brk id="11" max="5" man="1"/>
    <brk id="14" max="5" man="1"/>
    <brk id="16" max="5" man="1"/>
    <brk id="17" max="5" man="1"/>
    <brk id="20" max="5" man="1"/>
    <brk id="21" max="5" man="1"/>
    <brk id="25" max="5" man="1"/>
    <brk id="26" max="5" man="1"/>
    <brk id="27" max="5" man="1"/>
    <brk id="28" max="5" man="1"/>
  </rowBreaks>
  <drawing r:id="rId2"/>
</worksheet>
</file>

<file path=xl/worksheets/sheet18.xml><?xml version="1.0" encoding="utf-8"?>
<worksheet xmlns="http://schemas.openxmlformats.org/spreadsheetml/2006/main" xmlns:r="http://schemas.openxmlformats.org/officeDocument/2006/relationships">
  <sheetPr codeName="Лист16"/>
  <dimension ref="A1:I109"/>
  <sheetViews>
    <sheetView zoomScaleNormal="100" zoomScaleSheetLayoutView="100" workbookViewId="0"/>
  </sheetViews>
  <sheetFormatPr defaultColWidth="0" defaultRowHeight="12.75" zeroHeight="1" outlineLevelCol="1"/>
  <cols>
    <col min="1" max="1" width="51.5703125" style="4" customWidth="1"/>
    <col min="2" max="3" width="7" style="4" hidden="1" customWidth="1" outlineLevel="1"/>
    <col min="4" max="4" width="9.28515625" style="4" customWidth="1" collapsed="1"/>
    <col min="5" max="6" width="9.28515625" style="4" customWidth="1"/>
    <col min="7" max="7" width="9.28515625" style="391" customWidth="1"/>
    <col min="8" max="8" width="9.28515625" style="4" customWidth="1"/>
    <col min="9" max="16384" width="0" style="4" hidden="1"/>
  </cols>
  <sheetData>
    <row r="1" spans="1:9" s="391" customFormat="1">
      <c r="A1" s="494"/>
      <c r="B1" s="395"/>
      <c r="C1" s="395"/>
      <c r="D1" s="395"/>
      <c r="E1" s="395"/>
      <c r="F1" s="395"/>
      <c r="G1" s="395"/>
      <c r="H1" s="395"/>
    </row>
    <row r="2" spans="1:9" s="391" customFormat="1" ht="15.75">
      <c r="A2" s="374" t="s">
        <v>352</v>
      </c>
      <c r="B2" s="395"/>
      <c r="C2" s="395"/>
      <c r="D2" s="395"/>
      <c r="E2" s="395"/>
      <c r="F2" s="395"/>
      <c r="G2" s="395"/>
      <c r="H2" s="395"/>
    </row>
    <row r="3" spans="1:9" s="391" customFormat="1" ht="15.75" customHeight="1">
      <c r="A3" s="207"/>
      <c r="B3" s="694" t="s">
        <v>137</v>
      </c>
      <c r="C3" s="694"/>
      <c r="D3" s="694"/>
      <c r="E3" s="694"/>
      <c r="F3" s="694"/>
      <c r="G3" s="694"/>
      <c r="H3" s="694"/>
    </row>
    <row r="4" spans="1:9" s="391" customFormat="1" ht="15.75" customHeight="1">
      <c r="A4" s="207"/>
      <c r="B4" s="487"/>
      <c r="C4" s="487"/>
      <c r="D4" s="487">
        <v>2007</v>
      </c>
      <c r="E4" s="487">
        <v>2008</v>
      </c>
      <c r="F4" s="487">
        <v>2009</v>
      </c>
      <c r="G4" s="487">
        <v>2010</v>
      </c>
      <c r="H4" s="487">
        <v>2011</v>
      </c>
    </row>
    <row r="5" spans="1:9" s="391" customFormat="1" ht="15.75" customHeight="1">
      <c r="A5" s="567" t="s">
        <v>353</v>
      </c>
      <c r="B5" s="398"/>
      <c r="C5" s="398"/>
      <c r="D5" s="398">
        <v>14.2</v>
      </c>
      <c r="E5" s="398">
        <v>32.1</v>
      </c>
      <c r="F5" s="398">
        <v>30.7</v>
      </c>
      <c r="G5" s="398">
        <v>21.8</v>
      </c>
      <c r="H5" s="398">
        <v>21.8</v>
      </c>
    </row>
    <row r="6" spans="1:9" s="391" customFormat="1" ht="15.75" customHeight="1">
      <c r="A6" s="567" t="s">
        <v>320</v>
      </c>
      <c r="B6" s="208"/>
      <c r="C6" s="208"/>
      <c r="D6" s="208" t="s">
        <v>42</v>
      </c>
      <c r="E6" s="208">
        <v>4</v>
      </c>
      <c r="F6" s="208">
        <v>10</v>
      </c>
      <c r="G6" s="208">
        <v>10</v>
      </c>
      <c r="H6" s="208">
        <v>6</v>
      </c>
    </row>
    <row r="7" spans="1:9" s="391" customFormat="1" ht="15.75" customHeight="1">
      <c r="A7" s="511" t="s">
        <v>354</v>
      </c>
      <c r="B7" s="428"/>
      <c r="C7" s="428"/>
      <c r="D7" s="454" t="s">
        <v>42</v>
      </c>
      <c r="E7" s="454" t="s">
        <v>42</v>
      </c>
      <c r="F7" s="454">
        <v>2</v>
      </c>
      <c r="G7" s="454">
        <v>4</v>
      </c>
      <c r="H7" s="454">
        <v>6</v>
      </c>
    </row>
    <row r="8" spans="1:9" s="391" customFormat="1" ht="15.75" customHeight="1">
      <c r="A8" s="512" t="s">
        <v>355</v>
      </c>
      <c r="B8" s="428"/>
      <c r="C8" s="428"/>
      <c r="D8" s="454">
        <v>2.4</v>
      </c>
      <c r="E8" s="454">
        <v>6.3</v>
      </c>
      <c r="F8" s="454">
        <v>12.5</v>
      </c>
      <c r="G8" s="454">
        <v>11.4</v>
      </c>
      <c r="H8" s="454">
        <v>1.3</v>
      </c>
    </row>
    <row r="9" spans="1:9" s="391" customFormat="1" ht="15.75" customHeight="1" thickBot="1">
      <c r="A9" s="154" t="s">
        <v>356</v>
      </c>
      <c r="B9" s="396"/>
      <c r="C9" s="396"/>
      <c r="D9" s="396">
        <v>1.3</v>
      </c>
      <c r="E9" s="396">
        <v>7.4</v>
      </c>
      <c r="F9" s="396">
        <v>3.6</v>
      </c>
      <c r="G9" s="396">
        <v>2.6</v>
      </c>
      <c r="H9" s="396">
        <v>0.7</v>
      </c>
    </row>
    <row r="10" spans="1:9" s="391" customFormat="1" ht="13.5" thickTop="1">
      <c r="A10" s="494"/>
      <c r="B10" s="395"/>
      <c r="C10" s="395"/>
      <c r="D10" s="395"/>
      <c r="E10" s="395"/>
      <c r="F10" s="395"/>
      <c r="G10" s="395"/>
      <c r="H10" s="395"/>
    </row>
    <row r="11" spans="1:9" s="391" customFormat="1" ht="33.75" customHeight="1">
      <c r="A11" s="758" t="s">
        <v>357</v>
      </c>
      <c r="B11" s="758"/>
      <c r="C11" s="758"/>
      <c r="D11" s="758"/>
      <c r="E11" s="758"/>
      <c r="F11" s="758"/>
      <c r="G11" s="758"/>
      <c r="H11" s="758"/>
    </row>
    <row r="12" spans="1:9">
      <c r="A12" s="24"/>
      <c r="B12" s="24"/>
      <c r="C12" s="24"/>
      <c r="D12" s="24"/>
      <c r="E12" s="24"/>
      <c r="F12" s="24"/>
      <c r="G12" s="397"/>
      <c r="H12" s="24"/>
    </row>
    <row r="13" spans="1:9" ht="11.25" customHeight="1">
      <c r="A13" s="618" t="s">
        <v>1069</v>
      </c>
      <c r="B13" s="384"/>
      <c r="C13" s="384"/>
      <c r="D13" s="384"/>
      <c r="E13" s="384"/>
      <c r="F13" s="384"/>
      <c r="G13" s="384"/>
      <c r="H13" s="384"/>
      <c r="I13" s="384"/>
    </row>
    <row r="14" spans="1:9" hidden="1"/>
    <row r="15" spans="1:9" hidden="1"/>
    <row r="16" spans="1:9" hidden="1"/>
    <row r="17" hidden="1"/>
    <row r="18" hidden="1"/>
    <row r="19" hidden="1"/>
    <row r="20" hidden="1"/>
    <row r="21" hidden="1"/>
    <row r="22" hidden="1"/>
    <row r="23" hidden="1"/>
    <row r="24" hidden="1"/>
    <row r="25" hidden="1"/>
    <row r="26" hidden="1"/>
    <row r="27" hidden="1"/>
    <row r="28" ht="2.25" hidden="1" customHeight="1"/>
    <row r="29" hidden="1"/>
    <row r="30" hidden="1"/>
    <row r="31" hidden="1"/>
    <row r="32" hidden="1"/>
    <row r="33" hidden="1"/>
    <row r="34" hidden="1"/>
    <row r="35" hidden="1"/>
    <row r="36" hidden="1"/>
    <row r="37" hidden="1"/>
    <row r="38" hidden="1"/>
    <row r="39" hidden="1"/>
    <row r="40" hidden="1"/>
    <row r="41" ht="13.5" customHeight="1"/>
    <row r="42" ht="0.75" customHeight="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t="8.25" hidden="1" customHeight="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sheetData>
  <sheetProtection password="CAF1" sheet="1" objects="1" scenarios="1" formatCells="0" formatColumns="0" formatRows="0" insertColumns="0" insertRows="0" insertHyperlinks="0" deleteColumns="0" deleteRows="0" sort="0" autoFilter="0" pivotTables="0"/>
  <mergeCells count="2">
    <mergeCell ref="B3:H3"/>
    <mergeCell ref="A11:H11"/>
  </mergeCells>
  <phoneticPr fontId="7" type="noConversion"/>
  <hyperlinks>
    <hyperlink ref="A13" location="Contents!A1" display="Back to the Contents"/>
  </hyperlinks>
  <pageMargins left="0.25" right="0.25" top="0.75" bottom="0.75" header="0.3" footer="0.3"/>
  <pageSetup paperSize="9" firstPageNumber="20" orientation="portrait" useFirstPageNumber="1"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sheetPr codeName="Лист18" enableFormatConditionsCalculation="0"/>
  <dimension ref="A1:E59"/>
  <sheetViews>
    <sheetView topLeftCell="A50" zoomScaleNormal="100" zoomScaleSheetLayoutView="100" workbookViewId="0"/>
  </sheetViews>
  <sheetFormatPr defaultColWidth="0" defaultRowHeight="12.75" zeroHeight="1"/>
  <cols>
    <col min="1" max="1" width="24.7109375" style="2" customWidth="1"/>
    <col min="2" max="2" width="36.5703125" style="2" customWidth="1"/>
    <col min="3" max="3" width="12.5703125" style="2" customWidth="1"/>
    <col min="4" max="4" width="14.5703125" style="2" customWidth="1"/>
    <col min="5" max="5" width="11.5703125" style="2" customWidth="1"/>
    <col min="6" max="16384" width="0" style="2" hidden="1"/>
  </cols>
  <sheetData>
    <row r="1" spans="1:5" ht="18.75">
      <c r="A1" s="620" t="s">
        <v>1056</v>
      </c>
      <c r="B1" s="23"/>
      <c r="C1" s="23"/>
      <c r="D1" s="23"/>
      <c r="E1" s="23"/>
    </row>
    <row r="2" spans="1:5">
      <c r="A2" s="596" t="s">
        <v>766</v>
      </c>
      <c r="B2" s="23"/>
      <c r="C2" s="23"/>
      <c r="D2" s="23"/>
      <c r="E2" s="23"/>
    </row>
    <row r="3" spans="1:5" ht="20.100000000000001" customHeight="1">
      <c r="A3" s="198"/>
      <c r="B3" s="23"/>
      <c r="C3" s="23"/>
      <c r="D3" s="23"/>
      <c r="E3" s="23"/>
    </row>
    <row r="4" spans="1:5" ht="20.100000000000001" customHeight="1">
      <c r="A4" s="198"/>
      <c r="B4" s="23"/>
      <c r="C4" s="23"/>
      <c r="D4" s="23"/>
      <c r="E4" s="23"/>
    </row>
    <row r="5" spans="1:5" ht="20.100000000000001" customHeight="1">
      <c r="A5" s="198"/>
      <c r="B5" s="23"/>
      <c r="C5" s="23"/>
      <c r="D5" s="23"/>
      <c r="E5" s="23"/>
    </row>
    <row r="6" spans="1:5" ht="20.100000000000001" customHeight="1">
      <c r="A6" s="198"/>
      <c r="B6" s="23"/>
      <c r="C6" s="23"/>
      <c r="D6" s="23"/>
      <c r="E6" s="23"/>
    </row>
    <row r="7" spans="1:5" ht="20.100000000000001" customHeight="1">
      <c r="A7" s="198"/>
      <c r="B7" s="23"/>
      <c r="C7" s="23"/>
      <c r="D7" s="23"/>
      <c r="E7" s="23"/>
    </row>
    <row r="8" spans="1:5" ht="20.100000000000001" customHeight="1">
      <c r="A8" s="198"/>
      <c r="B8" s="23"/>
      <c r="C8" s="23"/>
      <c r="D8" s="23"/>
      <c r="E8" s="23"/>
    </row>
    <row r="9" spans="1:5" ht="20.100000000000001" customHeight="1">
      <c r="A9" s="198"/>
      <c r="B9" s="23"/>
      <c r="C9" s="23"/>
      <c r="D9" s="23"/>
      <c r="E9" s="23"/>
    </row>
    <row r="10" spans="1:5" ht="20.100000000000001" customHeight="1">
      <c r="A10" s="198"/>
      <c r="B10" s="23"/>
      <c r="C10" s="23"/>
      <c r="D10" s="23"/>
      <c r="E10" s="23"/>
    </row>
    <row r="11" spans="1:5" ht="20.100000000000001" customHeight="1">
      <c r="A11" s="198"/>
      <c r="B11" s="23"/>
      <c r="C11" s="23"/>
      <c r="D11" s="23"/>
      <c r="E11" s="23"/>
    </row>
    <row r="12" spans="1:5" ht="20.100000000000001" customHeight="1">
      <c r="A12" s="198"/>
      <c r="B12" s="23"/>
      <c r="C12" s="23"/>
      <c r="D12" s="23"/>
      <c r="E12" s="23"/>
    </row>
    <row r="13" spans="1:5" ht="20.100000000000001" customHeight="1">
      <c r="A13" s="198"/>
      <c r="B13" s="23"/>
      <c r="C13" s="23"/>
      <c r="D13" s="23"/>
      <c r="E13" s="23"/>
    </row>
    <row r="14" spans="1:5" ht="20.100000000000001" customHeight="1">
      <c r="A14" s="198"/>
      <c r="B14" s="23"/>
      <c r="C14" s="23"/>
      <c r="D14" s="23"/>
      <c r="E14" s="23"/>
    </row>
    <row r="15" spans="1:5" ht="20.100000000000001" customHeight="1">
      <c r="A15" s="198"/>
      <c r="B15" s="23"/>
      <c r="C15" s="23"/>
      <c r="D15" s="23"/>
      <c r="E15" s="23"/>
    </row>
    <row r="16" spans="1:5" ht="20.100000000000001" customHeight="1">
      <c r="A16" s="198"/>
      <c r="B16" s="23"/>
      <c r="C16" s="23"/>
      <c r="D16" s="23"/>
      <c r="E16" s="23"/>
    </row>
    <row r="17" spans="1:5" ht="20.100000000000001" customHeight="1">
      <c r="A17" s="198"/>
      <c r="B17" s="23"/>
      <c r="C17" s="23"/>
      <c r="D17" s="23"/>
      <c r="E17" s="23"/>
    </row>
    <row r="18" spans="1:5" ht="20.100000000000001" customHeight="1">
      <c r="A18" s="198"/>
      <c r="B18" s="23"/>
      <c r="C18" s="23"/>
      <c r="D18" s="23"/>
      <c r="E18" s="23"/>
    </row>
    <row r="19" spans="1:5" ht="20.100000000000001" customHeight="1">
      <c r="A19" s="198"/>
      <c r="B19" s="23"/>
      <c r="C19" s="23"/>
      <c r="D19" s="23"/>
      <c r="E19" s="23"/>
    </row>
    <row r="20" spans="1:5" ht="55.5" customHeight="1">
      <c r="A20" s="596" t="s">
        <v>767</v>
      </c>
      <c r="B20" s="23"/>
      <c r="C20" s="23"/>
      <c r="D20" s="23"/>
      <c r="E20" s="23"/>
    </row>
    <row r="21" spans="1:5" ht="31.5">
      <c r="A21" s="579" t="s">
        <v>768</v>
      </c>
      <c r="B21" s="579" t="s">
        <v>769</v>
      </c>
      <c r="C21" s="579" t="s">
        <v>770</v>
      </c>
      <c r="D21" s="579" t="s">
        <v>771</v>
      </c>
      <c r="E21" s="579" t="s">
        <v>772</v>
      </c>
    </row>
    <row r="22" spans="1:5" ht="15" customHeight="1">
      <c r="A22" s="760" t="s">
        <v>793</v>
      </c>
      <c r="B22" s="760"/>
      <c r="C22" s="760"/>
      <c r="D22" s="760"/>
      <c r="E22" s="760"/>
    </row>
    <row r="23" spans="1:5" ht="75.75" customHeight="1">
      <c r="A23" s="592" t="s">
        <v>773</v>
      </c>
      <c r="B23" s="643" t="s">
        <v>1125</v>
      </c>
      <c r="C23" s="585" t="s">
        <v>780</v>
      </c>
      <c r="D23" s="127">
        <v>2001</v>
      </c>
      <c r="E23" s="492">
        <v>2012</v>
      </c>
    </row>
    <row r="24" spans="1:5" ht="73.5" customHeight="1">
      <c r="A24" s="589" t="s">
        <v>774</v>
      </c>
      <c r="B24" s="588" t="s">
        <v>794</v>
      </c>
      <c r="C24" s="587" t="s">
        <v>781</v>
      </c>
      <c r="D24" s="214">
        <v>2010</v>
      </c>
      <c r="E24" s="587" t="s">
        <v>850</v>
      </c>
    </row>
    <row r="25" spans="1:5" ht="66" customHeight="1">
      <c r="A25" s="594" t="s">
        <v>775</v>
      </c>
      <c r="B25" s="581" t="s">
        <v>795</v>
      </c>
      <c r="C25" s="595" t="s">
        <v>782</v>
      </c>
      <c r="D25" s="21">
        <v>1996</v>
      </c>
      <c r="E25" s="21">
        <v>2012</v>
      </c>
    </row>
    <row r="26" spans="1:5" ht="46.5" customHeight="1">
      <c r="A26" s="594" t="s">
        <v>776</v>
      </c>
      <c r="B26" s="581" t="s">
        <v>796</v>
      </c>
      <c r="C26" s="595" t="s">
        <v>783</v>
      </c>
      <c r="D26" s="498">
        <v>2014</v>
      </c>
      <c r="E26" s="595" t="s">
        <v>851</v>
      </c>
    </row>
    <row r="27" spans="1:5" ht="40.9" customHeight="1">
      <c r="A27" s="594" t="s">
        <v>777</v>
      </c>
      <c r="B27" s="581" t="s">
        <v>797</v>
      </c>
      <c r="C27" s="595" t="s">
        <v>784</v>
      </c>
      <c r="D27" s="21">
        <v>2011</v>
      </c>
      <c r="E27" s="595" t="s">
        <v>852</v>
      </c>
    </row>
    <row r="28" spans="1:5" ht="22.5">
      <c r="A28" s="761" t="s">
        <v>778</v>
      </c>
      <c r="B28" s="580" t="s">
        <v>798</v>
      </c>
      <c r="C28" s="127"/>
      <c r="D28" s="127"/>
      <c r="E28" s="23"/>
    </row>
    <row r="29" spans="1:5" ht="59.25" customHeight="1">
      <c r="A29" s="761"/>
      <c r="B29" s="581" t="s">
        <v>790</v>
      </c>
      <c r="C29" s="595" t="s">
        <v>785</v>
      </c>
      <c r="D29" s="21">
        <v>2008</v>
      </c>
      <c r="E29" s="217" t="s">
        <v>853</v>
      </c>
    </row>
    <row r="30" spans="1:5" ht="69.75" customHeight="1">
      <c r="A30" s="761"/>
      <c r="B30" s="218" t="s">
        <v>791</v>
      </c>
      <c r="C30" s="219" t="s">
        <v>786</v>
      </c>
      <c r="D30" s="585">
        <v>2009</v>
      </c>
      <c r="E30" s="220"/>
    </row>
    <row r="31" spans="1:5" ht="60" customHeight="1">
      <c r="A31" s="761"/>
      <c r="B31" s="581" t="s">
        <v>789</v>
      </c>
      <c r="C31" s="221" t="s">
        <v>787</v>
      </c>
      <c r="D31" s="595" t="s">
        <v>854</v>
      </c>
      <c r="E31" s="222" t="s">
        <v>855</v>
      </c>
    </row>
    <row r="32" spans="1:5" ht="60" customHeight="1" thickBot="1">
      <c r="A32" s="223" t="s">
        <v>779</v>
      </c>
      <c r="B32" s="224" t="s">
        <v>792</v>
      </c>
      <c r="C32" s="221" t="s">
        <v>788</v>
      </c>
      <c r="D32" s="222">
        <v>2003</v>
      </c>
      <c r="E32" s="225">
        <v>2006</v>
      </c>
    </row>
    <row r="33" spans="1:5" ht="13.5" customHeight="1" thickTop="1">
      <c r="A33" s="763" t="s">
        <v>799</v>
      </c>
      <c r="B33" s="763"/>
      <c r="C33" s="763"/>
      <c r="D33" s="763"/>
      <c r="E33" s="763"/>
    </row>
    <row r="34" spans="1:5" ht="123.75">
      <c r="A34" s="592" t="s">
        <v>800</v>
      </c>
      <c r="B34" s="592" t="s">
        <v>805</v>
      </c>
      <c r="C34" s="585" t="s">
        <v>780</v>
      </c>
      <c r="D34" s="127">
        <v>2012</v>
      </c>
      <c r="E34" s="585" t="s">
        <v>849</v>
      </c>
    </row>
    <row r="35" spans="1:5" ht="42" customHeight="1">
      <c r="A35" s="592" t="s">
        <v>801</v>
      </c>
      <c r="B35" s="592" t="s">
        <v>806</v>
      </c>
      <c r="C35" s="585" t="s">
        <v>857</v>
      </c>
      <c r="D35" s="492">
        <v>2019</v>
      </c>
      <c r="E35" s="492">
        <v>2022</v>
      </c>
    </row>
    <row r="36" spans="1:5" ht="105.75" customHeight="1" thickBot="1">
      <c r="A36" s="215" t="s">
        <v>802</v>
      </c>
      <c r="B36" s="227" t="s">
        <v>807</v>
      </c>
      <c r="C36" s="232" t="s">
        <v>858</v>
      </c>
      <c r="D36" s="228">
        <v>2016</v>
      </c>
      <c r="E36" s="228" t="s">
        <v>856</v>
      </c>
    </row>
    <row r="37" spans="1:5" ht="12.75" customHeight="1" thickTop="1">
      <c r="A37" s="763" t="s">
        <v>803</v>
      </c>
      <c r="B37" s="763"/>
      <c r="C37" s="763"/>
      <c r="D37" s="763"/>
      <c r="E37" s="763"/>
    </row>
    <row r="38" spans="1:5" ht="185.25" customHeight="1" thickBot="1">
      <c r="A38" s="580" t="s">
        <v>804</v>
      </c>
      <c r="B38" s="643" t="s">
        <v>1126</v>
      </c>
      <c r="C38" s="585" t="s">
        <v>859</v>
      </c>
      <c r="D38" s="492">
        <v>2015</v>
      </c>
      <c r="E38" s="492">
        <v>2025</v>
      </c>
    </row>
    <row r="39" spans="1:5" ht="12.75" customHeight="1" thickTop="1">
      <c r="A39" s="763" t="s">
        <v>808</v>
      </c>
      <c r="B39" s="763"/>
      <c r="C39" s="763"/>
      <c r="D39" s="763"/>
      <c r="E39" s="763"/>
    </row>
    <row r="40" spans="1:5" ht="135" customHeight="1">
      <c r="A40" s="761" t="s">
        <v>809</v>
      </c>
      <c r="B40" s="580" t="s">
        <v>810</v>
      </c>
      <c r="C40" s="762" t="s">
        <v>812</v>
      </c>
      <c r="D40" s="727" t="s">
        <v>813</v>
      </c>
      <c r="E40" s="727"/>
    </row>
    <row r="41" spans="1:5" ht="47.25" customHeight="1">
      <c r="A41" s="761"/>
      <c r="B41" s="584" t="s">
        <v>811</v>
      </c>
      <c r="C41" s="762"/>
      <c r="D41" s="729"/>
      <c r="E41" s="729"/>
    </row>
    <row r="42" spans="1:5" ht="35.25" customHeight="1" thickBot="1">
      <c r="A42" s="215" t="s">
        <v>814</v>
      </c>
      <c r="B42" s="582" t="s">
        <v>815</v>
      </c>
      <c r="C42" s="216" t="s">
        <v>816</v>
      </c>
      <c r="D42" s="216">
        <v>2012</v>
      </c>
      <c r="E42" s="216">
        <v>2018</v>
      </c>
    </row>
    <row r="43" spans="1:5" ht="13.5" thickTop="1">
      <c r="A43" s="763" t="s">
        <v>817</v>
      </c>
      <c r="B43" s="763"/>
      <c r="C43" s="763"/>
      <c r="D43" s="763"/>
      <c r="E43" s="763"/>
    </row>
    <row r="44" spans="1:5" ht="67.5" customHeight="1">
      <c r="A44" s="592" t="s">
        <v>818</v>
      </c>
      <c r="B44" s="717" t="s">
        <v>820</v>
      </c>
      <c r="C44" s="585" t="s">
        <v>860</v>
      </c>
      <c r="D44" s="585" t="s">
        <v>847</v>
      </c>
      <c r="E44" s="585" t="s">
        <v>848</v>
      </c>
    </row>
    <row r="45" spans="1:5" ht="17.25" customHeight="1" thickBot="1">
      <c r="A45" s="215" t="s">
        <v>819</v>
      </c>
      <c r="B45" s="734"/>
      <c r="C45" s="216" t="s">
        <v>861</v>
      </c>
      <c r="D45" s="216" t="s">
        <v>845</v>
      </c>
      <c r="E45" s="216" t="s">
        <v>846</v>
      </c>
    </row>
    <row r="46" spans="1:5" ht="13.5" thickTop="1">
      <c r="A46" s="764" t="s">
        <v>821</v>
      </c>
      <c r="B46" s="764"/>
      <c r="C46" s="764"/>
      <c r="D46" s="764"/>
      <c r="E46" s="764"/>
    </row>
    <row r="47" spans="1:5" ht="139.5" customHeight="1" thickBot="1">
      <c r="A47" s="215" t="s">
        <v>822</v>
      </c>
      <c r="B47" s="582" t="s">
        <v>823</v>
      </c>
      <c r="C47" s="229" t="s">
        <v>18</v>
      </c>
      <c r="D47" s="229">
        <v>1986</v>
      </c>
      <c r="E47" s="229" t="s">
        <v>18</v>
      </c>
    </row>
    <row r="48" spans="1:5" ht="13.5" thickTop="1">
      <c r="A48" s="763" t="s">
        <v>824</v>
      </c>
      <c r="B48" s="763"/>
      <c r="C48" s="763"/>
      <c r="D48" s="763"/>
      <c r="E48" s="763"/>
    </row>
    <row r="49" spans="1:5" ht="99.75" customHeight="1" thickBot="1">
      <c r="A49" s="230" t="s">
        <v>825</v>
      </c>
      <c r="B49" s="231" t="s">
        <v>826</v>
      </c>
      <c r="C49" s="232" t="s">
        <v>827</v>
      </c>
      <c r="D49" s="232" t="s">
        <v>828</v>
      </c>
      <c r="E49" s="228">
        <v>2016</v>
      </c>
    </row>
    <row r="50" spans="1:5" ht="17.45" customHeight="1" thickTop="1">
      <c r="A50" s="763" t="s">
        <v>829</v>
      </c>
      <c r="B50" s="763"/>
      <c r="C50" s="763"/>
      <c r="D50" s="763"/>
      <c r="E50" s="763"/>
    </row>
    <row r="51" spans="1:5" ht="218.25" customHeight="1">
      <c r="A51" s="592" t="s">
        <v>830</v>
      </c>
      <c r="B51" s="592" t="s">
        <v>831</v>
      </c>
      <c r="C51" s="717" t="s">
        <v>832</v>
      </c>
      <c r="D51" s="717" t="s">
        <v>833</v>
      </c>
      <c r="E51" s="717"/>
    </row>
    <row r="52" spans="1:5" ht="31.5" customHeight="1">
      <c r="A52" s="592" t="s">
        <v>834</v>
      </c>
      <c r="B52" s="592" t="s">
        <v>835</v>
      </c>
      <c r="C52" s="726"/>
      <c r="D52" s="726"/>
      <c r="E52" s="726"/>
    </row>
    <row r="53" spans="1:5" ht="54.75" customHeight="1">
      <c r="A53" s="592" t="s">
        <v>836</v>
      </c>
      <c r="B53" s="592" t="s">
        <v>837</v>
      </c>
      <c r="C53" s="585" t="s">
        <v>838</v>
      </c>
      <c r="D53" s="492">
        <v>2012</v>
      </c>
      <c r="E53" s="492">
        <v>2015</v>
      </c>
    </row>
    <row r="54" spans="1:5" ht="42.75" customHeight="1" thickBot="1">
      <c r="A54" s="215" t="s">
        <v>839</v>
      </c>
      <c r="B54" s="215" t="s">
        <v>840</v>
      </c>
      <c r="C54" s="216" t="s">
        <v>841</v>
      </c>
      <c r="D54" s="216" t="s">
        <v>842</v>
      </c>
      <c r="E54" s="216" t="s">
        <v>843</v>
      </c>
    </row>
    <row r="55" spans="1:5" ht="32.25" customHeight="1" thickTop="1">
      <c r="A55" s="759" t="s">
        <v>844</v>
      </c>
      <c r="B55" s="759"/>
      <c r="C55" s="759"/>
      <c r="D55" s="759"/>
      <c r="E55" s="759"/>
    </row>
    <row r="56" spans="1:5">
      <c r="A56" s="618" t="s">
        <v>1069</v>
      </c>
    </row>
    <row r="57" spans="1:5" hidden="1"/>
    <row r="58" spans="1:5" hidden="1"/>
    <row r="59" spans="1:5" hidden="1"/>
  </sheetData>
  <sheetProtection password="CAF1" sheet="1" objects="1" scenarios="1" formatCells="0" formatColumns="0" formatRows="0" insertColumns="0" insertRows="0" insertHyperlinks="0" deleteColumns="0" deleteRows="0" sort="0" autoFilter="0" pivotTables="0"/>
  <mergeCells count="16">
    <mergeCell ref="C51:C52"/>
    <mergeCell ref="D51:E52"/>
    <mergeCell ref="A55:E55"/>
    <mergeCell ref="A22:E22"/>
    <mergeCell ref="A40:A41"/>
    <mergeCell ref="C40:C41"/>
    <mergeCell ref="A28:A31"/>
    <mergeCell ref="A50:E50"/>
    <mergeCell ref="A37:E37"/>
    <mergeCell ref="A33:E33"/>
    <mergeCell ref="A39:E39"/>
    <mergeCell ref="A43:E43"/>
    <mergeCell ref="A46:E46"/>
    <mergeCell ref="A48:E48"/>
    <mergeCell ref="B44:B45"/>
    <mergeCell ref="D40:E41"/>
  </mergeCells>
  <phoneticPr fontId="19" type="noConversion"/>
  <hyperlinks>
    <hyperlink ref="A56" location="Contents!A1" display="Back to the Contents"/>
  </hyperlinks>
  <printOptions horizontalCentered="1"/>
  <pageMargins left="0.25" right="0.25" top="0.75" bottom="0.75" header="0.3" footer="0.3"/>
  <pageSetup paperSize="9" firstPageNumber="27" orientation="landscape" useFirstPageNumber="1" r:id="rId1"/>
  <headerFooter alignWithMargins="0">
    <oddFooter>&amp;C&amp;P</oddFooter>
  </headerFooter>
  <rowBreaks count="3" manualBreakCount="3">
    <brk id="26" max="4" man="1"/>
    <brk id="36" max="4" man="1"/>
    <brk id="45" max="4" man="1"/>
  </rowBreaks>
  <drawing r:id="rId2"/>
</worksheet>
</file>

<file path=xl/worksheets/sheet2.xml><?xml version="1.0" encoding="utf-8"?>
<worksheet xmlns="http://schemas.openxmlformats.org/spreadsheetml/2006/main" xmlns:r="http://schemas.openxmlformats.org/officeDocument/2006/relationships">
  <sheetPr codeName="Лист2"/>
  <dimension ref="A1:A24"/>
  <sheetViews>
    <sheetView zoomScaleNormal="100" zoomScaleSheetLayoutView="100" workbookViewId="0"/>
  </sheetViews>
  <sheetFormatPr defaultColWidth="0" defaultRowHeight="12.75" zeroHeight="1"/>
  <cols>
    <col min="1" max="1" width="101" style="2" customWidth="1"/>
    <col min="2" max="16384" width="0" style="2" hidden="1"/>
  </cols>
  <sheetData>
    <row r="1" spans="1:1" ht="15.75">
      <c r="A1" s="112" t="s">
        <v>735</v>
      </c>
    </row>
    <row r="2" spans="1:1" ht="56.25" customHeight="1">
      <c r="A2" s="173" t="s">
        <v>736</v>
      </c>
    </row>
    <row r="3" spans="1:1" ht="75" customHeight="1">
      <c r="A3" s="114" t="s">
        <v>1081</v>
      </c>
    </row>
    <row r="4" spans="1:1" ht="74.25" customHeight="1">
      <c r="A4" s="114" t="s">
        <v>1082</v>
      </c>
    </row>
    <row r="5" spans="1:1" ht="52.9" customHeight="1">
      <c r="A5" s="114" t="s">
        <v>737</v>
      </c>
    </row>
    <row r="6" spans="1:1" ht="63" customHeight="1">
      <c r="A6" s="114" t="s">
        <v>1083</v>
      </c>
    </row>
    <row r="7" spans="1:1">
      <c r="A7" s="174"/>
    </row>
    <row r="8" spans="1:1">
      <c r="A8" s="618" t="s">
        <v>1069</v>
      </c>
    </row>
    <row r="9" spans="1:1" hidden="1"/>
    <row r="10" spans="1:1" hidden="1"/>
    <row r="11" spans="1:1" hidden="1"/>
    <row r="12" spans="1:1" hidden="1"/>
    <row r="13" spans="1:1" hidden="1"/>
    <row r="14" spans="1:1" hidden="1"/>
    <row r="15" spans="1:1" hidden="1"/>
    <row r="16" spans="1:1" hidden="1"/>
    <row r="17" hidden="1"/>
    <row r="18" hidden="1"/>
    <row r="19" hidden="1"/>
    <row r="20" hidden="1"/>
    <row r="21" hidden="1"/>
    <row r="22" hidden="1"/>
    <row r="23" hidden="1"/>
    <row r="24" ht="12.75" hidden="1" customHeight="1"/>
  </sheetData>
  <sheetProtection password="CAF1" sheet="1" objects="1" scenarios="1" formatCells="0" formatColumns="0" formatRows="0" insertColumns="0" insertRows="0" insertHyperlinks="0" deleteColumns="0" deleteRows="0" sort="0" autoFilter="0" pivotTables="0"/>
  <phoneticPr fontId="7" type="noConversion"/>
  <hyperlinks>
    <hyperlink ref="A8" location="Contents!A1" display="Back to the Contents"/>
  </hyperlinks>
  <pageMargins left="0.25" right="0.25" top="0.75" bottom="0.75" header="0.3" footer="0.3"/>
  <pageSetup paperSize="9" firstPageNumber="2" orientation="portrait" useFirstPageNumber="1"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sheetPr codeName="Лист19"/>
  <dimension ref="A1:XFC58"/>
  <sheetViews>
    <sheetView topLeftCell="A19" zoomScaleNormal="100" zoomScaleSheetLayoutView="100" workbookViewId="0">
      <selection activeCell="A31" sqref="A31:G31"/>
    </sheetView>
  </sheetViews>
  <sheetFormatPr defaultColWidth="0" defaultRowHeight="12.75" zeroHeight="1" outlineLevelCol="1"/>
  <cols>
    <col min="1" max="1" width="52.5703125" style="4" customWidth="1"/>
    <col min="2" max="3" width="7.5703125" style="4" hidden="1" customWidth="1" outlineLevel="1"/>
    <col min="4" max="4" width="9.28515625" style="4" customWidth="1" collapsed="1"/>
    <col min="5" max="7" width="9.28515625" style="4" customWidth="1"/>
    <col min="8" max="8" width="9.140625" style="4" customWidth="1"/>
    <col min="9" max="16383" width="9.140625" style="4" hidden="1"/>
    <col min="16384" max="16384" width="14.140625" style="4" hidden="1"/>
  </cols>
  <sheetData>
    <row r="1" spans="1:8" ht="15.75">
      <c r="A1" s="41" t="s">
        <v>1166</v>
      </c>
      <c r="B1" s="23"/>
      <c r="C1" s="23"/>
      <c r="D1" s="23"/>
      <c r="E1" s="23"/>
      <c r="F1" s="23"/>
      <c r="G1" s="23"/>
    </row>
    <row r="2" spans="1:8" ht="22.5" customHeight="1">
      <c r="A2" s="767" t="s">
        <v>358</v>
      </c>
      <c r="B2" s="767"/>
      <c r="C2" s="767"/>
      <c r="D2" s="767"/>
      <c r="E2" s="767"/>
      <c r="F2" s="767"/>
      <c r="G2" s="767"/>
    </row>
    <row r="3" spans="1:8" ht="13.15" customHeight="1">
      <c r="A3" s="109"/>
      <c r="B3" s="694" t="s">
        <v>299</v>
      </c>
      <c r="C3" s="694"/>
      <c r="D3" s="694"/>
      <c r="E3" s="694"/>
      <c r="F3" s="694"/>
      <c r="G3" s="694"/>
      <c r="H3" s="694"/>
    </row>
    <row r="4" spans="1:8">
      <c r="A4" s="109"/>
      <c r="B4" s="19">
        <v>2005</v>
      </c>
      <c r="C4" s="383">
        <v>2006</v>
      </c>
      <c r="D4" s="519">
        <v>2007</v>
      </c>
      <c r="E4" s="519">
        <v>2008</v>
      </c>
      <c r="F4" s="519">
        <v>2009</v>
      </c>
      <c r="G4" s="519">
        <v>2010</v>
      </c>
      <c r="H4" s="519">
        <v>2011</v>
      </c>
    </row>
    <row r="5" spans="1:8" ht="22.9" customHeight="1">
      <c r="A5" s="571" t="s">
        <v>359</v>
      </c>
      <c r="B5" s="233">
        <v>1402</v>
      </c>
      <c r="C5" s="233">
        <v>1526</v>
      </c>
      <c r="D5" s="233">
        <v>1157</v>
      </c>
      <c r="E5" s="233">
        <v>1381</v>
      </c>
      <c r="F5" s="45">
        <v>865</v>
      </c>
      <c r="G5" s="233">
        <f>ROUND(1338.6,0)</f>
        <v>1339</v>
      </c>
      <c r="H5" s="233">
        <v>2470</v>
      </c>
    </row>
    <row r="6" spans="1:8">
      <c r="A6" s="571" t="s">
        <v>360</v>
      </c>
      <c r="B6" s="181">
        <v>2166.8000000000002</v>
      </c>
      <c r="C6" s="181">
        <v>2809</v>
      </c>
      <c r="D6" s="181">
        <v>2697</v>
      </c>
      <c r="E6" s="181">
        <v>2756.3</v>
      </c>
      <c r="F6" s="181">
        <v>2383.6999999999998</v>
      </c>
      <c r="G6" s="181">
        <v>2427.4</v>
      </c>
      <c r="H6" s="393" t="s">
        <v>50</v>
      </c>
    </row>
    <row r="7" spans="1:8" ht="13.5" thickBot="1">
      <c r="A7" s="93" t="s">
        <v>361</v>
      </c>
      <c r="B7" s="93">
        <v>0.14000000000000001</v>
      </c>
      <c r="C7" s="93">
        <v>0.12</v>
      </c>
      <c r="D7" s="93">
        <v>0.11</v>
      </c>
      <c r="E7" s="93">
        <v>0.13</v>
      </c>
      <c r="F7" s="93">
        <v>0.09</v>
      </c>
      <c r="G7" s="93">
        <v>0.04</v>
      </c>
      <c r="H7" s="93">
        <v>7.0000000000000007E-2</v>
      </c>
    </row>
    <row r="8" spans="1:8" ht="36" customHeight="1" thickTop="1">
      <c r="A8" s="768" t="s">
        <v>1074</v>
      </c>
      <c r="B8" s="768"/>
      <c r="C8" s="768"/>
      <c r="D8" s="768"/>
      <c r="E8" s="768"/>
      <c r="F8" s="768"/>
      <c r="G8" s="768"/>
    </row>
    <row r="9" spans="1:8" ht="13.15" customHeight="1">
      <c r="A9" s="109"/>
      <c r="B9" s="694" t="s">
        <v>137</v>
      </c>
      <c r="C9" s="694"/>
      <c r="D9" s="694"/>
      <c r="E9" s="694"/>
      <c r="F9" s="694"/>
      <c r="G9" s="694"/>
      <c r="H9" s="694"/>
    </row>
    <row r="10" spans="1:8" ht="12.75" customHeight="1">
      <c r="A10" s="109"/>
      <c r="B10" s="19">
        <v>2005</v>
      </c>
      <c r="C10" s="383">
        <v>2006</v>
      </c>
      <c r="D10" s="519">
        <v>2007</v>
      </c>
      <c r="E10" s="519">
        <v>2008</v>
      </c>
      <c r="F10" s="519">
        <v>2009</v>
      </c>
      <c r="G10" s="519">
        <v>2010</v>
      </c>
      <c r="H10" s="519">
        <v>2011</v>
      </c>
    </row>
    <row r="11" spans="1:8" ht="23.45" customHeight="1">
      <c r="A11" s="571" t="s">
        <v>362</v>
      </c>
      <c r="B11" s="85">
        <v>155</v>
      </c>
      <c r="C11" s="85">
        <v>156.9</v>
      </c>
      <c r="D11" s="85">
        <v>158.19999999999999</v>
      </c>
      <c r="E11" s="85">
        <v>159.5</v>
      </c>
      <c r="F11" s="85">
        <v>160.4</v>
      </c>
      <c r="G11" s="85">
        <v>161.69999999999999</v>
      </c>
      <c r="H11" s="85">
        <v>164.7</v>
      </c>
    </row>
    <row r="12" spans="1:8">
      <c r="A12" s="571" t="s">
        <v>363</v>
      </c>
      <c r="B12" s="92">
        <v>210</v>
      </c>
      <c r="C12" s="92">
        <v>217</v>
      </c>
      <c r="D12" s="92">
        <v>218</v>
      </c>
      <c r="E12" s="92">
        <v>214</v>
      </c>
      <c r="F12" s="92">
        <v>215</v>
      </c>
      <c r="G12" s="92">
        <v>215</v>
      </c>
      <c r="H12" s="398">
        <v>211</v>
      </c>
    </row>
    <row r="13" spans="1:8">
      <c r="A13" s="571" t="s">
        <v>364</v>
      </c>
      <c r="B13" s="208">
        <v>3587</v>
      </c>
      <c r="C13" s="208">
        <v>3629</v>
      </c>
      <c r="D13" s="208">
        <v>3641</v>
      </c>
      <c r="E13" s="208">
        <v>3669</v>
      </c>
      <c r="F13" s="208">
        <v>3675</v>
      </c>
      <c r="G13" s="208">
        <v>3659</v>
      </c>
      <c r="H13" s="208">
        <v>3630</v>
      </c>
    </row>
    <row r="14" spans="1:8" ht="13.5" thickBot="1">
      <c r="A14" s="93" t="s">
        <v>365</v>
      </c>
      <c r="B14" s="111">
        <v>40.200000000000003</v>
      </c>
      <c r="C14" s="171">
        <v>41</v>
      </c>
      <c r="D14" s="111">
        <v>41.4</v>
      </c>
      <c r="E14" s="111">
        <v>41.6</v>
      </c>
      <c r="F14" s="171">
        <v>42</v>
      </c>
      <c r="G14" s="111">
        <v>42.1</v>
      </c>
      <c r="H14" s="171">
        <v>41.74</v>
      </c>
    </row>
    <row r="15" spans="1:8" ht="27.75" customHeight="1" thickTop="1">
      <c r="A15" s="768" t="s">
        <v>1090</v>
      </c>
      <c r="B15" s="768"/>
      <c r="C15" s="768"/>
      <c r="D15" s="768"/>
      <c r="E15" s="768"/>
      <c r="F15" s="768"/>
      <c r="G15" s="768"/>
    </row>
    <row r="16" spans="1:8" ht="13.15" customHeight="1">
      <c r="A16" s="489"/>
      <c r="B16" s="694" t="s">
        <v>137</v>
      </c>
      <c r="C16" s="694"/>
      <c r="D16" s="694"/>
      <c r="E16" s="694"/>
      <c r="F16" s="694"/>
      <c r="G16" s="694"/>
      <c r="H16" s="694"/>
    </row>
    <row r="17" spans="1:8" ht="12.75" customHeight="1">
      <c r="A17" s="766" t="s">
        <v>366</v>
      </c>
      <c r="B17" s="766"/>
      <c r="C17" s="766"/>
      <c r="D17" s="766"/>
      <c r="E17" s="489"/>
      <c r="F17" s="488"/>
      <c r="G17" s="488"/>
      <c r="H17" s="551" t="s">
        <v>367</v>
      </c>
    </row>
    <row r="18" spans="1:8">
      <c r="A18" s="573" t="s">
        <v>368</v>
      </c>
      <c r="B18" s="765">
        <v>19569</v>
      </c>
      <c r="C18" s="765"/>
      <c r="D18" s="765"/>
      <c r="F18" s="393"/>
      <c r="H18" s="151">
        <f>ROUND(B18/$B$24,3)</f>
        <v>0.11899999999999999</v>
      </c>
    </row>
    <row r="19" spans="1:8" s="14" customFormat="1" ht="13.5" customHeight="1">
      <c r="A19" s="573" t="s">
        <v>369</v>
      </c>
      <c r="B19" s="765">
        <v>21745</v>
      </c>
      <c r="C19" s="765"/>
      <c r="D19" s="765"/>
      <c r="F19" s="393"/>
      <c r="H19" s="151">
        <f>ROUND(B19/$B$24,3)</f>
        <v>0.13200000000000001</v>
      </c>
    </row>
    <row r="20" spans="1:8" s="14" customFormat="1" ht="13.5" customHeight="1">
      <c r="A20" s="573" t="s">
        <v>370</v>
      </c>
      <c r="B20" s="765">
        <v>64629</v>
      </c>
      <c r="C20" s="765"/>
      <c r="D20" s="765"/>
      <c r="F20" s="393"/>
      <c r="H20" s="151">
        <f>ROUNDUP(B20/$B$24,3)</f>
        <v>0.39300000000000002</v>
      </c>
    </row>
    <row r="21" spans="1:8" s="14" customFormat="1" ht="13.5" customHeight="1">
      <c r="A21" s="573" t="s">
        <v>371</v>
      </c>
      <c r="B21" s="765">
        <v>31832</v>
      </c>
      <c r="C21" s="765"/>
      <c r="D21" s="765"/>
      <c r="F21" s="393"/>
      <c r="H21" s="151">
        <f>ROUND(B21/$B$24,3)</f>
        <v>0.193</v>
      </c>
    </row>
    <row r="22" spans="1:8" s="14" customFormat="1" ht="13.5" customHeight="1">
      <c r="A22" s="573" t="s">
        <v>372</v>
      </c>
      <c r="B22" s="765">
        <v>19647</v>
      </c>
      <c r="C22" s="765"/>
      <c r="D22" s="765"/>
      <c r="F22" s="393"/>
      <c r="H22" s="151">
        <f>ROUND(B22/$B$24,3)</f>
        <v>0.11899999999999999</v>
      </c>
    </row>
    <row r="23" spans="1:8" s="14" customFormat="1" ht="13.5" customHeight="1">
      <c r="A23" s="573" t="s">
        <v>373</v>
      </c>
      <c r="B23" s="765">
        <v>7259</v>
      </c>
      <c r="C23" s="765"/>
      <c r="D23" s="765"/>
      <c r="F23" s="393"/>
      <c r="H23" s="151">
        <f>ROUND(B23/$B$24,3)</f>
        <v>4.3999999999999997E-2</v>
      </c>
    </row>
    <row r="24" spans="1:8" s="14" customFormat="1" ht="13.5" customHeight="1" thickBot="1">
      <c r="A24" s="190" t="s">
        <v>126</v>
      </c>
      <c r="B24" s="769">
        <v>164681</v>
      </c>
      <c r="C24" s="769"/>
      <c r="D24" s="769"/>
      <c r="E24" s="500"/>
      <c r="F24" s="500"/>
      <c r="G24" s="500"/>
      <c r="H24" s="234">
        <f>SUM(H18:H23)</f>
        <v>1</v>
      </c>
    </row>
    <row r="25" spans="1:8" s="14" customFormat="1" ht="30" customHeight="1" thickTop="1">
      <c r="A25" s="768" t="s">
        <v>374</v>
      </c>
      <c r="B25" s="768"/>
      <c r="C25" s="768"/>
      <c r="D25" s="768"/>
      <c r="E25" s="768"/>
      <c r="F25" s="768"/>
      <c r="G25" s="768"/>
      <c r="H25" s="768"/>
    </row>
    <row r="26" spans="1:8" s="14" customFormat="1" ht="13.5" customHeight="1">
      <c r="A26" s="489"/>
      <c r="B26" s="499"/>
      <c r="C26" s="499"/>
      <c r="D26" s="694" t="s">
        <v>299</v>
      </c>
      <c r="E26" s="694"/>
      <c r="F26" s="694"/>
      <c r="G26" s="694"/>
      <c r="H26" s="694"/>
    </row>
    <row r="27" spans="1:8" s="14" customFormat="1" ht="13.5" customHeight="1">
      <c r="A27" s="499"/>
      <c r="B27" s="499"/>
      <c r="C27" s="499"/>
      <c r="D27" s="519">
        <v>2007</v>
      </c>
      <c r="E27" s="519">
        <v>2008</v>
      </c>
      <c r="F27" s="519">
        <v>2009</v>
      </c>
      <c r="G27" s="519">
        <v>2010</v>
      </c>
      <c r="H27" s="519">
        <v>2011</v>
      </c>
    </row>
    <row r="28" spans="1:8" s="14" customFormat="1" ht="13.5" customHeight="1">
      <c r="A28" s="571" t="s">
        <v>375</v>
      </c>
      <c r="B28" s="501"/>
      <c r="C28" s="501"/>
      <c r="D28" s="208">
        <v>2808</v>
      </c>
      <c r="E28" s="208">
        <v>2901</v>
      </c>
      <c r="F28" s="208">
        <v>2504</v>
      </c>
      <c r="G28" s="208">
        <v>2592</v>
      </c>
      <c r="H28" s="208">
        <v>2785</v>
      </c>
    </row>
    <row r="29" spans="1:8" s="14" customFormat="1" ht="13.5" customHeight="1" thickBot="1">
      <c r="A29" s="110" t="s">
        <v>376</v>
      </c>
      <c r="B29" s="517"/>
      <c r="C29" s="517"/>
      <c r="D29" s="246" t="s">
        <v>51</v>
      </c>
      <c r="E29" s="246" t="s">
        <v>52</v>
      </c>
      <c r="F29" s="246">
        <v>3292</v>
      </c>
      <c r="G29" s="246">
        <v>3262</v>
      </c>
      <c r="H29" s="246">
        <v>3430</v>
      </c>
    </row>
    <row r="30" spans="1:8" s="14" customFormat="1" ht="13.5" customHeight="1" thickTop="1">
      <c r="A30" s="513"/>
      <c r="B30" s="514"/>
      <c r="C30" s="514"/>
      <c r="D30" s="514"/>
      <c r="F30" s="515"/>
      <c r="G30" s="515"/>
      <c r="H30" s="516"/>
    </row>
    <row r="31" spans="1:8" s="14" customFormat="1" ht="27.75" customHeight="1">
      <c r="A31" s="770" t="s">
        <v>1167</v>
      </c>
      <c r="B31" s="770"/>
      <c r="C31" s="770"/>
      <c r="D31" s="770"/>
      <c r="E31" s="770"/>
      <c r="F31" s="770"/>
      <c r="G31" s="770"/>
    </row>
    <row r="32" spans="1:8" s="14" customFormat="1" ht="13.5" customHeight="1">
      <c r="A32" s="109" t="s">
        <v>2</v>
      </c>
      <c r="B32" s="694" t="s">
        <v>299</v>
      </c>
      <c r="C32" s="694"/>
      <c r="D32" s="694"/>
      <c r="E32" s="694"/>
      <c r="F32" s="694"/>
      <c r="G32" s="694"/>
      <c r="H32" s="694"/>
    </row>
    <row r="33" spans="1:8" s="14" customFormat="1" ht="13.5" customHeight="1">
      <c r="A33" s="185" t="s">
        <v>2</v>
      </c>
      <c r="B33" s="19">
        <v>2005</v>
      </c>
      <c r="C33" s="383">
        <v>2006</v>
      </c>
      <c r="D33" s="519">
        <v>2007</v>
      </c>
      <c r="E33" s="519">
        <v>2008</v>
      </c>
      <c r="F33" s="519">
        <v>2009</v>
      </c>
      <c r="G33" s="519">
        <v>2010</v>
      </c>
      <c r="H33" s="519">
        <v>2011</v>
      </c>
    </row>
    <row r="34" spans="1:8" s="14" customFormat="1" ht="13.5" customHeight="1">
      <c r="A34" s="185" t="s">
        <v>2</v>
      </c>
      <c r="B34" s="694"/>
      <c r="C34" s="694"/>
      <c r="D34" s="694"/>
      <c r="E34" s="694"/>
      <c r="F34" s="694"/>
      <c r="G34" s="694"/>
      <c r="H34" s="694"/>
    </row>
    <row r="35" spans="1:8" s="14" customFormat="1" ht="11.25">
      <c r="A35" s="235" t="s">
        <v>377</v>
      </c>
      <c r="B35" s="236">
        <v>699.7</v>
      </c>
      <c r="C35" s="236">
        <v>717.8</v>
      </c>
      <c r="D35" s="236">
        <v>706.7</v>
      </c>
      <c r="E35" s="236">
        <v>714.3</v>
      </c>
      <c r="F35" s="236">
        <v>589.70000000000005</v>
      </c>
      <c r="G35" s="236">
        <v>661.2</v>
      </c>
      <c r="H35" s="236">
        <v>683.2</v>
      </c>
    </row>
    <row r="36" spans="1:8">
      <c r="A36" s="237" t="s">
        <v>379</v>
      </c>
      <c r="B36" s="85">
        <v>646.9</v>
      </c>
      <c r="C36" s="85">
        <v>660.9</v>
      </c>
      <c r="D36" s="85">
        <v>654.79999999999995</v>
      </c>
      <c r="E36" s="85">
        <v>669.2</v>
      </c>
      <c r="F36" s="85">
        <v>552.4</v>
      </c>
      <c r="G36" s="85">
        <v>614.1</v>
      </c>
      <c r="H36" s="85">
        <v>630.9</v>
      </c>
    </row>
    <row r="37" spans="1:8">
      <c r="A37" s="238" t="s">
        <v>380</v>
      </c>
      <c r="B37" s="85">
        <v>54.6</v>
      </c>
      <c r="C37" s="85">
        <v>57</v>
      </c>
      <c r="D37" s="85">
        <v>59.9</v>
      </c>
      <c r="E37" s="85">
        <v>61.4</v>
      </c>
      <c r="F37" s="85">
        <v>35.700000000000003</v>
      </c>
      <c r="G37" s="85">
        <v>35.299999999999997</v>
      </c>
      <c r="H37" s="85">
        <v>31.8</v>
      </c>
    </row>
    <row r="38" spans="1:8">
      <c r="A38" s="238" t="s">
        <v>381</v>
      </c>
      <c r="B38" s="85">
        <v>0</v>
      </c>
      <c r="C38" s="85">
        <v>0</v>
      </c>
      <c r="D38" s="85">
        <v>0</v>
      </c>
      <c r="E38" s="85">
        <v>0</v>
      </c>
      <c r="F38" s="85">
        <v>0</v>
      </c>
      <c r="G38" s="85">
        <v>0.8</v>
      </c>
      <c r="H38" s="85">
        <v>1.5</v>
      </c>
    </row>
    <row r="39" spans="1:8">
      <c r="A39" s="237" t="s">
        <v>382</v>
      </c>
      <c r="B39" s="85">
        <v>42.8</v>
      </c>
      <c r="C39" s="85">
        <v>48.2</v>
      </c>
      <c r="D39" s="85">
        <v>41.7</v>
      </c>
      <c r="E39" s="85">
        <v>36.1</v>
      </c>
      <c r="F39" s="85">
        <v>30</v>
      </c>
      <c r="G39" s="85">
        <v>40.799999999999997</v>
      </c>
      <c r="H39" s="85">
        <v>47.1</v>
      </c>
    </row>
    <row r="40" spans="1:8" ht="13.5" thickBot="1">
      <c r="A40" s="239" t="s">
        <v>383</v>
      </c>
      <c r="B40" s="171">
        <v>10</v>
      </c>
      <c r="C40" s="171">
        <v>8.6999999999999993</v>
      </c>
      <c r="D40" s="171">
        <v>10.199999999999999</v>
      </c>
      <c r="E40" s="171">
        <v>9</v>
      </c>
      <c r="F40" s="171">
        <v>7.3</v>
      </c>
      <c r="G40" s="171">
        <v>6.3</v>
      </c>
      <c r="H40" s="171">
        <v>5.2</v>
      </c>
    </row>
    <row r="41" spans="1:8" ht="13.5" thickTop="1">
      <c r="A41" s="235" t="s">
        <v>378</v>
      </c>
      <c r="B41" s="236">
        <v>699.7</v>
      </c>
      <c r="C41" s="236">
        <v>717.8</v>
      </c>
      <c r="D41" s="236">
        <v>706.7</v>
      </c>
      <c r="E41" s="236">
        <v>714.3</v>
      </c>
      <c r="F41" s="236">
        <v>589.70000000000005</v>
      </c>
      <c r="G41" s="236">
        <v>661.2</v>
      </c>
      <c r="H41" s="236">
        <v>683.2</v>
      </c>
    </row>
    <row r="42" spans="1:8">
      <c r="A42" s="237" t="s">
        <v>384</v>
      </c>
      <c r="B42" s="85">
        <v>339.8</v>
      </c>
      <c r="C42" s="85">
        <v>352</v>
      </c>
      <c r="D42" s="85">
        <v>356.4</v>
      </c>
      <c r="E42" s="85">
        <v>352.8</v>
      </c>
      <c r="F42" s="85">
        <v>335.6</v>
      </c>
      <c r="G42" s="85">
        <v>354.9</v>
      </c>
      <c r="H42" s="85">
        <v>365.6</v>
      </c>
    </row>
    <row r="43" spans="1:8">
      <c r="A43" s="238" t="s">
        <v>380</v>
      </c>
      <c r="B43" s="85">
        <v>0.1</v>
      </c>
      <c r="C43" s="85">
        <v>0.1</v>
      </c>
      <c r="D43" s="85">
        <v>0.1</v>
      </c>
      <c r="E43" s="85">
        <v>0.1</v>
      </c>
      <c r="F43" s="85">
        <v>0.1</v>
      </c>
      <c r="G43" s="85">
        <v>0.1</v>
      </c>
      <c r="H43" s="85">
        <v>0.1</v>
      </c>
    </row>
    <row r="44" spans="1:8">
      <c r="A44" s="237" t="s">
        <v>385</v>
      </c>
      <c r="B44" s="85">
        <v>251.2</v>
      </c>
      <c r="C44" s="85">
        <v>254.7</v>
      </c>
      <c r="D44" s="85">
        <v>247.3</v>
      </c>
      <c r="E44" s="85">
        <v>251.1</v>
      </c>
      <c r="F44" s="85">
        <v>195.6</v>
      </c>
      <c r="G44" s="85">
        <v>209.3</v>
      </c>
      <c r="H44" s="85">
        <v>217.7</v>
      </c>
    </row>
    <row r="45" spans="1:8">
      <c r="A45" s="238" t="s">
        <v>380</v>
      </c>
      <c r="B45" s="85">
        <v>54.5</v>
      </c>
      <c r="C45" s="85">
        <v>56.8</v>
      </c>
      <c r="D45" s="85">
        <v>59.7</v>
      </c>
      <c r="E45" s="85">
        <v>61.3</v>
      </c>
      <c r="F45" s="85">
        <v>35.6</v>
      </c>
      <c r="G45" s="85">
        <v>35.200000000000003</v>
      </c>
      <c r="H45" s="85">
        <v>31.8</v>
      </c>
    </row>
    <row r="46" spans="1:8">
      <c r="A46" s="238" t="s">
        <v>381</v>
      </c>
      <c r="B46" s="85">
        <v>0</v>
      </c>
      <c r="C46" s="85">
        <v>0</v>
      </c>
      <c r="D46" s="85">
        <v>0</v>
      </c>
      <c r="E46" s="85">
        <v>0</v>
      </c>
      <c r="F46" s="85">
        <v>0</v>
      </c>
      <c r="G46" s="85">
        <v>0.8</v>
      </c>
      <c r="H46" s="85">
        <v>1.5</v>
      </c>
    </row>
    <row r="47" spans="1:8">
      <c r="A47" s="237" t="s">
        <v>386</v>
      </c>
      <c r="B47" s="85">
        <v>46.3</v>
      </c>
      <c r="C47" s="85">
        <v>50.3</v>
      </c>
      <c r="D47" s="85">
        <v>43</v>
      </c>
      <c r="E47" s="85">
        <v>51.6</v>
      </c>
      <c r="F47" s="85">
        <v>15.7</v>
      </c>
      <c r="G47" s="85">
        <v>47.7</v>
      </c>
      <c r="H47" s="85">
        <v>48.2</v>
      </c>
    </row>
    <row r="48" spans="1:8" ht="15" customHeight="1">
      <c r="A48" s="237" t="s">
        <v>387</v>
      </c>
      <c r="B48" s="85">
        <v>51.7</v>
      </c>
      <c r="C48" s="85">
        <v>52</v>
      </c>
      <c r="D48" s="85">
        <v>49.5</v>
      </c>
      <c r="E48" s="85">
        <v>49.6</v>
      </c>
      <c r="F48" s="85">
        <v>36.299999999999997</v>
      </c>
      <c r="G48" s="85">
        <v>43.6</v>
      </c>
      <c r="H48" s="85">
        <v>45.8</v>
      </c>
    </row>
    <row r="49" spans="1:8" ht="13.5" thickBot="1">
      <c r="A49" s="239" t="s">
        <v>388</v>
      </c>
      <c r="B49" s="171">
        <v>10.7</v>
      </c>
      <c r="C49" s="171">
        <v>8.8000000000000007</v>
      </c>
      <c r="D49" s="171">
        <v>10.5</v>
      </c>
      <c r="E49" s="171">
        <v>9.1999999999999993</v>
      </c>
      <c r="F49" s="171">
        <v>6.5</v>
      </c>
      <c r="G49" s="171">
        <v>5.7</v>
      </c>
      <c r="H49" s="171">
        <v>5.9</v>
      </c>
    </row>
    <row r="50" spans="1:8" ht="13.5" thickTop="1">
      <c r="A50" s="24"/>
      <c r="B50" s="24"/>
      <c r="C50" s="24"/>
      <c r="D50" s="24"/>
      <c r="E50" s="24"/>
      <c r="F50" s="24"/>
      <c r="G50" s="24"/>
    </row>
    <row r="51" spans="1:8">
      <c r="A51" s="618" t="s">
        <v>1069</v>
      </c>
      <c r="B51" s="16"/>
      <c r="C51" s="16"/>
      <c r="D51" s="16"/>
      <c r="E51" s="16"/>
      <c r="F51" s="16"/>
      <c r="G51" s="17"/>
    </row>
    <row r="52" spans="1:8" hidden="1"/>
    <row r="53" spans="1:8" hidden="1"/>
    <row r="54" spans="1:8" hidden="1"/>
    <row r="55" spans="1:8" hidden="1"/>
    <row r="56" spans="1:8" hidden="1"/>
    <row r="57" spans="1:8" hidden="1"/>
    <row r="58" spans="1:8" hidden="1"/>
  </sheetData>
  <sheetProtection password="CAF1" sheet="1" objects="1" scenarios="1" formatCells="0" formatColumns="0" formatRows="0" insertColumns="0" insertRows="0" insertHyperlinks="0" deleteColumns="0" deleteRows="0" sort="0" autoFilter="0" pivotTables="0"/>
  <mergeCells count="19">
    <mergeCell ref="B32:H32"/>
    <mergeCell ref="B34:H34"/>
    <mergeCell ref="A25:H25"/>
    <mergeCell ref="D26:H26"/>
    <mergeCell ref="A31:G31"/>
    <mergeCell ref="B24:D24"/>
    <mergeCell ref="B20:D20"/>
    <mergeCell ref="B21:D21"/>
    <mergeCell ref="B22:D22"/>
    <mergeCell ref="B23:D23"/>
    <mergeCell ref="B19:D19"/>
    <mergeCell ref="A17:D17"/>
    <mergeCell ref="B18:D18"/>
    <mergeCell ref="A2:G2"/>
    <mergeCell ref="A15:G15"/>
    <mergeCell ref="A8:G8"/>
    <mergeCell ref="B3:H3"/>
    <mergeCell ref="B9:H9"/>
    <mergeCell ref="B16:H16"/>
  </mergeCells>
  <phoneticPr fontId="7" type="noConversion"/>
  <hyperlinks>
    <hyperlink ref="A51" location="Contents!A1" display="Back to the Contents"/>
  </hyperlinks>
  <pageMargins left="0.25" right="0.25" top="0.75" bottom="0.75" header="0.3" footer="0.3"/>
  <pageSetup paperSize="9" firstPageNumber="30" orientation="portrait" useFirstPageNumber="1"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sheetPr codeName="Лист20" enableFormatConditionsCalculation="0"/>
  <dimension ref="A1:XFC38"/>
  <sheetViews>
    <sheetView topLeftCell="A28" zoomScaleNormal="100" zoomScaleSheetLayoutView="100" workbookViewId="0">
      <selection activeCell="D32" sqref="D32"/>
    </sheetView>
  </sheetViews>
  <sheetFormatPr defaultColWidth="0" defaultRowHeight="12.75" zeroHeight="1"/>
  <cols>
    <col min="1" max="1" width="12.140625" style="2" customWidth="1"/>
    <col min="2" max="2" width="20.5703125" style="2" customWidth="1"/>
    <col min="3" max="3" width="10.140625" style="2" customWidth="1"/>
    <col min="4" max="4" width="10.7109375" style="2" customWidth="1"/>
    <col min="5" max="5" width="14.140625" style="2" customWidth="1"/>
    <col min="6" max="6" width="32.5703125" style="2" customWidth="1"/>
    <col min="7" max="16383" width="0" style="2" hidden="1"/>
    <col min="16384" max="16384" width="4" style="2" hidden="1" customWidth="1"/>
  </cols>
  <sheetData>
    <row r="1" spans="1:6" ht="15.75">
      <c r="A1" s="41" t="s">
        <v>863</v>
      </c>
      <c r="B1" s="23"/>
      <c r="C1" s="23"/>
      <c r="D1" s="23"/>
      <c r="E1" s="23"/>
      <c r="F1" s="23"/>
    </row>
    <row r="2" spans="1:6" ht="18" customHeight="1">
      <c r="A2" s="596" t="s">
        <v>862</v>
      </c>
      <c r="B2" s="23"/>
      <c r="C2" s="23"/>
      <c r="D2" s="23"/>
      <c r="E2" s="23"/>
      <c r="F2" s="23"/>
    </row>
    <row r="3" spans="1:6" ht="40.5" customHeight="1">
      <c r="A3" s="23"/>
      <c r="B3" s="23"/>
      <c r="C3" s="23"/>
      <c r="D3" s="23"/>
      <c r="E3" s="23"/>
      <c r="F3" s="23"/>
    </row>
    <row r="4" spans="1:6" ht="33" customHeight="1">
      <c r="A4" s="23"/>
      <c r="B4" s="23"/>
      <c r="C4" s="23"/>
      <c r="D4" s="23"/>
      <c r="E4" s="23"/>
      <c r="F4" s="23"/>
    </row>
    <row r="5" spans="1:6" ht="33" customHeight="1">
      <c r="A5" s="23"/>
      <c r="B5" s="23"/>
      <c r="C5" s="23"/>
      <c r="D5" s="23"/>
      <c r="E5" s="23"/>
      <c r="F5" s="23"/>
    </row>
    <row r="6" spans="1:6" ht="33" customHeight="1">
      <c r="A6" s="23"/>
      <c r="B6" s="23"/>
      <c r="C6" s="23"/>
      <c r="D6" s="23"/>
      <c r="E6" s="23"/>
      <c r="F6" s="23"/>
    </row>
    <row r="7" spans="1:6" ht="39" customHeight="1">
      <c r="A7" s="23"/>
      <c r="B7" s="23"/>
      <c r="C7" s="23"/>
      <c r="D7" s="23"/>
      <c r="E7" s="23"/>
      <c r="F7" s="23"/>
    </row>
    <row r="8" spans="1:6" ht="39" customHeight="1">
      <c r="A8" s="23"/>
      <c r="B8" s="23"/>
      <c r="C8" s="23"/>
      <c r="D8" s="23"/>
      <c r="E8" s="23"/>
      <c r="F8" s="23"/>
    </row>
    <row r="9" spans="1:6" ht="39" customHeight="1">
      <c r="A9" s="23"/>
      <c r="B9" s="23"/>
      <c r="C9" s="23"/>
      <c r="D9" s="23"/>
      <c r="E9" s="23"/>
      <c r="F9" s="23"/>
    </row>
    <row r="10" spans="1:6" ht="39" customHeight="1">
      <c r="A10" s="23"/>
      <c r="B10" s="23"/>
      <c r="C10" s="23"/>
      <c r="D10" s="23"/>
      <c r="E10" s="23"/>
      <c r="F10" s="23"/>
    </row>
    <row r="11" spans="1:6" ht="39" customHeight="1">
      <c r="A11" s="23"/>
      <c r="B11" s="23"/>
      <c r="C11" s="23"/>
      <c r="D11" s="23"/>
      <c r="E11" s="23"/>
      <c r="F11" s="23"/>
    </row>
    <row r="12" spans="1:6" ht="39" customHeight="1">
      <c r="A12" s="23"/>
      <c r="B12" s="23"/>
      <c r="C12" s="23"/>
      <c r="D12" s="23"/>
      <c r="E12" s="23"/>
      <c r="F12" s="23"/>
    </row>
    <row r="13" spans="1:6" ht="39" customHeight="1">
      <c r="A13" s="23"/>
      <c r="B13" s="23"/>
      <c r="C13" s="23"/>
      <c r="D13" s="23"/>
      <c r="E13" s="23"/>
      <c r="F13" s="23"/>
    </row>
    <row r="14" spans="1:6" ht="39" customHeight="1">
      <c r="A14" s="23"/>
      <c r="B14" s="23"/>
      <c r="C14" s="23"/>
      <c r="D14" s="23"/>
      <c r="E14" s="23"/>
      <c r="F14" s="23"/>
    </row>
    <row r="15" spans="1:6" ht="39" customHeight="1">
      <c r="A15" s="596" t="s">
        <v>863</v>
      </c>
      <c r="B15" s="23"/>
      <c r="C15" s="23"/>
      <c r="D15" s="23"/>
      <c r="E15" s="23"/>
      <c r="F15" s="23"/>
    </row>
    <row r="16" spans="1:6">
      <c r="A16" s="579" t="s">
        <v>768</v>
      </c>
      <c r="B16" s="579" t="s">
        <v>868</v>
      </c>
      <c r="C16" s="711" t="s">
        <v>869</v>
      </c>
      <c r="D16" s="711"/>
      <c r="E16" s="711"/>
      <c r="F16" s="579" t="s">
        <v>873</v>
      </c>
    </row>
    <row r="17" spans="1:6" ht="85.5" customHeight="1">
      <c r="A17" s="20"/>
      <c r="B17" s="20"/>
      <c r="C17" s="579" t="s">
        <v>870</v>
      </c>
      <c r="D17" s="579" t="s">
        <v>871</v>
      </c>
      <c r="E17" s="579" t="s">
        <v>872</v>
      </c>
      <c r="F17" s="20"/>
    </row>
    <row r="18" spans="1:6" ht="22.5" customHeight="1">
      <c r="A18" s="772" t="s">
        <v>864</v>
      </c>
      <c r="B18" s="772" t="s">
        <v>1091</v>
      </c>
      <c r="C18" s="771" t="s">
        <v>874</v>
      </c>
      <c r="D18" s="771" t="s">
        <v>875</v>
      </c>
      <c r="E18" s="771" t="s">
        <v>876</v>
      </c>
      <c r="F18" s="777" t="s">
        <v>880</v>
      </c>
    </row>
    <row r="19" spans="1:6" ht="33.75" customHeight="1">
      <c r="A19" s="772"/>
      <c r="B19" s="772"/>
      <c r="C19" s="771"/>
      <c r="D19" s="771"/>
      <c r="E19" s="771"/>
      <c r="F19" s="777"/>
    </row>
    <row r="20" spans="1:6" ht="102.75" customHeight="1" thickBot="1">
      <c r="A20" s="748"/>
      <c r="B20" s="748"/>
      <c r="C20" s="728"/>
      <c r="D20" s="728"/>
      <c r="E20" s="728"/>
      <c r="F20" s="778"/>
    </row>
    <row r="21" spans="1:6" ht="156" customHeight="1" thickBot="1">
      <c r="A21" s="240" t="s">
        <v>865</v>
      </c>
      <c r="B21" s="240" t="s">
        <v>882</v>
      </c>
      <c r="C21" s="241" t="s">
        <v>877</v>
      </c>
      <c r="D21" s="241" t="s">
        <v>878</v>
      </c>
      <c r="E21" s="241" t="s">
        <v>879</v>
      </c>
      <c r="F21" s="240" t="s">
        <v>881</v>
      </c>
    </row>
    <row r="22" spans="1:6" ht="212.25" customHeight="1" thickBot="1">
      <c r="A22" s="588" t="s">
        <v>866</v>
      </c>
      <c r="B22" s="588" t="s">
        <v>883</v>
      </c>
      <c r="C22" s="586" t="s">
        <v>884</v>
      </c>
      <c r="D22" s="586" t="s">
        <v>885</v>
      </c>
      <c r="E22" s="586" t="s">
        <v>886</v>
      </c>
      <c r="F22" s="603" t="s">
        <v>887</v>
      </c>
    </row>
    <row r="23" spans="1:6" ht="68.25" thickBot="1">
      <c r="A23" s="240" t="s">
        <v>867</v>
      </c>
      <c r="B23" s="240" t="s">
        <v>890</v>
      </c>
      <c r="C23" s="241" t="s">
        <v>888</v>
      </c>
      <c r="D23" s="241" t="s">
        <v>889</v>
      </c>
      <c r="E23" s="241" t="s">
        <v>891</v>
      </c>
      <c r="F23" s="240" t="s">
        <v>892</v>
      </c>
    </row>
    <row r="24" spans="1:6" ht="231" customHeight="1">
      <c r="A24" s="748" t="s">
        <v>893</v>
      </c>
      <c r="B24" s="748" t="s">
        <v>894</v>
      </c>
      <c r="C24" s="728" t="s">
        <v>895</v>
      </c>
      <c r="D24" s="728" t="s">
        <v>896</v>
      </c>
      <c r="E24" s="775" t="s">
        <v>897</v>
      </c>
      <c r="F24" s="597" t="s">
        <v>898</v>
      </c>
    </row>
    <row r="25" spans="1:6" ht="161.25" customHeight="1">
      <c r="A25" s="748"/>
      <c r="B25" s="748"/>
      <c r="C25" s="728"/>
      <c r="D25" s="728"/>
      <c r="E25" s="728"/>
      <c r="F25" s="588" t="s">
        <v>899</v>
      </c>
    </row>
    <row r="26" spans="1:6" ht="277.5" customHeight="1" thickBot="1">
      <c r="A26" s="748"/>
      <c r="B26" s="748"/>
      <c r="C26" s="728"/>
      <c r="D26" s="728"/>
      <c r="E26" s="776"/>
      <c r="F26" s="657" t="s">
        <v>1127</v>
      </c>
    </row>
    <row r="27" spans="1:6" ht="83.25" customHeight="1" thickBot="1">
      <c r="A27" s="240" t="s">
        <v>900</v>
      </c>
      <c r="B27" s="240" t="s">
        <v>901</v>
      </c>
      <c r="C27" s="241" t="s">
        <v>902</v>
      </c>
      <c r="D27" s="241" t="s">
        <v>903</v>
      </c>
      <c r="E27" s="241" t="s">
        <v>904</v>
      </c>
      <c r="F27" s="240" t="s">
        <v>905</v>
      </c>
    </row>
    <row r="28" spans="1:6" ht="123" customHeight="1" thickBot="1">
      <c r="A28" s="588" t="s">
        <v>906</v>
      </c>
      <c r="B28" s="588" t="s">
        <v>910</v>
      </c>
      <c r="C28" s="586" t="s">
        <v>907</v>
      </c>
      <c r="D28" s="586" t="s">
        <v>908</v>
      </c>
      <c r="E28" s="586" t="s">
        <v>909</v>
      </c>
      <c r="F28" s="684" t="s">
        <v>911</v>
      </c>
    </row>
    <row r="29" spans="1:6" ht="83.25" customHeight="1">
      <c r="A29" s="242" t="s">
        <v>912</v>
      </c>
      <c r="B29" s="773" t="s">
        <v>916</v>
      </c>
      <c r="C29" s="243" t="s">
        <v>914</v>
      </c>
      <c r="D29" s="243" t="s">
        <v>917</v>
      </c>
      <c r="E29" s="243" t="s">
        <v>919</v>
      </c>
      <c r="F29" s="685" t="s">
        <v>1175</v>
      </c>
    </row>
    <row r="30" spans="1:6" ht="75" customHeight="1" thickBot="1">
      <c r="A30" s="598" t="s">
        <v>913</v>
      </c>
      <c r="B30" s="774"/>
      <c r="C30" s="599" t="s">
        <v>915</v>
      </c>
      <c r="D30" s="599" t="s">
        <v>918</v>
      </c>
      <c r="E30" s="599" t="s">
        <v>920</v>
      </c>
      <c r="F30" s="671" t="s">
        <v>1176</v>
      </c>
    </row>
    <row r="31" spans="1:6" ht="127.5" customHeight="1" thickBot="1">
      <c r="A31" s="240" t="s">
        <v>921</v>
      </c>
      <c r="B31" s="240" t="s">
        <v>928</v>
      </c>
      <c r="C31" s="615">
        <v>1354</v>
      </c>
      <c r="D31" s="241" t="s">
        <v>1180</v>
      </c>
      <c r="E31" s="241" t="s">
        <v>924</v>
      </c>
      <c r="F31" s="240" t="s">
        <v>926</v>
      </c>
    </row>
    <row r="32" spans="1:6" ht="129" customHeight="1" thickBot="1">
      <c r="A32" s="244" t="s">
        <v>922</v>
      </c>
      <c r="B32" s="244" t="s">
        <v>929</v>
      </c>
      <c r="C32" s="245" t="s">
        <v>923</v>
      </c>
      <c r="D32" s="245"/>
      <c r="E32" s="245" t="s">
        <v>925</v>
      </c>
      <c r="F32" s="244" t="s">
        <v>927</v>
      </c>
    </row>
    <row r="33" spans="1:6" ht="13.5" thickTop="1">
      <c r="A33" s="23"/>
      <c r="B33" s="23"/>
      <c r="C33" s="23"/>
      <c r="D33" s="23"/>
      <c r="E33" s="390"/>
      <c r="F33" s="23"/>
    </row>
    <row r="34" spans="1:6">
      <c r="A34" s="618" t="s">
        <v>1069</v>
      </c>
      <c r="B34" s="16"/>
      <c r="C34" s="16"/>
      <c r="D34" s="16"/>
      <c r="E34" s="16"/>
      <c r="F34" s="16"/>
    </row>
    <row r="35" spans="1:6" hidden="1"/>
    <row r="36" spans="1:6" hidden="1"/>
    <row r="37" spans="1:6" hidden="1"/>
    <row r="38" spans="1:6" hidden="1"/>
  </sheetData>
  <sheetProtection password="CAF1" sheet="1" objects="1" scenarios="1" formatCells="0" formatColumns="0" formatRows="0" insertColumns="0" insertRows="0" insertHyperlinks="0" deleteColumns="0" deleteRows="0" sort="0" autoFilter="0" pivotTables="0"/>
  <mergeCells count="13">
    <mergeCell ref="B29:B30"/>
    <mergeCell ref="A24:A26"/>
    <mergeCell ref="B24:B26"/>
    <mergeCell ref="E24:E26"/>
    <mergeCell ref="F18:F20"/>
    <mergeCell ref="C24:C26"/>
    <mergeCell ref="D24:D26"/>
    <mergeCell ref="C16:E16"/>
    <mergeCell ref="E18:E20"/>
    <mergeCell ref="A18:A20"/>
    <mergeCell ref="B18:B20"/>
    <mergeCell ref="C18:C20"/>
    <mergeCell ref="D18:D20"/>
  </mergeCells>
  <phoneticPr fontId="19" type="noConversion"/>
  <hyperlinks>
    <hyperlink ref="A34" location="Contents!A1" display="Back to the Contents"/>
  </hyperlinks>
  <printOptions horizontalCentered="1"/>
  <pageMargins left="0.25" right="0.25" top="0.75" bottom="0.75" header="0.3" footer="0.3"/>
  <pageSetup paperSize="9" firstPageNumber="31" orientation="portrait" useFirstPageNumber="1" r:id="rId1"/>
  <headerFooter alignWithMargins="0">
    <oddFooter>&amp;C&amp;P</oddFooter>
  </headerFooter>
  <rowBreaks count="3" manualBreakCount="3">
    <brk id="14" max="5" man="1"/>
    <brk id="22" max="5" man="1"/>
    <brk id="28" max="5" man="1"/>
  </rowBreaks>
  <drawing r:id="rId2"/>
</worksheet>
</file>

<file path=xl/worksheets/sheet22.xml><?xml version="1.0" encoding="utf-8"?>
<worksheet xmlns="http://schemas.openxmlformats.org/spreadsheetml/2006/main" xmlns:r="http://schemas.openxmlformats.org/officeDocument/2006/relationships">
  <sheetPr codeName="Лист21"/>
  <dimension ref="A1:XFC92"/>
  <sheetViews>
    <sheetView tabSelected="1" topLeftCell="A58" zoomScaleNormal="100" zoomScaleSheetLayoutView="100" workbookViewId="0">
      <selection activeCell="A67" sqref="A67"/>
    </sheetView>
  </sheetViews>
  <sheetFormatPr defaultColWidth="0" defaultRowHeight="12.75" zeroHeight="1" outlineLevelCol="1"/>
  <cols>
    <col min="1" max="1" width="53.28515625" style="4" customWidth="1"/>
    <col min="2" max="2" width="8.85546875" style="4" hidden="1" customWidth="1" outlineLevel="1"/>
    <col min="3" max="3" width="9.28515625" style="4" hidden="1" customWidth="1" outlineLevel="1"/>
    <col min="4" max="4" width="8.5703125" style="4" customWidth="1" collapsed="1"/>
    <col min="5" max="7" width="8.5703125" style="4" customWidth="1"/>
    <col min="8" max="8" width="9.140625" style="4" customWidth="1"/>
    <col min="9" max="16383" width="9.140625" style="4" hidden="1"/>
    <col min="16384" max="16384" width="10" style="4" hidden="1"/>
  </cols>
  <sheetData>
    <row r="1" spans="1:7" ht="15.75">
      <c r="A1" s="41" t="s">
        <v>1075</v>
      </c>
      <c r="B1" s="23"/>
      <c r="C1" s="23"/>
      <c r="D1" s="23"/>
      <c r="E1" s="23"/>
      <c r="F1" s="23"/>
      <c r="G1" s="23"/>
    </row>
    <row r="2" spans="1:7" ht="24" customHeight="1">
      <c r="A2" s="781" t="s">
        <v>390</v>
      </c>
      <c r="B2" s="781"/>
      <c r="C2" s="781"/>
      <c r="D2" s="781"/>
      <c r="E2" s="781"/>
      <c r="F2" s="781"/>
      <c r="G2" s="781"/>
    </row>
    <row r="3" spans="1:7" ht="22.5" customHeight="1">
      <c r="A3" s="199"/>
      <c r="B3" s="390"/>
      <c r="C3" s="390"/>
      <c r="D3" s="390"/>
      <c r="E3" s="390"/>
      <c r="F3" s="390"/>
      <c r="G3" s="390"/>
    </row>
    <row r="4" spans="1:7" ht="22.5" customHeight="1">
      <c r="A4" s="199"/>
      <c r="B4" s="23"/>
      <c r="C4" s="23"/>
      <c r="D4" s="23"/>
      <c r="E4" s="23"/>
      <c r="F4" s="23"/>
      <c r="G4" s="23"/>
    </row>
    <row r="5" spans="1:7" ht="22.5" customHeight="1">
      <c r="A5" s="199"/>
      <c r="B5" s="23"/>
      <c r="C5" s="23"/>
      <c r="D5" s="23"/>
      <c r="E5" s="23"/>
      <c r="F5" s="23"/>
      <c r="G5" s="23"/>
    </row>
    <row r="6" spans="1:7" ht="22.5" customHeight="1">
      <c r="A6" s="199"/>
      <c r="B6" s="23"/>
      <c r="C6" s="23"/>
      <c r="D6" s="23"/>
      <c r="E6" s="23"/>
      <c r="F6" s="23"/>
      <c r="G6" s="23"/>
    </row>
    <row r="7" spans="1:7" ht="22.5" customHeight="1">
      <c r="A7" s="199"/>
      <c r="B7" s="23"/>
      <c r="C7" s="23"/>
      <c r="D7" s="23"/>
      <c r="E7" s="23"/>
      <c r="F7" s="23"/>
      <c r="G7" s="23"/>
    </row>
    <row r="8" spans="1:7" ht="22.5" customHeight="1">
      <c r="A8" s="199"/>
      <c r="B8" s="23"/>
      <c r="C8" s="23"/>
      <c r="D8" s="23"/>
      <c r="E8" s="23"/>
      <c r="F8" s="23"/>
      <c r="G8" s="23"/>
    </row>
    <row r="9" spans="1:7" ht="22.5" customHeight="1">
      <c r="A9" s="199"/>
      <c r="B9" s="23"/>
      <c r="C9" s="23"/>
      <c r="D9" s="23"/>
      <c r="E9" s="23"/>
      <c r="F9" s="23"/>
      <c r="G9" s="23"/>
    </row>
    <row r="10" spans="1:7" ht="22.5" customHeight="1">
      <c r="A10" s="199"/>
      <c r="B10" s="23"/>
      <c r="C10" s="23"/>
      <c r="D10" s="23"/>
      <c r="E10" s="23"/>
      <c r="F10" s="23"/>
      <c r="G10" s="23"/>
    </row>
    <row r="11" spans="1:7" ht="22.5" customHeight="1">
      <c r="A11" s="199"/>
      <c r="B11" s="23"/>
      <c r="C11" s="23"/>
      <c r="D11" s="23"/>
      <c r="E11" s="23"/>
      <c r="F11" s="23"/>
      <c r="G11" s="23"/>
    </row>
    <row r="12" spans="1:7" ht="22.5" customHeight="1">
      <c r="A12" s="199"/>
      <c r="B12" s="23"/>
      <c r="C12" s="23"/>
      <c r="D12" s="23"/>
      <c r="E12" s="23"/>
      <c r="F12" s="23"/>
      <c r="G12" s="23"/>
    </row>
    <row r="13" spans="1:7" ht="22.5" customHeight="1">
      <c r="A13" s="199"/>
      <c r="B13" s="23"/>
      <c r="C13" s="23"/>
      <c r="D13" s="23"/>
      <c r="E13" s="23"/>
      <c r="F13" s="23"/>
      <c r="G13" s="23"/>
    </row>
    <row r="14" spans="1:7" ht="30.75" customHeight="1">
      <c r="A14" s="199"/>
      <c r="B14" s="23"/>
      <c r="C14" s="23"/>
      <c r="D14" s="23"/>
      <c r="E14" s="23"/>
      <c r="F14" s="23"/>
      <c r="G14" s="23"/>
    </row>
    <row r="15" spans="1:7" ht="24" customHeight="1">
      <c r="A15" s="199"/>
      <c r="B15" s="23"/>
      <c r="C15" s="23"/>
      <c r="D15" s="23"/>
      <c r="E15" s="23"/>
      <c r="F15" s="23"/>
      <c r="G15" s="23"/>
    </row>
    <row r="16" spans="1:7" ht="12.75" customHeight="1">
      <c r="A16" s="199"/>
      <c r="B16" s="23"/>
      <c r="C16" s="23"/>
      <c r="D16" s="23"/>
      <c r="E16" s="23"/>
      <c r="F16" s="23"/>
      <c r="G16" s="23"/>
    </row>
    <row r="17" spans="1:23" ht="110.25" customHeight="1">
      <c r="A17" s="565" t="s">
        <v>389</v>
      </c>
      <c r="B17" s="23"/>
      <c r="C17" s="23"/>
      <c r="D17" s="23"/>
      <c r="E17" s="23"/>
      <c r="F17" s="23"/>
      <c r="G17" s="23"/>
    </row>
    <row r="18" spans="1:23" ht="13.15" customHeight="1">
      <c r="A18" s="19"/>
      <c r="B18" s="694" t="s">
        <v>137</v>
      </c>
      <c r="C18" s="694"/>
      <c r="D18" s="694"/>
      <c r="E18" s="694"/>
      <c r="F18" s="694"/>
      <c r="G18" s="694"/>
      <c r="H18" s="694"/>
    </row>
    <row r="19" spans="1:23" s="549" customFormat="1">
      <c r="A19" s="19"/>
      <c r="B19" s="19">
        <v>2005</v>
      </c>
      <c r="C19" s="383">
        <v>2006</v>
      </c>
      <c r="D19" s="519">
        <v>2007</v>
      </c>
      <c r="E19" s="519">
        <v>2008</v>
      </c>
      <c r="F19" s="519">
        <v>2009</v>
      </c>
      <c r="G19" s="519">
        <v>2010</v>
      </c>
      <c r="H19" s="519">
        <v>2011</v>
      </c>
    </row>
    <row r="20" spans="1:23" ht="12.75" customHeight="1">
      <c r="A20" s="571" t="s">
        <v>391</v>
      </c>
      <c r="B20" s="92">
        <v>24</v>
      </c>
      <c r="C20" s="92">
        <v>25</v>
      </c>
      <c r="D20" s="92">
        <v>25</v>
      </c>
      <c r="E20" s="92">
        <v>25</v>
      </c>
      <c r="F20" s="92">
        <v>25</v>
      </c>
      <c r="G20" s="92">
        <v>25</v>
      </c>
      <c r="H20" s="398">
        <v>25</v>
      </c>
    </row>
    <row r="21" spans="1:23">
      <c r="A21" s="571" t="s">
        <v>392</v>
      </c>
      <c r="B21" s="156">
        <v>64.25</v>
      </c>
      <c r="C21" s="156">
        <v>64.650000000000006</v>
      </c>
      <c r="D21" s="156">
        <v>64.94</v>
      </c>
      <c r="E21" s="156">
        <v>65.2</v>
      </c>
      <c r="F21" s="156">
        <v>65.2</v>
      </c>
      <c r="G21" s="156">
        <v>65.41</v>
      </c>
      <c r="H21" s="156">
        <v>66.7</v>
      </c>
    </row>
    <row r="22" spans="1:23" ht="13.5" thickBot="1">
      <c r="A22" s="93" t="s">
        <v>393</v>
      </c>
      <c r="B22" s="246">
        <v>2509</v>
      </c>
      <c r="C22" s="246">
        <v>2588</v>
      </c>
      <c r="D22" s="246">
        <v>2618</v>
      </c>
      <c r="E22" s="246">
        <v>2615</v>
      </c>
      <c r="F22" s="246">
        <v>2601</v>
      </c>
      <c r="G22" s="246">
        <v>2564</v>
      </c>
      <c r="H22" s="246" t="s">
        <v>54</v>
      </c>
    </row>
    <row r="23" spans="1:23" ht="18" customHeight="1" thickTop="1">
      <c r="A23" s="565" t="s">
        <v>395</v>
      </c>
      <c r="B23" s="23"/>
      <c r="C23" s="23"/>
      <c r="D23" s="23"/>
      <c r="E23" s="23"/>
      <c r="F23" s="23"/>
      <c r="G23" s="23"/>
    </row>
    <row r="24" spans="1:23" ht="13.15" customHeight="1">
      <c r="A24" s="109"/>
      <c r="B24" s="694" t="s">
        <v>394</v>
      </c>
      <c r="C24" s="694"/>
      <c r="D24" s="694"/>
      <c r="E24" s="694"/>
      <c r="F24" s="694"/>
      <c r="G24" s="694"/>
      <c r="H24" s="694"/>
    </row>
    <row r="25" spans="1:23">
      <c r="A25" s="19"/>
      <c r="B25" s="19">
        <v>2005</v>
      </c>
      <c r="C25" s="383">
        <v>2006</v>
      </c>
      <c r="D25" s="519">
        <v>2007</v>
      </c>
      <c r="E25" s="519">
        <v>2008</v>
      </c>
      <c r="F25" s="519">
        <v>2009</v>
      </c>
      <c r="G25" s="519">
        <v>2010</v>
      </c>
      <c r="H25" s="519">
        <v>2011</v>
      </c>
    </row>
    <row r="26" spans="1:23">
      <c r="A26" s="571" t="s">
        <v>396</v>
      </c>
      <c r="B26" s="73"/>
      <c r="C26" s="73"/>
      <c r="D26" s="73"/>
      <c r="E26" s="247"/>
      <c r="F26" s="247"/>
      <c r="G26" s="247"/>
      <c r="H26" s="247"/>
    </row>
    <row r="27" spans="1:23">
      <c r="A27" s="147" t="s">
        <v>308</v>
      </c>
      <c r="B27" s="46">
        <v>0</v>
      </c>
      <c r="C27" s="46">
        <v>0</v>
      </c>
      <c r="D27" s="46">
        <v>1074.8</v>
      </c>
      <c r="E27" s="46">
        <v>107.1</v>
      </c>
      <c r="F27" s="46">
        <v>161.4</v>
      </c>
      <c r="G27" s="46">
        <f>ROUND(866.627,1)</f>
        <v>866.6</v>
      </c>
      <c r="H27" s="46" t="s">
        <v>42</v>
      </c>
    </row>
    <row r="28" spans="1:23">
      <c r="A28" s="147" t="s">
        <v>309</v>
      </c>
      <c r="B28" s="46">
        <v>19513.3</v>
      </c>
      <c r="C28" s="46">
        <v>21189.200000000001</v>
      </c>
      <c r="D28" s="46">
        <v>21295.599999999999</v>
      </c>
      <c r="E28" s="46">
        <v>24370.5</v>
      </c>
      <c r="F28" s="46">
        <v>3075</v>
      </c>
      <c r="G28" s="46">
        <f>ROUND(24097.694,1)</f>
        <v>24097.7</v>
      </c>
      <c r="H28" s="46">
        <v>21291.8</v>
      </c>
    </row>
    <row r="29" spans="1:23">
      <c r="A29" s="147" t="s">
        <v>310</v>
      </c>
      <c r="B29" s="46">
        <v>22416.6</v>
      </c>
      <c r="C29" s="46">
        <v>25659.5</v>
      </c>
      <c r="D29" s="46">
        <v>19766.099999999999</v>
      </c>
      <c r="E29" s="46">
        <v>24020.400000000001</v>
      </c>
      <c r="F29" s="46">
        <v>10116.9</v>
      </c>
      <c r="G29" s="46">
        <f>ROUND(20680.963,1)</f>
        <v>20681</v>
      </c>
      <c r="H29" s="46">
        <v>24248.5</v>
      </c>
      <c r="I29" s="2"/>
      <c r="J29" s="2"/>
      <c r="K29" s="2"/>
      <c r="L29" s="2"/>
      <c r="M29" s="2"/>
      <c r="N29" s="2"/>
      <c r="O29" s="2"/>
      <c r="P29" s="2"/>
      <c r="Q29" s="2"/>
      <c r="R29" s="2"/>
      <c r="S29" s="2"/>
      <c r="T29" s="2"/>
      <c r="U29" s="2"/>
      <c r="V29" s="2"/>
      <c r="W29" s="2"/>
    </row>
    <row r="30" spans="1:23" ht="12.75" customHeight="1">
      <c r="A30" s="147" t="s">
        <v>307</v>
      </c>
      <c r="B30" s="46">
        <v>4385.1000000000004</v>
      </c>
      <c r="C30" s="46">
        <v>3500.8</v>
      </c>
      <c r="D30" s="46">
        <v>859.5</v>
      </c>
      <c r="E30" s="46">
        <v>3150.4</v>
      </c>
      <c r="F30" s="46">
        <v>2319.1</v>
      </c>
      <c r="G30" s="46">
        <f>ROUND(2085.394,1)</f>
        <v>2085.4</v>
      </c>
      <c r="H30" s="46">
        <v>2657.2</v>
      </c>
      <c r="I30" s="15"/>
      <c r="J30" s="15"/>
      <c r="K30" s="15"/>
      <c r="L30" s="15"/>
      <c r="M30" s="15"/>
      <c r="N30" s="15"/>
      <c r="O30" s="15"/>
      <c r="P30" s="15"/>
      <c r="Q30" s="15"/>
      <c r="R30" s="15"/>
      <c r="S30" s="15"/>
      <c r="T30" s="15"/>
      <c r="U30" s="15"/>
      <c r="V30" s="15"/>
      <c r="W30" s="15"/>
    </row>
    <row r="31" spans="1:23">
      <c r="A31" s="248" t="s">
        <v>397</v>
      </c>
      <c r="B31" s="249">
        <v>46315</v>
      </c>
      <c r="C31" s="249">
        <f t="shared" ref="C31:H31" si="0">SUM(C27:C30)</f>
        <v>50349.5</v>
      </c>
      <c r="D31" s="249">
        <f t="shared" si="0"/>
        <v>42996</v>
      </c>
      <c r="E31" s="249">
        <f t="shared" si="0"/>
        <v>51648.4</v>
      </c>
      <c r="F31" s="249">
        <f t="shared" si="0"/>
        <v>15672.4</v>
      </c>
      <c r="G31" s="249">
        <f t="shared" si="0"/>
        <v>47730.700000000004</v>
      </c>
      <c r="H31" s="249">
        <f t="shared" si="0"/>
        <v>48197.5</v>
      </c>
      <c r="I31" s="15"/>
      <c r="J31" s="15"/>
      <c r="K31" s="15"/>
      <c r="L31" s="15"/>
      <c r="M31" s="15"/>
      <c r="N31" s="15"/>
      <c r="O31" s="15"/>
      <c r="P31" s="15"/>
      <c r="Q31" s="15"/>
      <c r="R31" s="15"/>
      <c r="S31" s="15"/>
      <c r="T31" s="15"/>
      <c r="U31" s="15"/>
      <c r="V31" s="15"/>
      <c r="W31" s="9"/>
    </row>
    <row r="32" spans="1:23" ht="13.15" customHeight="1">
      <c r="A32" s="250"/>
      <c r="B32" s="694" t="s">
        <v>398</v>
      </c>
      <c r="C32" s="694"/>
      <c r="D32" s="694"/>
      <c r="E32" s="694"/>
      <c r="F32" s="694"/>
      <c r="G32" s="694"/>
      <c r="H32" s="694"/>
      <c r="I32" s="8"/>
      <c r="J32" s="8"/>
      <c r="K32" s="8"/>
      <c r="L32" s="8"/>
      <c r="M32" s="8"/>
      <c r="N32" s="8"/>
      <c r="O32" s="8"/>
      <c r="P32" s="8"/>
      <c r="Q32" s="8"/>
      <c r="R32" s="8"/>
      <c r="S32" s="8"/>
      <c r="T32" s="8"/>
      <c r="U32" s="8"/>
      <c r="V32" s="8"/>
      <c r="W32" s="8"/>
    </row>
    <row r="33" spans="1:23" ht="21.75">
      <c r="A33" s="250"/>
      <c r="B33" s="19" t="s">
        <v>36</v>
      </c>
      <c r="C33" s="19" t="s">
        <v>37</v>
      </c>
      <c r="D33" s="519" t="s">
        <v>38</v>
      </c>
      <c r="E33" s="519" t="s">
        <v>39</v>
      </c>
      <c r="F33" s="519" t="s">
        <v>40</v>
      </c>
      <c r="G33" s="519" t="s">
        <v>41</v>
      </c>
      <c r="H33" s="519" t="s">
        <v>53</v>
      </c>
      <c r="I33" s="6"/>
      <c r="J33" s="6"/>
      <c r="K33" s="6"/>
      <c r="L33" s="6"/>
      <c r="M33" s="6"/>
      <c r="N33" s="6"/>
      <c r="O33" s="6"/>
      <c r="P33" s="6"/>
      <c r="Q33" s="6"/>
      <c r="R33" s="6"/>
      <c r="S33" s="6"/>
      <c r="T33" s="6"/>
      <c r="U33" s="6"/>
      <c r="V33" s="6"/>
      <c r="W33" s="8"/>
    </row>
    <row r="34" spans="1:23">
      <c r="A34" s="571" t="s">
        <v>399</v>
      </c>
      <c r="B34" s="92"/>
      <c r="C34" s="92"/>
      <c r="D34" s="92"/>
      <c r="E34" s="92"/>
      <c r="F34" s="92"/>
      <c r="G34" s="92"/>
      <c r="H34" s="398"/>
      <c r="I34" s="6"/>
      <c r="J34" s="6"/>
      <c r="K34" s="6"/>
      <c r="L34" s="6"/>
      <c r="M34" s="6"/>
      <c r="N34" s="6"/>
      <c r="O34" s="6"/>
      <c r="P34" s="6"/>
      <c r="Q34" s="6"/>
      <c r="R34" s="6"/>
      <c r="S34" s="6"/>
      <c r="T34" s="6"/>
      <c r="U34" s="6"/>
      <c r="V34" s="6"/>
      <c r="W34" s="6"/>
    </row>
    <row r="35" spans="1:23">
      <c r="A35" s="147" t="s">
        <v>310</v>
      </c>
      <c r="B35" s="46">
        <v>185.7</v>
      </c>
      <c r="C35" s="46">
        <v>4.0999999999999996</v>
      </c>
      <c r="D35" s="46">
        <v>89.7</v>
      </c>
      <c r="E35" s="46">
        <v>107.1</v>
      </c>
      <c r="F35" s="46">
        <v>155.80000000000001</v>
      </c>
      <c r="G35" s="46">
        <v>135.1</v>
      </c>
      <c r="H35" s="46">
        <v>300</v>
      </c>
      <c r="I35" s="6"/>
      <c r="J35" s="6"/>
      <c r="K35" s="6"/>
      <c r="L35" s="6"/>
      <c r="M35" s="6"/>
      <c r="N35" s="6"/>
      <c r="O35" s="6"/>
      <c r="P35" s="6"/>
      <c r="Q35" s="6"/>
      <c r="R35" s="6"/>
      <c r="S35" s="6"/>
      <c r="T35" s="6"/>
      <c r="U35" s="6"/>
      <c r="V35" s="6"/>
      <c r="W35" s="6"/>
    </row>
    <row r="36" spans="1:23">
      <c r="A36" s="147" t="s">
        <v>307</v>
      </c>
      <c r="B36" s="46">
        <v>12873.2</v>
      </c>
      <c r="C36" s="46">
        <v>12743.4</v>
      </c>
      <c r="D36" s="46">
        <v>21688.7</v>
      </c>
      <c r="E36" s="46">
        <v>7634.2</v>
      </c>
      <c r="F36" s="46">
        <v>18980.5</v>
      </c>
      <c r="G36" s="46">
        <v>14428.8</v>
      </c>
      <c r="H36" s="46">
        <v>13664.6</v>
      </c>
      <c r="I36" s="6"/>
      <c r="J36" s="6"/>
      <c r="K36" s="6"/>
      <c r="L36" s="6"/>
      <c r="M36" s="6"/>
      <c r="N36" s="6"/>
      <c r="O36" s="6"/>
      <c r="P36" s="6"/>
      <c r="Q36" s="6"/>
      <c r="R36" s="6"/>
      <c r="S36" s="6"/>
      <c r="T36" s="6"/>
      <c r="U36" s="6"/>
      <c r="V36" s="6"/>
      <c r="W36" s="6"/>
    </row>
    <row r="37" spans="1:23" ht="12.75" customHeight="1">
      <c r="A37" s="147" t="s">
        <v>400</v>
      </c>
      <c r="B37" s="46">
        <v>34936</v>
      </c>
      <c r="C37" s="46">
        <v>19763.599999999999</v>
      </c>
      <c r="D37" s="46">
        <v>28347.1</v>
      </c>
      <c r="E37" s="46">
        <v>8653.9</v>
      </c>
      <c r="F37" s="46">
        <v>26176.9</v>
      </c>
      <c r="G37" s="46">
        <v>31740.7</v>
      </c>
      <c r="H37" s="46">
        <v>29258.1</v>
      </c>
    </row>
    <row r="38" spans="1:23">
      <c r="A38" s="147" t="s">
        <v>401</v>
      </c>
      <c r="B38" s="46">
        <v>518.1</v>
      </c>
      <c r="C38" s="46">
        <v>116.5</v>
      </c>
      <c r="D38" s="46">
        <v>18.5</v>
      </c>
      <c r="E38" s="46">
        <v>2234</v>
      </c>
      <c r="F38" s="46">
        <v>48.5</v>
      </c>
      <c r="G38" s="46">
        <v>1366.2</v>
      </c>
      <c r="H38" s="46">
        <v>420.2</v>
      </c>
    </row>
    <row r="39" spans="1:23" ht="13.5" thickBot="1">
      <c r="A39" s="251" t="s">
        <v>397</v>
      </c>
      <c r="B39" s="43">
        <v>48513</v>
      </c>
      <c r="C39" s="43">
        <f t="shared" ref="C39:H39" si="1">SUM(C35:C38)</f>
        <v>32627.599999999999</v>
      </c>
      <c r="D39" s="43">
        <f t="shared" si="1"/>
        <v>50144</v>
      </c>
      <c r="E39" s="43">
        <f t="shared" si="1"/>
        <v>18629.2</v>
      </c>
      <c r="F39" s="43">
        <f t="shared" si="1"/>
        <v>45361.7</v>
      </c>
      <c r="G39" s="43">
        <f t="shared" si="1"/>
        <v>47670.799999999996</v>
      </c>
      <c r="H39" s="43">
        <f t="shared" si="1"/>
        <v>43642.899999999994</v>
      </c>
    </row>
    <row r="40" spans="1:23" ht="24.75" customHeight="1">
      <c r="A40" s="54" t="s">
        <v>402</v>
      </c>
      <c r="B40" s="86">
        <v>568</v>
      </c>
      <c r="C40" s="86">
        <v>600</v>
      </c>
      <c r="D40" s="86">
        <v>608</v>
      </c>
      <c r="E40" s="86">
        <v>620</v>
      </c>
      <c r="F40" s="86">
        <v>620</v>
      </c>
      <c r="G40" s="86">
        <v>620</v>
      </c>
      <c r="H40" s="86">
        <v>647.70000000000005</v>
      </c>
    </row>
    <row r="41" spans="1:23" ht="26.45" customHeight="1" thickBot="1">
      <c r="A41" s="93" t="s">
        <v>403</v>
      </c>
      <c r="B41" s="171">
        <v>477.5</v>
      </c>
      <c r="C41" s="171">
        <v>488</v>
      </c>
      <c r="D41" s="171">
        <v>492.4</v>
      </c>
      <c r="E41" s="171">
        <v>500</v>
      </c>
      <c r="F41" s="171">
        <v>500</v>
      </c>
      <c r="G41" s="171">
        <v>500</v>
      </c>
      <c r="H41" s="171">
        <v>522.1</v>
      </c>
    </row>
    <row r="42" spans="1:23" ht="16.5" thickTop="1">
      <c r="A42" s="252"/>
      <c r="B42" s="23"/>
      <c r="C42" s="23"/>
      <c r="D42" s="23"/>
      <c r="E42" s="23"/>
      <c r="F42" s="23"/>
      <c r="G42" s="23"/>
    </row>
    <row r="43" spans="1:23" ht="25.5" customHeight="1">
      <c r="A43" s="779" t="s">
        <v>404</v>
      </c>
      <c r="B43" s="779"/>
      <c r="C43" s="779"/>
      <c r="D43" s="779"/>
      <c r="E43" s="779"/>
      <c r="F43" s="779"/>
      <c r="G43" s="253"/>
    </row>
    <row r="44" spans="1:23" ht="25.5" customHeight="1">
      <c r="A44" s="253"/>
      <c r="B44" s="253"/>
      <c r="C44" s="253"/>
      <c r="D44" s="253"/>
      <c r="E44" s="253"/>
      <c r="F44" s="253"/>
      <c r="G44" s="253"/>
    </row>
    <row r="45" spans="1:23" ht="25.5" customHeight="1">
      <c r="A45" s="253"/>
      <c r="B45" s="253"/>
      <c r="C45" s="253"/>
      <c r="D45" s="253"/>
      <c r="E45" s="253"/>
      <c r="F45" s="253"/>
      <c r="G45" s="253"/>
    </row>
    <row r="46" spans="1:23" ht="25.5" customHeight="1">
      <c r="A46" s="253"/>
      <c r="B46" s="253"/>
      <c r="C46" s="253"/>
      <c r="D46" s="253"/>
      <c r="E46" s="253"/>
      <c r="F46" s="253"/>
      <c r="G46" s="253"/>
    </row>
    <row r="47" spans="1:23" ht="25.5" customHeight="1">
      <c r="A47" s="253"/>
      <c r="B47" s="253"/>
      <c r="C47" s="253"/>
      <c r="D47" s="253"/>
      <c r="E47" s="253"/>
      <c r="F47" s="253"/>
      <c r="G47" s="253"/>
    </row>
    <row r="48" spans="1:23" ht="25.5" customHeight="1">
      <c r="A48" s="253"/>
      <c r="B48" s="253"/>
      <c r="C48" s="253"/>
      <c r="D48" s="253"/>
      <c r="E48" s="253"/>
      <c r="F48" s="253"/>
      <c r="G48" s="253"/>
    </row>
    <row r="49" spans="1:8" ht="25.5" customHeight="1">
      <c r="A49" s="253"/>
      <c r="B49" s="253"/>
      <c r="C49" s="253"/>
      <c r="D49" s="253"/>
      <c r="E49" s="253"/>
      <c r="F49" s="253"/>
      <c r="G49" s="253"/>
    </row>
    <row r="50" spans="1:8" ht="25.5" customHeight="1">
      <c r="A50" s="253"/>
      <c r="B50" s="253"/>
      <c r="C50" s="253"/>
      <c r="D50" s="253"/>
      <c r="E50" s="253"/>
      <c r="F50" s="253"/>
      <c r="G50" s="253"/>
    </row>
    <row r="51" spans="1:8" ht="25.5" customHeight="1">
      <c r="A51" s="253"/>
      <c r="B51" s="253"/>
      <c r="C51" s="253"/>
      <c r="D51" s="253"/>
      <c r="E51" s="253"/>
      <c r="F51" s="253"/>
      <c r="G51" s="253"/>
    </row>
    <row r="52" spans="1:8" ht="25.5" customHeight="1">
      <c r="A52" s="253"/>
      <c r="B52" s="253"/>
      <c r="C52" s="253"/>
      <c r="D52" s="253"/>
      <c r="E52" s="253"/>
      <c r="F52" s="253"/>
      <c r="G52" s="253"/>
    </row>
    <row r="53" spans="1:8" ht="25.5" customHeight="1">
      <c r="A53" s="253"/>
      <c r="B53" s="253"/>
      <c r="C53" s="253"/>
      <c r="D53" s="253"/>
      <c r="E53" s="253"/>
      <c r="F53" s="253"/>
      <c r="G53" s="253"/>
    </row>
    <row r="54" spans="1:8" ht="25.5" customHeight="1">
      <c r="A54" s="253"/>
      <c r="B54" s="253"/>
      <c r="C54" s="253"/>
      <c r="D54" s="253"/>
      <c r="E54" s="253"/>
      <c r="F54" s="253"/>
      <c r="G54" s="253"/>
    </row>
    <row r="55" spans="1:8" ht="25.5" customHeight="1">
      <c r="A55" s="253"/>
      <c r="B55" s="253"/>
      <c r="C55" s="253"/>
      <c r="D55" s="253"/>
      <c r="E55" s="253"/>
      <c r="F55" s="253"/>
      <c r="G55" s="253"/>
    </row>
    <row r="56" spans="1:8" ht="25.5" customHeight="1">
      <c r="A56" s="253"/>
      <c r="B56" s="253"/>
      <c r="C56" s="253"/>
      <c r="D56" s="253"/>
      <c r="E56" s="253"/>
      <c r="F56" s="253"/>
      <c r="G56" s="253"/>
    </row>
    <row r="57" spans="1:8" ht="25.5" customHeight="1">
      <c r="A57" s="253"/>
      <c r="B57" s="253"/>
      <c r="C57" s="253"/>
      <c r="D57" s="253"/>
      <c r="E57" s="253"/>
      <c r="F57" s="253"/>
      <c r="G57" s="253"/>
    </row>
    <row r="58" spans="1:8" ht="96" customHeight="1">
      <c r="A58" s="565" t="s">
        <v>405</v>
      </c>
      <c r="B58" s="23"/>
      <c r="C58" s="23"/>
      <c r="D58" s="23"/>
      <c r="E58" s="23"/>
      <c r="F58" s="23"/>
      <c r="G58" s="23"/>
    </row>
    <row r="59" spans="1:8" ht="12.75" customHeight="1">
      <c r="A59" s="109"/>
      <c r="B59" s="694" t="s">
        <v>406</v>
      </c>
      <c r="C59" s="694"/>
      <c r="D59" s="694"/>
      <c r="E59" s="694"/>
      <c r="F59" s="694"/>
      <c r="G59" s="694"/>
      <c r="H59" s="694"/>
    </row>
    <row r="60" spans="1:8">
      <c r="A60" s="19"/>
      <c r="B60" s="19">
        <v>2005</v>
      </c>
      <c r="C60" s="383">
        <v>2006</v>
      </c>
      <c r="D60" s="519">
        <v>2007</v>
      </c>
      <c r="E60" s="519">
        <v>2008</v>
      </c>
      <c r="F60" s="519">
        <v>2009</v>
      </c>
      <c r="G60" s="519">
        <v>2010</v>
      </c>
      <c r="H60" s="519">
        <v>2011</v>
      </c>
    </row>
    <row r="61" spans="1:8">
      <c r="A61" s="571" t="s">
        <v>408</v>
      </c>
      <c r="B61" s="46"/>
      <c r="C61" s="46"/>
      <c r="D61" s="46"/>
      <c r="E61" s="46"/>
      <c r="F61" s="46"/>
      <c r="G61" s="46"/>
      <c r="H61" s="46"/>
    </row>
    <row r="62" spans="1:8">
      <c r="A62" s="659" t="s">
        <v>409</v>
      </c>
      <c r="B62" s="46"/>
      <c r="C62" s="46"/>
      <c r="D62" s="46"/>
      <c r="E62" s="46"/>
      <c r="F62" s="46"/>
      <c r="G62" s="46"/>
      <c r="H62" s="46"/>
    </row>
    <row r="63" spans="1:8" ht="12" customHeight="1">
      <c r="A63" s="573" t="s">
        <v>410</v>
      </c>
      <c r="B63" s="46">
        <v>84</v>
      </c>
      <c r="C63" s="46">
        <v>101</v>
      </c>
      <c r="D63" s="46">
        <v>87</v>
      </c>
      <c r="E63" s="46">
        <v>89</v>
      </c>
      <c r="F63" s="46">
        <v>70</v>
      </c>
      <c r="G63" s="46">
        <v>46.1</v>
      </c>
      <c r="H63" s="46">
        <v>23.1</v>
      </c>
    </row>
    <row r="64" spans="1:8">
      <c r="A64" s="573" t="s">
        <v>411</v>
      </c>
      <c r="B64" s="46">
        <v>1466.9</v>
      </c>
      <c r="C64" s="46">
        <v>1588.9</v>
      </c>
      <c r="D64" s="46">
        <v>135.30000000000001</v>
      </c>
      <c r="E64" s="46">
        <v>1300.0999999999999</v>
      </c>
      <c r="F64" s="46">
        <v>588.1</v>
      </c>
      <c r="G64" s="46">
        <v>1639.5</v>
      </c>
      <c r="H64" s="46">
        <v>1567.5</v>
      </c>
    </row>
    <row r="65" spans="1:8">
      <c r="A65" s="571" t="s">
        <v>412</v>
      </c>
      <c r="B65" s="46"/>
      <c r="C65" s="46"/>
      <c r="D65" s="46"/>
      <c r="E65" s="46"/>
      <c r="F65" s="46"/>
      <c r="G65" s="46"/>
      <c r="H65" s="46"/>
    </row>
    <row r="66" spans="1:8">
      <c r="A66" s="573" t="s">
        <v>413</v>
      </c>
      <c r="B66" s="46">
        <v>440.4</v>
      </c>
      <c r="C66" s="46">
        <v>449</v>
      </c>
      <c r="D66" s="46">
        <v>944.8</v>
      </c>
      <c r="E66" s="46">
        <v>858.6</v>
      </c>
      <c r="F66" s="46">
        <v>474.1</v>
      </c>
      <c r="G66" s="46">
        <v>580.79999999999995</v>
      </c>
      <c r="H66" s="46">
        <v>1093.7</v>
      </c>
    </row>
    <row r="67" spans="1:8">
      <c r="A67" s="573" t="s">
        <v>414</v>
      </c>
      <c r="B67" s="46">
        <v>0</v>
      </c>
      <c r="C67" s="46">
        <v>0</v>
      </c>
      <c r="D67" s="46" t="s">
        <v>18</v>
      </c>
      <c r="E67" s="46">
        <v>273.89999999999998</v>
      </c>
      <c r="F67" s="46">
        <v>250</v>
      </c>
      <c r="G67" s="46">
        <v>298.2</v>
      </c>
      <c r="H67" s="46">
        <v>0</v>
      </c>
    </row>
    <row r="68" spans="1:8">
      <c r="A68" s="573" t="s">
        <v>415</v>
      </c>
      <c r="B68" s="46">
        <v>374.9</v>
      </c>
      <c r="C68" s="46">
        <v>1142.7</v>
      </c>
      <c r="D68" s="46">
        <v>1111</v>
      </c>
      <c r="E68" s="46">
        <v>1384.8</v>
      </c>
      <c r="F68" s="46">
        <v>583.6</v>
      </c>
      <c r="G68" s="46">
        <v>705.3</v>
      </c>
      <c r="H68" s="46">
        <v>155.19999999999999</v>
      </c>
    </row>
    <row r="69" spans="1:8">
      <c r="A69" s="573" t="s">
        <v>416</v>
      </c>
      <c r="B69" s="46">
        <v>0</v>
      </c>
      <c r="C69" s="46">
        <v>0</v>
      </c>
      <c r="D69" s="46">
        <v>0</v>
      </c>
      <c r="E69" s="46">
        <v>0</v>
      </c>
      <c r="F69" s="46">
        <v>328</v>
      </c>
      <c r="G69" s="46">
        <v>853.8</v>
      </c>
      <c r="H69" s="46">
        <v>1582.6</v>
      </c>
    </row>
    <row r="70" spans="1:8" s="391" customFormat="1">
      <c r="A70" s="573" t="s">
        <v>417</v>
      </c>
      <c r="B70" s="46">
        <v>0</v>
      </c>
      <c r="C70" s="46">
        <v>0</v>
      </c>
      <c r="D70" s="46">
        <v>0</v>
      </c>
      <c r="E70" s="46">
        <v>0</v>
      </c>
      <c r="F70" s="46">
        <v>0</v>
      </c>
      <c r="G70" s="46">
        <v>0</v>
      </c>
      <c r="H70" s="510">
        <v>279.39999999999998</v>
      </c>
    </row>
    <row r="71" spans="1:8">
      <c r="A71" s="573" t="s">
        <v>418</v>
      </c>
      <c r="B71" s="46">
        <v>76.8</v>
      </c>
      <c r="C71" s="46">
        <v>294.39999999999998</v>
      </c>
      <c r="D71" s="46">
        <v>414.5</v>
      </c>
      <c r="E71" s="46">
        <v>528.9</v>
      </c>
      <c r="F71" s="46">
        <v>225.8</v>
      </c>
      <c r="G71" s="46">
        <v>233.7</v>
      </c>
      <c r="H71" s="46">
        <v>225.2</v>
      </c>
    </row>
    <row r="72" spans="1:8" ht="10.5" customHeight="1"/>
    <row r="73" spans="1:8" ht="21" customHeight="1">
      <c r="A73" s="553" t="s">
        <v>397</v>
      </c>
      <c r="B73" s="249">
        <v>2443</v>
      </c>
      <c r="C73" s="249">
        <f t="shared" ref="C73:F73" si="2">SUM(C63:C71)</f>
        <v>3576.0000000000005</v>
      </c>
      <c r="D73" s="249">
        <f t="shared" si="2"/>
        <v>2692.6</v>
      </c>
      <c r="E73" s="249">
        <f t="shared" si="2"/>
        <v>4435.2999999999993</v>
      </c>
      <c r="F73" s="249">
        <f t="shared" si="2"/>
        <v>2519.6000000000004</v>
      </c>
      <c r="G73" s="249">
        <f>SUM(G63:G71)</f>
        <v>4357.3999999999996</v>
      </c>
      <c r="H73" s="249">
        <f>SUM(H63:H71)</f>
        <v>4926.7</v>
      </c>
    </row>
    <row r="74" spans="1:8" ht="21" customHeight="1">
      <c r="A74" s="97"/>
      <c r="B74" s="694" t="s">
        <v>407</v>
      </c>
      <c r="C74" s="694"/>
      <c r="D74" s="694"/>
      <c r="E74" s="694"/>
      <c r="F74" s="694"/>
      <c r="G74" s="694"/>
      <c r="H74" s="694"/>
    </row>
    <row r="75" spans="1:8" ht="21.75">
      <c r="A75" s="97"/>
      <c r="B75" s="19" t="s">
        <v>36</v>
      </c>
      <c r="C75" s="19" t="s">
        <v>37</v>
      </c>
      <c r="D75" s="19" t="s">
        <v>38</v>
      </c>
      <c r="E75" s="19" t="s">
        <v>39</v>
      </c>
      <c r="F75" s="19" t="s">
        <v>40</v>
      </c>
      <c r="G75" s="19" t="s">
        <v>41</v>
      </c>
      <c r="H75" s="487" t="s">
        <v>53</v>
      </c>
    </row>
    <row r="76" spans="1:8">
      <c r="A76" s="571" t="s">
        <v>419</v>
      </c>
      <c r="B76" s="73"/>
      <c r="C76" s="73"/>
      <c r="D76" s="73"/>
      <c r="E76" s="73"/>
      <c r="F76" s="73"/>
      <c r="G76" s="73"/>
      <c r="H76" s="490"/>
    </row>
    <row r="77" spans="1:8">
      <c r="A77" s="659" t="s">
        <v>409</v>
      </c>
      <c r="B77" s="73"/>
      <c r="C77" s="73"/>
      <c r="D77" s="73"/>
      <c r="E77" s="73"/>
      <c r="F77" s="73"/>
      <c r="G77" s="73"/>
      <c r="H77" s="490"/>
    </row>
    <row r="78" spans="1:8">
      <c r="A78" s="573" t="s">
        <v>410</v>
      </c>
      <c r="B78" s="46">
        <v>73</v>
      </c>
      <c r="C78" s="46">
        <v>78</v>
      </c>
      <c r="D78" s="46">
        <v>64</v>
      </c>
      <c r="E78" s="46">
        <v>80</v>
      </c>
      <c r="F78" s="46">
        <v>24</v>
      </c>
      <c r="G78" s="46">
        <v>21.2</v>
      </c>
      <c r="H78" s="46">
        <v>121.1</v>
      </c>
    </row>
    <row r="79" spans="1:8">
      <c r="A79" s="573" t="s">
        <v>411</v>
      </c>
      <c r="B79" s="46">
        <v>911.1</v>
      </c>
      <c r="C79" s="46">
        <v>213.1</v>
      </c>
      <c r="D79" s="46">
        <v>288.3</v>
      </c>
      <c r="E79" s="46">
        <v>682.8</v>
      </c>
      <c r="F79" s="46">
        <f>ROUND(1009.162,1)</f>
        <v>1009.2</v>
      </c>
      <c r="G79" s="46">
        <v>1658.5</v>
      </c>
      <c r="H79" s="46">
        <v>1529.8</v>
      </c>
    </row>
    <row r="80" spans="1:8">
      <c r="A80" s="571" t="s">
        <v>412</v>
      </c>
      <c r="B80" s="46"/>
      <c r="C80" s="46"/>
      <c r="D80" s="46"/>
      <c r="E80" s="46"/>
      <c r="F80" s="46"/>
      <c r="G80" s="46"/>
      <c r="H80" s="46"/>
    </row>
    <row r="81" spans="1:8">
      <c r="A81" s="573" t="s">
        <v>413</v>
      </c>
      <c r="B81" s="46">
        <v>200</v>
      </c>
      <c r="C81" s="46">
        <v>200</v>
      </c>
      <c r="D81" s="46">
        <v>652.79999999999995</v>
      </c>
      <c r="E81" s="46">
        <v>381.9</v>
      </c>
      <c r="F81" s="46">
        <f>ROUNDDOWN(480.151,1)</f>
        <v>480.1</v>
      </c>
      <c r="G81" s="46">
        <v>543.70000000000005</v>
      </c>
      <c r="H81" s="46">
        <v>978.7</v>
      </c>
    </row>
    <row r="82" spans="1:8">
      <c r="A82" s="687" t="s">
        <v>414</v>
      </c>
      <c r="B82" s="46">
        <v>0</v>
      </c>
      <c r="C82" s="46">
        <v>0</v>
      </c>
      <c r="D82" s="46">
        <v>0</v>
      </c>
      <c r="E82" s="46">
        <v>273.89999999999998</v>
      </c>
      <c r="F82" s="46">
        <f>ROUND(248.515,1)</f>
        <v>248.5</v>
      </c>
      <c r="G82" s="46">
        <v>299.7</v>
      </c>
      <c r="H82" s="46">
        <v>0</v>
      </c>
    </row>
    <row r="83" spans="1:8">
      <c r="A83" s="573" t="s">
        <v>415</v>
      </c>
      <c r="B83" s="46">
        <v>661.4</v>
      </c>
      <c r="C83" s="46">
        <v>887.4</v>
      </c>
      <c r="D83" s="46">
        <v>952.2</v>
      </c>
      <c r="E83" s="46">
        <v>790.1</v>
      </c>
      <c r="F83" s="46">
        <f>ROUND(731.396,1)</f>
        <v>731.4</v>
      </c>
      <c r="G83" s="46">
        <v>481.8</v>
      </c>
      <c r="H83" s="46">
        <v>699.8</v>
      </c>
    </row>
    <row r="84" spans="1:8" s="391" customFormat="1">
      <c r="A84" s="573" t="s">
        <v>417</v>
      </c>
      <c r="B84" s="46"/>
      <c r="C84" s="46"/>
      <c r="D84" s="46"/>
      <c r="E84" s="46"/>
      <c r="F84" s="46"/>
      <c r="G84" s="46"/>
      <c r="H84" s="46">
        <v>30.8</v>
      </c>
    </row>
    <row r="85" spans="1:8">
      <c r="A85" s="573" t="s">
        <v>418</v>
      </c>
      <c r="B85" s="46">
        <v>0</v>
      </c>
      <c r="C85" s="46">
        <v>371.2</v>
      </c>
      <c r="D85" s="46">
        <v>422.4</v>
      </c>
      <c r="E85" s="46">
        <v>227.5</v>
      </c>
      <c r="F85" s="46">
        <f>ROUND(317.951,1)</f>
        <v>318</v>
      </c>
      <c r="G85" s="46">
        <v>435</v>
      </c>
      <c r="H85" s="46">
        <v>225.2</v>
      </c>
    </row>
    <row r="86" spans="1:8" ht="13.5" thickBot="1">
      <c r="A86" s="553" t="s">
        <v>397</v>
      </c>
      <c r="B86" s="59">
        <f>SUM(B78:B85)</f>
        <v>1845.5</v>
      </c>
      <c r="C86" s="59">
        <f>SUM(C78:C85)</f>
        <v>1749.7</v>
      </c>
      <c r="D86" s="59">
        <f t="shared" ref="D86:H86" si="3">SUM(D78:D85)</f>
        <v>2379.6999999999998</v>
      </c>
      <c r="E86" s="59">
        <f t="shared" si="3"/>
        <v>2436.1999999999998</v>
      </c>
      <c r="F86" s="59">
        <f t="shared" si="3"/>
        <v>2811.2000000000003</v>
      </c>
      <c r="G86" s="59">
        <f t="shared" si="3"/>
        <v>3439.9</v>
      </c>
      <c r="H86" s="59">
        <f t="shared" si="3"/>
        <v>3585.3999999999996</v>
      </c>
    </row>
    <row r="87" spans="1:8" ht="13.5" thickTop="1">
      <c r="A87" s="780" t="s">
        <v>420</v>
      </c>
      <c r="B87" s="780"/>
      <c r="C87" s="780"/>
      <c r="D87" s="780"/>
      <c r="E87" s="780"/>
      <c r="F87" s="780"/>
      <c r="G87" s="780"/>
    </row>
    <row r="88" spans="1:8">
      <c r="A88" s="24"/>
      <c r="B88" s="24"/>
      <c r="C88" s="24"/>
      <c r="D88" s="24"/>
      <c r="E88" s="24"/>
      <c r="F88" s="24"/>
      <c r="G88" s="24"/>
    </row>
    <row r="89" spans="1:8">
      <c r="A89" s="618" t="s">
        <v>1069</v>
      </c>
      <c r="B89" s="16"/>
      <c r="C89" s="16"/>
      <c r="D89" s="16"/>
      <c r="E89" s="16"/>
      <c r="F89" s="16"/>
      <c r="G89" s="17"/>
    </row>
    <row r="90" spans="1:8" hidden="1"/>
    <row r="91" spans="1:8" hidden="1"/>
    <row r="92" spans="1:8" hidden="1"/>
  </sheetData>
  <sheetProtection password="CAF1" sheet="1" objects="1" scenarios="1" formatCells="0" formatColumns="0" formatRows="0" insertColumns="0" insertRows="0" insertHyperlinks="0" deleteColumns="0" deleteRows="0" sort="0" autoFilter="0" pivotTables="0"/>
  <mergeCells count="8">
    <mergeCell ref="A43:F43"/>
    <mergeCell ref="A87:G87"/>
    <mergeCell ref="A2:G2"/>
    <mergeCell ref="B18:H18"/>
    <mergeCell ref="B24:H24"/>
    <mergeCell ref="B32:H32"/>
    <mergeCell ref="B59:H59"/>
    <mergeCell ref="B74:H74"/>
  </mergeCells>
  <phoneticPr fontId="7" type="noConversion"/>
  <hyperlinks>
    <hyperlink ref="A89" location="Contents!A1" display="Back to the Contents"/>
  </hyperlinks>
  <pageMargins left="0.25" right="0.25" top="0.75" bottom="0.75" header="0.3" footer="0.3"/>
  <pageSetup paperSize="9" firstPageNumber="34" orientation="portrait" useFirstPageNumber="1" r:id="rId1"/>
  <headerFooter alignWithMargins="0">
    <oddFooter>&amp;C&amp;P</oddFooter>
  </headerFooter>
  <rowBreaks count="3" manualBreakCount="3">
    <brk id="22" max="7" man="1"/>
    <brk id="41" max="7" man="1"/>
    <brk id="73" max="7" man="1"/>
  </rowBreaks>
  <drawing r:id="rId2"/>
</worksheet>
</file>

<file path=xl/worksheets/sheet23.xml><?xml version="1.0" encoding="utf-8"?>
<worksheet xmlns="http://schemas.openxmlformats.org/spreadsheetml/2006/main" xmlns:r="http://schemas.openxmlformats.org/officeDocument/2006/relationships">
  <sheetPr codeName="Лист22"/>
  <dimension ref="A1:XFC39"/>
  <sheetViews>
    <sheetView zoomScaleNormal="100" zoomScaleSheetLayoutView="100" workbookViewId="0">
      <selection activeCell="G26" sqref="G26"/>
    </sheetView>
  </sheetViews>
  <sheetFormatPr defaultColWidth="0" defaultRowHeight="12.75" zeroHeight="1" outlineLevelCol="1"/>
  <cols>
    <col min="1" max="1" width="53.140625" style="2" customWidth="1"/>
    <col min="2" max="3" width="9.28515625" style="2" hidden="1" customWidth="1" outlineLevel="1"/>
    <col min="4" max="4" width="9.28515625" style="2" bestFit="1" customWidth="1" collapsed="1"/>
    <col min="5" max="6" width="9.5703125" style="2" bestFit="1" customWidth="1"/>
    <col min="7" max="7" width="9.5703125" style="2" customWidth="1"/>
    <col min="8" max="8" width="9.140625" style="2" customWidth="1"/>
    <col min="9" max="16383" width="9.140625" style="2" hidden="1"/>
    <col min="16384" max="16384" width="12.85546875" style="2" hidden="1"/>
  </cols>
  <sheetData>
    <row r="1" spans="1:8" ht="15.75">
      <c r="A1" s="41" t="s">
        <v>1059</v>
      </c>
      <c r="B1" s="23"/>
      <c r="C1" s="23"/>
      <c r="D1" s="23"/>
      <c r="E1" s="23"/>
      <c r="F1" s="23"/>
      <c r="G1" s="23"/>
    </row>
    <row r="2" spans="1:8" ht="34.5" customHeight="1">
      <c r="A2" s="735" t="s">
        <v>1076</v>
      </c>
      <c r="B2" s="782"/>
      <c r="C2" s="782"/>
      <c r="D2" s="782"/>
      <c r="E2" s="782"/>
      <c r="F2" s="782"/>
      <c r="G2" s="782"/>
    </row>
    <row r="3" spans="1:8" ht="13.15" customHeight="1">
      <c r="A3" s="109"/>
      <c r="B3" s="694" t="s">
        <v>299</v>
      </c>
      <c r="C3" s="694"/>
      <c r="D3" s="694"/>
      <c r="E3" s="694"/>
      <c r="F3" s="694"/>
      <c r="G3" s="694"/>
      <c r="H3" s="694"/>
    </row>
    <row r="4" spans="1:8">
      <c r="A4" s="109"/>
      <c r="B4" s="19">
        <v>2005</v>
      </c>
      <c r="C4" s="383">
        <v>2006</v>
      </c>
      <c r="D4" s="519">
        <v>2007</v>
      </c>
      <c r="E4" s="519">
        <v>2008</v>
      </c>
      <c r="F4" s="519">
        <v>2009</v>
      </c>
      <c r="G4" s="519">
        <v>2010</v>
      </c>
      <c r="H4" s="519">
        <v>2011</v>
      </c>
    </row>
    <row r="5" spans="1:8">
      <c r="A5" s="518" t="s">
        <v>421</v>
      </c>
      <c r="B5" s="518"/>
      <c r="C5" s="518"/>
      <c r="D5" s="518"/>
      <c r="E5" s="518"/>
      <c r="F5" s="518"/>
      <c r="G5" s="518"/>
      <c r="H5" s="518"/>
    </row>
    <row r="6" spans="1:8" ht="22.9" customHeight="1">
      <c r="A6" s="573" t="s">
        <v>422</v>
      </c>
      <c r="B6" s="254">
        <v>33.9</v>
      </c>
      <c r="C6" s="254">
        <v>33.5</v>
      </c>
      <c r="D6" s="254">
        <v>33.299999999999997</v>
      </c>
      <c r="E6" s="254">
        <v>33.299999999999997</v>
      </c>
      <c r="F6" s="254">
        <v>30.4</v>
      </c>
      <c r="G6" s="255">
        <v>33.6</v>
      </c>
      <c r="H6" s="255">
        <v>33.200000000000003</v>
      </c>
    </row>
    <row r="7" spans="1:8">
      <c r="A7" s="256" t="s">
        <v>1128</v>
      </c>
      <c r="B7" s="254">
        <v>12.4</v>
      </c>
      <c r="C7" s="254">
        <v>13.8</v>
      </c>
      <c r="D7" s="254">
        <v>10.7</v>
      </c>
      <c r="E7" s="254">
        <v>5.0999999999999996</v>
      </c>
      <c r="F7" s="254">
        <v>0</v>
      </c>
      <c r="G7" s="254">
        <v>0</v>
      </c>
      <c r="H7" s="254">
        <v>0</v>
      </c>
    </row>
    <row r="8" spans="1:8">
      <c r="A8" s="553" t="s">
        <v>126</v>
      </c>
      <c r="B8" s="257">
        <v>46.3</v>
      </c>
      <c r="C8" s="257">
        <v>47.3</v>
      </c>
      <c r="D8" s="257">
        <v>44</v>
      </c>
      <c r="E8" s="257">
        <v>38.4</v>
      </c>
      <c r="F8" s="257">
        <v>30.4</v>
      </c>
      <c r="G8" s="376">
        <v>33.6</v>
      </c>
      <c r="H8" s="376">
        <v>33.200000000000003</v>
      </c>
    </row>
    <row r="9" spans="1:8" ht="13.15" customHeight="1">
      <c r="A9" s="555" t="s">
        <v>423</v>
      </c>
      <c r="B9" s="491"/>
      <c r="C9" s="491"/>
      <c r="D9" s="491"/>
      <c r="E9" s="491"/>
      <c r="F9" s="491"/>
      <c r="G9" s="491"/>
      <c r="H9" s="491"/>
    </row>
    <row r="10" spans="1:8" ht="23.45" customHeight="1">
      <c r="A10" s="573" t="s">
        <v>424</v>
      </c>
      <c r="B10" s="254">
        <v>12</v>
      </c>
      <c r="C10" s="254">
        <v>12</v>
      </c>
      <c r="D10" s="254">
        <v>12</v>
      </c>
      <c r="E10" s="254">
        <v>11.7</v>
      </c>
      <c r="F10" s="254">
        <v>10.9</v>
      </c>
      <c r="G10" s="255">
        <v>12.3</v>
      </c>
      <c r="H10" s="678">
        <v>13</v>
      </c>
    </row>
    <row r="11" spans="1:8">
      <c r="A11" s="256" t="s">
        <v>425</v>
      </c>
      <c r="B11" s="254">
        <v>4.0999999999999996</v>
      </c>
      <c r="C11" s="254">
        <v>24.4</v>
      </c>
      <c r="D11" s="254">
        <v>26.2</v>
      </c>
      <c r="E11" s="254">
        <v>28.4</v>
      </c>
      <c r="F11" s="254">
        <v>33.4</v>
      </c>
      <c r="G11" s="258">
        <v>37.9</v>
      </c>
      <c r="H11" s="258">
        <v>40.5</v>
      </c>
    </row>
    <row r="12" spans="1:8">
      <c r="A12" s="572" t="s">
        <v>426</v>
      </c>
      <c r="B12" s="254">
        <v>0</v>
      </c>
      <c r="C12" s="254">
        <v>0</v>
      </c>
      <c r="D12" s="254">
        <v>0</v>
      </c>
      <c r="E12" s="254">
        <v>0</v>
      </c>
      <c r="F12" s="254">
        <v>2.4</v>
      </c>
      <c r="G12" s="258">
        <v>2.9</v>
      </c>
      <c r="H12" s="258">
        <v>2.4</v>
      </c>
    </row>
    <row r="13" spans="1:8" ht="13.5" thickBot="1">
      <c r="A13" s="553" t="s">
        <v>126</v>
      </c>
      <c r="B13" s="260">
        <v>16.100000000000001</v>
      </c>
      <c r="C13" s="260">
        <v>36.4</v>
      </c>
      <c r="D13" s="260">
        <v>38.200000000000003</v>
      </c>
      <c r="E13" s="260">
        <v>40.1</v>
      </c>
      <c r="F13" s="260">
        <v>44.3</v>
      </c>
      <c r="G13" s="261">
        <v>50.2</v>
      </c>
      <c r="H13" s="261">
        <v>53.5</v>
      </c>
    </row>
    <row r="14" spans="1:8" ht="13.5" thickTop="1">
      <c r="A14" s="783" t="s">
        <v>427</v>
      </c>
      <c r="B14" s="783"/>
      <c r="C14" s="783"/>
      <c r="D14" s="783"/>
      <c r="E14" s="783"/>
      <c r="F14" s="783"/>
      <c r="G14" s="783"/>
    </row>
    <row r="15" spans="1:8">
      <c r="A15" s="709" t="s">
        <v>428</v>
      </c>
      <c r="B15" s="709"/>
      <c r="C15" s="709"/>
      <c r="D15" s="709"/>
      <c r="E15" s="709"/>
      <c r="F15" s="709"/>
      <c r="G15" s="709"/>
    </row>
    <row r="16" spans="1:8">
      <c r="A16" s="697" t="s">
        <v>429</v>
      </c>
      <c r="B16" s="697"/>
      <c r="C16" s="697"/>
      <c r="D16" s="697"/>
      <c r="E16" s="697"/>
      <c r="F16" s="697"/>
      <c r="G16" s="697"/>
    </row>
    <row r="17" spans="1:8" ht="30" customHeight="1">
      <c r="A17" s="735" t="s">
        <v>430</v>
      </c>
      <c r="B17" s="735"/>
      <c r="C17" s="735"/>
      <c r="D17" s="735"/>
      <c r="E17" s="735"/>
      <c r="F17" s="735"/>
      <c r="G17" s="735"/>
    </row>
    <row r="18" spans="1:8" ht="13.15" customHeight="1">
      <c r="A18" s="109"/>
      <c r="B18" s="694" t="s">
        <v>299</v>
      </c>
      <c r="C18" s="694"/>
      <c r="D18" s="694"/>
      <c r="E18" s="694"/>
      <c r="F18" s="694"/>
      <c r="G18" s="694"/>
      <c r="H18" s="694"/>
    </row>
    <row r="19" spans="1:8">
      <c r="A19" s="109"/>
      <c r="B19" s="19">
        <v>2005</v>
      </c>
      <c r="C19" s="383">
        <v>2006</v>
      </c>
      <c r="D19" s="519">
        <v>2007</v>
      </c>
      <c r="E19" s="519">
        <v>2008</v>
      </c>
      <c r="F19" s="519">
        <v>2009</v>
      </c>
      <c r="G19" s="519">
        <v>2010</v>
      </c>
      <c r="H19" s="519">
        <v>2011</v>
      </c>
    </row>
    <row r="20" spans="1:8">
      <c r="A20" s="573" t="s">
        <v>431</v>
      </c>
      <c r="B20" s="254">
        <v>3728.7</v>
      </c>
      <c r="C20" s="254">
        <v>3792.8</v>
      </c>
      <c r="D20" s="254">
        <v>3711.7</v>
      </c>
      <c r="E20" s="254">
        <v>3413.8</v>
      </c>
      <c r="F20" s="254">
        <f>'Refining - subsidiaries'!F6</f>
        <v>3408.2</v>
      </c>
      <c r="G20" s="254">
        <f>'Refining - subsidiaries'!G6</f>
        <v>3828.3</v>
      </c>
      <c r="H20" s="254">
        <v>4595.1000000000004</v>
      </c>
    </row>
    <row r="21" spans="1:8">
      <c r="A21" s="573" t="s">
        <v>432</v>
      </c>
      <c r="B21" s="254">
        <v>37.5</v>
      </c>
      <c r="C21" s="254">
        <v>38.1</v>
      </c>
      <c r="D21" s="254">
        <v>35.799999999999997</v>
      </c>
      <c r="E21" s="254">
        <v>30.9</v>
      </c>
      <c r="F21" s="254">
        <f>'Refining - subsidiaries'!F7</f>
        <v>24.2</v>
      </c>
      <c r="G21" s="254">
        <f>'Refining - subsidiaries'!G7</f>
        <v>26.2</v>
      </c>
      <c r="H21" s="254">
        <v>25.7</v>
      </c>
    </row>
    <row r="22" spans="1:8" ht="12.75" customHeight="1">
      <c r="A22" s="573" t="s">
        <v>433</v>
      </c>
      <c r="B22" s="254">
        <v>4880.7</v>
      </c>
      <c r="C22" s="254">
        <v>5325.1</v>
      </c>
      <c r="D22" s="254">
        <v>5537.6</v>
      </c>
      <c r="E22" s="254">
        <v>4104.1000000000004</v>
      </c>
      <c r="F22" s="254">
        <f>'Refining - subsidiaries'!F8+'Refining - subsidiaries'!F22</f>
        <v>2806.6</v>
      </c>
      <c r="G22" s="254">
        <f>'Refining - subsidiaries'!G8+'Refining - subsidiaries'!G22</f>
        <v>3119.3</v>
      </c>
      <c r="H22" s="254">
        <v>2972.7</v>
      </c>
    </row>
    <row r="23" spans="1:8">
      <c r="A23" s="573" t="s">
        <v>434</v>
      </c>
      <c r="B23" s="254">
        <v>3125.7</v>
      </c>
      <c r="C23" s="254">
        <v>7218.8</v>
      </c>
      <c r="D23" s="254">
        <v>7518.7</v>
      </c>
      <c r="E23" s="254">
        <v>7606.2</v>
      </c>
      <c r="F23" s="254">
        <f>'Refining - subsidiaries'!F9+'Refining - subsidiaries'!F24</f>
        <v>8648.7999999999993</v>
      </c>
      <c r="G23" s="254">
        <f>'Refining - subsidiaries'!G9+'Refining - subsidiaries'!G24</f>
        <v>9368.7999999999993</v>
      </c>
      <c r="H23" s="254">
        <v>10253.299999999999</v>
      </c>
    </row>
    <row r="24" spans="1:8">
      <c r="A24" s="573" t="s">
        <v>435</v>
      </c>
      <c r="B24" s="254">
        <v>236</v>
      </c>
      <c r="C24" s="254">
        <v>1755</v>
      </c>
      <c r="D24" s="254">
        <v>1735</v>
      </c>
      <c r="E24" s="254">
        <v>1914.2</v>
      </c>
      <c r="F24" s="254">
        <f>'Refining - subsidiaries'!F26</f>
        <v>2129.9</v>
      </c>
      <c r="G24" s="254">
        <f>'Refining - subsidiaries'!G26</f>
        <v>1620</v>
      </c>
      <c r="H24" s="254" t="s">
        <v>55</v>
      </c>
    </row>
    <row r="25" spans="1:8">
      <c r="A25" s="573" t="s">
        <v>436</v>
      </c>
      <c r="B25" s="254">
        <v>2954.8</v>
      </c>
      <c r="C25" s="254">
        <v>9056.9</v>
      </c>
      <c r="D25" s="254">
        <v>9510.7000000000007</v>
      </c>
      <c r="E25" s="254">
        <v>10406.6</v>
      </c>
      <c r="F25" s="254">
        <f>'Refining - subsidiaries'!F10+'Refining - subsidiaries'!F28</f>
        <v>11214.2</v>
      </c>
      <c r="G25" s="254">
        <f>'Refining - subsidiaries'!G10+'Refining - subsidiaries'!G28</f>
        <v>12830.900000000001</v>
      </c>
      <c r="H25" s="254">
        <v>12771.6</v>
      </c>
    </row>
    <row r="26" spans="1:8">
      <c r="A26" s="573" t="s">
        <v>437</v>
      </c>
      <c r="B26" s="254">
        <v>327.9</v>
      </c>
      <c r="C26" s="254">
        <v>1790.2</v>
      </c>
      <c r="D26" s="254">
        <v>1944.2</v>
      </c>
      <c r="E26" s="254">
        <v>1967.3</v>
      </c>
      <c r="F26" s="254">
        <f>'Refining - subsidiaries'!F11+'Refining - subsidiaries'!F30</f>
        <v>2276</v>
      </c>
      <c r="G26" s="254">
        <f>'Refining - subsidiaries'!G11+'Refining - subsidiaries'!G30</f>
        <v>2598.1999999999998</v>
      </c>
      <c r="H26" s="254">
        <v>2735.5</v>
      </c>
    </row>
    <row r="27" spans="1:8">
      <c r="A27" s="573" t="s">
        <v>438</v>
      </c>
      <c r="B27" s="254">
        <v>1077.8</v>
      </c>
      <c r="C27" s="254">
        <v>4886.5</v>
      </c>
      <c r="D27" s="254">
        <v>5653.9</v>
      </c>
      <c r="E27" s="254">
        <v>6138.5</v>
      </c>
      <c r="F27" s="254">
        <f>'Refining - subsidiaries'!F12+'Refining - subsidiaries'!F32</f>
        <v>6355.5999999999995</v>
      </c>
      <c r="G27" s="254">
        <f>'Refining - subsidiaries'!G12+'Refining - subsidiaries'!G32</f>
        <v>8176.4</v>
      </c>
      <c r="H27" s="254">
        <v>8642.5</v>
      </c>
    </row>
    <row r="28" spans="1:8">
      <c r="A28" s="573" t="s">
        <v>439</v>
      </c>
      <c r="B28" s="254">
        <v>53</v>
      </c>
      <c r="C28" s="254">
        <v>327</v>
      </c>
      <c r="D28" s="254">
        <v>346.4</v>
      </c>
      <c r="E28" s="254">
        <v>328.3</v>
      </c>
      <c r="F28" s="254">
        <f>'Refining - subsidiaries'!F34</f>
        <v>371.4</v>
      </c>
      <c r="G28" s="254">
        <f>'Refining - subsidiaries'!G34</f>
        <v>367.1</v>
      </c>
      <c r="H28" s="254">
        <v>391</v>
      </c>
    </row>
    <row r="29" spans="1:8">
      <c r="A29" s="573" t="s">
        <v>440</v>
      </c>
      <c r="B29" s="254">
        <v>5370.3</v>
      </c>
      <c r="C29" s="254">
        <v>5353.5</v>
      </c>
      <c r="D29" s="254">
        <v>5432.3</v>
      </c>
      <c r="E29" s="254">
        <v>5385.9</v>
      </c>
      <c r="F29" s="254">
        <f>'Refining - subsidiaries'!F13+'Refining - subsidiaries'!F36</f>
        <v>4404.6000000000004</v>
      </c>
      <c r="G29" s="254">
        <f>'Refining - subsidiaries'!G13+'Refining - subsidiaries'!G36</f>
        <v>5252.4</v>
      </c>
      <c r="H29" s="254">
        <v>5391.5</v>
      </c>
    </row>
    <row r="30" spans="1:8">
      <c r="A30" s="573" t="s">
        <v>441</v>
      </c>
      <c r="B30" s="254">
        <v>1636.4</v>
      </c>
      <c r="C30" s="254">
        <v>3838.1</v>
      </c>
      <c r="D30" s="254">
        <v>4874</v>
      </c>
      <c r="E30" s="254">
        <v>5037.8999999999996</v>
      </c>
      <c r="F30" s="254">
        <f>'Refining - subsidiaries'!F14</f>
        <v>4892.6000000000004</v>
      </c>
      <c r="G30" s="254">
        <f>'Refining - subsidiaries'!G14</f>
        <v>4856.1000000000004</v>
      </c>
      <c r="H30" s="254">
        <v>3526.4</v>
      </c>
    </row>
    <row r="31" spans="1:8">
      <c r="A31" s="573" t="s">
        <v>442</v>
      </c>
      <c r="B31" s="254">
        <v>3.1</v>
      </c>
      <c r="C31" s="254">
        <v>3</v>
      </c>
      <c r="D31" s="254">
        <v>2.8</v>
      </c>
      <c r="E31" s="254">
        <v>3</v>
      </c>
      <c r="F31" s="254">
        <f>'Refining - subsidiaries'!F15</f>
        <v>3</v>
      </c>
      <c r="G31" s="254">
        <f>'Refining - subsidiaries'!G15</f>
        <v>3.3</v>
      </c>
      <c r="H31" s="254">
        <v>3.4</v>
      </c>
    </row>
    <row r="32" spans="1:8">
      <c r="A32" s="573" t="s">
        <v>443</v>
      </c>
      <c r="B32" s="254">
        <v>3006.6</v>
      </c>
      <c r="C32" s="254">
        <v>3896.7</v>
      </c>
      <c r="D32" s="254">
        <v>2648.9</v>
      </c>
      <c r="E32" s="254">
        <v>1488.5</v>
      </c>
      <c r="F32" s="254">
        <f>'Refining - subsidiaries'!F16</f>
        <v>454</v>
      </c>
      <c r="G32" s="254">
        <f>'Refining - subsidiaries'!G16</f>
        <v>491.7</v>
      </c>
      <c r="H32" s="254">
        <v>697.4</v>
      </c>
    </row>
    <row r="33" spans="1:8">
      <c r="A33" s="573" t="s">
        <v>444</v>
      </c>
      <c r="B33" s="254">
        <v>108.1</v>
      </c>
      <c r="C33" s="254">
        <v>223.2</v>
      </c>
      <c r="D33" s="254">
        <v>238.4</v>
      </c>
      <c r="E33" s="254">
        <v>327.2</v>
      </c>
      <c r="F33" s="254">
        <f>'Refining - subsidiaries'!F17</f>
        <v>362.1</v>
      </c>
      <c r="G33" s="254">
        <f>'Refining - subsidiaries'!G17</f>
        <v>384.1</v>
      </c>
      <c r="H33" s="254">
        <v>391.8</v>
      </c>
    </row>
    <row r="34" spans="1:8">
      <c r="A34" s="573" t="s">
        <v>445</v>
      </c>
      <c r="B34" s="254">
        <v>33.6</v>
      </c>
      <c r="C34" s="254">
        <v>34.5</v>
      </c>
      <c r="D34" s="254">
        <v>35.4</v>
      </c>
      <c r="E34" s="254">
        <v>30.4</v>
      </c>
      <c r="F34" s="254">
        <f>'Refining - subsidiaries'!F18</f>
        <v>21.1</v>
      </c>
      <c r="G34" s="254">
        <f>'Refining - subsidiaries'!G18</f>
        <v>31.6</v>
      </c>
      <c r="H34" s="254">
        <v>31.4</v>
      </c>
    </row>
    <row r="35" spans="1:8">
      <c r="A35" s="573" t="s">
        <v>446</v>
      </c>
      <c r="B35" s="254">
        <v>614</v>
      </c>
      <c r="C35" s="254">
        <v>657.1</v>
      </c>
      <c r="D35" s="254">
        <v>0</v>
      </c>
      <c r="E35" s="254">
        <v>0</v>
      </c>
      <c r="F35" s="254">
        <f>'Refining - subsidiaries'!F19</f>
        <v>419</v>
      </c>
      <c r="G35" s="254">
        <f>'Refining - subsidiaries'!G19</f>
        <v>663.2</v>
      </c>
      <c r="H35" s="254">
        <v>690.4</v>
      </c>
    </row>
    <row r="36" spans="1:8" ht="13.5" thickBot="1">
      <c r="A36" s="170" t="s">
        <v>447</v>
      </c>
      <c r="B36" s="262">
        <v>75.099999999999994</v>
      </c>
      <c r="C36" s="262">
        <v>92.6</v>
      </c>
      <c r="D36" s="262">
        <v>102.6</v>
      </c>
      <c r="E36" s="262">
        <v>111</v>
      </c>
      <c r="F36" s="262">
        <f>'Refining - subsidiaries'!F20</f>
        <v>35.200000000000003</v>
      </c>
      <c r="G36" s="262">
        <f>'Refining - subsidiaries'!G20</f>
        <v>151.5</v>
      </c>
      <c r="H36" s="262">
        <v>145.1</v>
      </c>
    </row>
    <row r="37" spans="1:8" ht="13.5" thickTop="1">
      <c r="A37" s="23"/>
      <c r="B37" s="23"/>
      <c r="C37" s="23"/>
      <c r="D37" s="23"/>
      <c r="E37" s="23"/>
      <c r="F37" s="23"/>
      <c r="G37" s="23"/>
    </row>
    <row r="38" spans="1:8">
      <c r="A38" s="618" t="s">
        <v>1069</v>
      </c>
      <c r="B38" s="16"/>
      <c r="C38" s="16"/>
      <c r="D38" s="16"/>
      <c r="E38" s="16"/>
      <c r="F38" s="16"/>
      <c r="G38" s="17"/>
    </row>
    <row r="39" spans="1:8" hidden="1"/>
  </sheetData>
  <sheetProtection password="CAF1" sheet="1" objects="1" scenarios="1" formatCells="0" formatColumns="0" formatRows="0" insertColumns="0" insertRows="0" insertHyperlinks="0" deleteColumns="0" deleteRows="0" sort="0" autoFilter="0" pivotTables="0"/>
  <mergeCells count="7">
    <mergeCell ref="B18:H18"/>
    <mergeCell ref="A17:G17"/>
    <mergeCell ref="A2:G2"/>
    <mergeCell ref="A14:G14"/>
    <mergeCell ref="A15:G15"/>
    <mergeCell ref="A16:G16"/>
    <mergeCell ref="B3:H3"/>
  </mergeCells>
  <phoneticPr fontId="19" type="noConversion"/>
  <hyperlinks>
    <hyperlink ref="A38" location="Contents!A1" display="Back to the Contents"/>
  </hyperlinks>
  <pageMargins left="0.25" right="0.25" top="0.75" bottom="0.75" header="0.3" footer="0.3"/>
  <pageSetup paperSize="9" firstPageNumber="36" orientation="portrait" useFirstPageNumber="1"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sheetPr codeName="Лист23"/>
  <dimension ref="A1:XFC61"/>
  <sheetViews>
    <sheetView zoomScaleNormal="100" zoomScaleSheetLayoutView="100" workbookViewId="0">
      <selection activeCell="G27" sqref="G27"/>
    </sheetView>
  </sheetViews>
  <sheetFormatPr defaultColWidth="0" defaultRowHeight="12.75" zeroHeight="1" outlineLevelCol="1"/>
  <cols>
    <col min="1" max="1" width="53.85546875" style="2" customWidth="1"/>
    <col min="2" max="2" width="9.140625" style="2" hidden="1" customWidth="1" outlineLevel="1"/>
    <col min="3" max="3" width="9.28515625" style="2" hidden="1" customWidth="1" outlineLevel="1"/>
    <col min="4" max="4" width="9.28515625" style="2" bestFit="1" customWidth="1" collapsed="1"/>
    <col min="5" max="6" width="9.5703125" style="2" bestFit="1" customWidth="1"/>
    <col min="7" max="7" width="9.5703125" style="2" customWidth="1"/>
    <col min="8" max="8" width="9.140625" style="2" customWidth="1"/>
    <col min="9" max="16383" width="9.140625" style="2" hidden="1"/>
    <col min="16384" max="16384" width="10.7109375" style="2" hidden="1"/>
  </cols>
  <sheetData>
    <row r="1" spans="1:8" ht="15.75">
      <c r="A1" s="22" t="s">
        <v>448</v>
      </c>
      <c r="B1" s="263"/>
      <c r="C1" s="263"/>
      <c r="D1" s="263"/>
      <c r="E1" s="263"/>
      <c r="F1" s="263"/>
      <c r="G1" s="263"/>
    </row>
    <row r="2" spans="1:8" ht="30" customHeight="1">
      <c r="A2" s="716" t="s">
        <v>449</v>
      </c>
      <c r="B2" s="716"/>
      <c r="C2" s="716"/>
      <c r="D2" s="716"/>
      <c r="E2" s="716"/>
      <c r="F2" s="716"/>
      <c r="G2" s="716"/>
    </row>
    <row r="3" spans="1:8" ht="13.15" customHeight="1">
      <c r="A3" s="109"/>
      <c r="B3" s="694" t="s">
        <v>299</v>
      </c>
      <c r="C3" s="694"/>
      <c r="D3" s="694"/>
      <c r="E3" s="694"/>
      <c r="F3" s="694"/>
      <c r="G3" s="694"/>
      <c r="H3" s="694"/>
    </row>
    <row r="4" spans="1:8">
      <c r="A4" s="109"/>
      <c r="B4" s="19">
        <v>2005</v>
      </c>
      <c r="C4" s="383">
        <v>2006</v>
      </c>
      <c r="D4" s="519">
        <v>2007</v>
      </c>
      <c r="E4" s="519">
        <v>2008</v>
      </c>
      <c r="F4" s="519">
        <v>2009</v>
      </c>
      <c r="G4" s="519">
        <v>2010</v>
      </c>
      <c r="H4" s="519">
        <v>2011</v>
      </c>
    </row>
    <row r="5" spans="1:8" ht="21">
      <c r="A5" s="563" t="s">
        <v>450</v>
      </c>
      <c r="B5" s="760"/>
      <c r="C5" s="760"/>
      <c r="D5" s="760"/>
      <c r="E5" s="760"/>
      <c r="F5" s="760"/>
      <c r="G5" s="34"/>
      <c r="H5" s="497"/>
    </row>
    <row r="6" spans="1:8">
      <c r="A6" s="209" t="s">
        <v>461</v>
      </c>
      <c r="B6" s="98">
        <v>3728.7</v>
      </c>
      <c r="C6" s="74">
        <v>3792.8</v>
      </c>
      <c r="D6" s="74">
        <v>3711.2</v>
      </c>
      <c r="E6" s="264">
        <v>3413.8</v>
      </c>
      <c r="F6" s="74">
        <v>3408.2</v>
      </c>
      <c r="G6" s="265">
        <v>3828.3</v>
      </c>
      <c r="H6" s="265" t="s">
        <v>56</v>
      </c>
    </row>
    <row r="7" spans="1:8">
      <c r="A7" s="209" t="s">
        <v>432</v>
      </c>
      <c r="B7" s="98">
        <v>26.5</v>
      </c>
      <c r="C7" s="74">
        <v>26</v>
      </c>
      <c r="D7" s="74">
        <v>26.5</v>
      </c>
      <c r="E7" s="264">
        <v>26.5</v>
      </c>
      <c r="F7" s="74">
        <v>24.2</v>
      </c>
      <c r="G7" s="265">
        <v>26.2</v>
      </c>
      <c r="H7" s="265">
        <v>25.7</v>
      </c>
    </row>
    <row r="8" spans="1:8">
      <c r="A8" s="209" t="s">
        <v>433</v>
      </c>
      <c r="B8" s="98">
        <v>1881.9</v>
      </c>
      <c r="C8" s="74">
        <v>1837.7</v>
      </c>
      <c r="D8" s="74">
        <v>2109.8000000000002</v>
      </c>
      <c r="E8" s="264">
        <v>2037.2</v>
      </c>
      <c r="F8" s="74">
        <v>2025.2</v>
      </c>
      <c r="G8" s="265">
        <v>2311.6</v>
      </c>
      <c r="H8" s="265" t="s">
        <v>57</v>
      </c>
    </row>
    <row r="9" spans="1:8">
      <c r="A9" s="209" t="s">
        <v>434</v>
      </c>
      <c r="B9" s="98">
        <v>2242.6999999999998</v>
      </c>
      <c r="C9" s="74">
        <v>2158.8000000000002</v>
      </c>
      <c r="D9" s="74">
        <v>2141.8000000000002</v>
      </c>
      <c r="E9" s="264">
        <v>2132.3000000000002</v>
      </c>
      <c r="F9" s="74">
        <v>2018.1</v>
      </c>
      <c r="G9" s="265">
        <v>2114.3000000000002</v>
      </c>
      <c r="H9" s="265" t="s">
        <v>58</v>
      </c>
    </row>
    <row r="10" spans="1:8">
      <c r="A10" s="209" t="s">
        <v>436</v>
      </c>
      <c r="B10" s="98">
        <v>1640.8</v>
      </c>
      <c r="C10" s="74">
        <v>1442.9</v>
      </c>
      <c r="D10" s="74">
        <v>1429.3</v>
      </c>
      <c r="E10" s="264">
        <v>1394.1</v>
      </c>
      <c r="F10" s="74">
        <v>1276.5</v>
      </c>
      <c r="G10" s="265">
        <v>1366.2</v>
      </c>
      <c r="H10" s="265" t="s">
        <v>59</v>
      </c>
    </row>
    <row r="11" spans="1:8">
      <c r="A11" s="209" t="s">
        <v>437</v>
      </c>
      <c r="B11" s="98">
        <v>50.9</v>
      </c>
      <c r="C11" s="74">
        <v>150.19999999999999</v>
      </c>
      <c r="D11" s="74">
        <v>133.9</v>
      </c>
      <c r="E11" s="264">
        <v>161.4</v>
      </c>
      <c r="F11" s="74">
        <v>165.8</v>
      </c>
      <c r="G11" s="265">
        <v>165.7</v>
      </c>
      <c r="H11" s="265">
        <v>166.5</v>
      </c>
    </row>
    <row r="12" spans="1:8">
      <c r="A12" s="209" t="s">
        <v>438</v>
      </c>
      <c r="B12" s="98">
        <v>380.8</v>
      </c>
      <c r="C12" s="74">
        <v>380.5</v>
      </c>
      <c r="D12" s="74">
        <v>394.2</v>
      </c>
      <c r="E12" s="264">
        <v>389.7</v>
      </c>
      <c r="F12" s="74">
        <v>347.9</v>
      </c>
      <c r="G12" s="265">
        <v>377.9</v>
      </c>
      <c r="H12" s="265">
        <v>299.5</v>
      </c>
    </row>
    <row r="13" spans="1:8">
      <c r="A13" s="209" t="s">
        <v>440</v>
      </c>
      <c r="B13" s="98">
        <v>5361.8</v>
      </c>
      <c r="C13" s="74">
        <v>5296.3</v>
      </c>
      <c r="D13" s="74">
        <v>5370.1</v>
      </c>
      <c r="E13" s="264">
        <v>5319.8</v>
      </c>
      <c r="F13" s="74">
        <v>4322.1000000000004</v>
      </c>
      <c r="G13" s="265">
        <v>5154.8999999999996</v>
      </c>
      <c r="H13" s="265" t="s">
        <v>60</v>
      </c>
    </row>
    <row r="14" spans="1:8">
      <c r="A14" s="209" t="s">
        <v>441</v>
      </c>
      <c r="B14" s="98">
        <v>1636.4</v>
      </c>
      <c r="C14" s="74">
        <v>3838.1</v>
      </c>
      <c r="D14" s="74">
        <v>4874</v>
      </c>
      <c r="E14" s="264">
        <v>5037.8999999999996</v>
      </c>
      <c r="F14" s="74">
        <v>4892.6000000000004</v>
      </c>
      <c r="G14" s="265">
        <v>4856.1000000000004</v>
      </c>
      <c r="H14" s="265">
        <v>3526.4</v>
      </c>
    </row>
    <row r="15" spans="1:8">
      <c r="A15" s="209" t="s">
        <v>442</v>
      </c>
      <c r="B15" s="98">
        <v>3.1</v>
      </c>
      <c r="C15" s="74">
        <v>3</v>
      </c>
      <c r="D15" s="74">
        <v>2.8</v>
      </c>
      <c r="E15" s="264">
        <v>3</v>
      </c>
      <c r="F15" s="74">
        <v>3</v>
      </c>
      <c r="G15" s="265">
        <v>3.3</v>
      </c>
      <c r="H15" s="265">
        <v>3.4</v>
      </c>
    </row>
    <row r="16" spans="1:8">
      <c r="A16" s="209" t="s">
        <v>443</v>
      </c>
      <c r="B16" s="98">
        <v>541.6</v>
      </c>
      <c r="C16" s="74">
        <v>881.4</v>
      </c>
      <c r="D16" s="74">
        <v>587.5</v>
      </c>
      <c r="E16" s="264">
        <v>554.6</v>
      </c>
      <c r="F16" s="74">
        <v>454</v>
      </c>
      <c r="G16" s="265">
        <v>491.7</v>
      </c>
      <c r="H16" s="265">
        <v>697.4</v>
      </c>
    </row>
    <row r="17" spans="1:8">
      <c r="A17" s="209" t="s">
        <v>444</v>
      </c>
      <c r="B17" s="98">
        <v>108.1</v>
      </c>
      <c r="C17" s="74">
        <v>223.2</v>
      </c>
      <c r="D17" s="74">
        <v>238.4</v>
      </c>
      <c r="E17" s="264">
        <v>327.2</v>
      </c>
      <c r="F17" s="74">
        <v>362.1</v>
      </c>
      <c r="G17" s="265">
        <v>384.1</v>
      </c>
      <c r="H17" s="265">
        <v>391.8</v>
      </c>
    </row>
    <row r="18" spans="1:8">
      <c r="A18" s="209" t="s">
        <v>445</v>
      </c>
      <c r="B18" s="98">
        <v>33.6</v>
      </c>
      <c r="C18" s="74">
        <v>34.5</v>
      </c>
      <c r="D18" s="74">
        <v>35.4</v>
      </c>
      <c r="E18" s="264">
        <v>30.4</v>
      </c>
      <c r="F18" s="74">
        <v>21.1</v>
      </c>
      <c r="G18" s="265">
        <v>31.6</v>
      </c>
      <c r="H18" s="265">
        <v>31.4</v>
      </c>
    </row>
    <row r="19" spans="1:8">
      <c r="A19" s="209" t="s">
        <v>446</v>
      </c>
      <c r="B19" s="98">
        <v>614</v>
      </c>
      <c r="C19" s="74">
        <v>657.1</v>
      </c>
      <c r="D19" s="266">
        <v>0</v>
      </c>
      <c r="E19" s="266">
        <v>0</v>
      </c>
      <c r="F19" s="74">
        <v>419</v>
      </c>
      <c r="G19" s="265">
        <v>663.2</v>
      </c>
      <c r="H19" s="265">
        <v>690.4</v>
      </c>
    </row>
    <row r="20" spans="1:8" ht="12.75" customHeight="1" thickBot="1">
      <c r="A20" s="267" t="s">
        <v>447</v>
      </c>
      <c r="B20" s="268">
        <v>75.099999999999994</v>
      </c>
      <c r="C20" s="94">
        <v>92.6</v>
      </c>
      <c r="D20" s="94">
        <v>102.6</v>
      </c>
      <c r="E20" s="269">
        <v>111</v>
      </c>
      <c r="F20" s="94">
        <v>35.200000000000003</v>
      </c>
      <c r="G20" s="270">
        <v>151.5</v>
      </c>
      <c r="H20" s="270">
        <v>145.1</v>
      </c>
    </row>
    <row r="21" spans="1:8" ht="13.5" thickTop="1">
      <c r="A21" s="784" t="s">
        <v>425</v>
      </c>
      <c r="B21" s="784"/>
      <c r="C21" s="784"/>
      <c r="D21" s="784"/>
      <c r="E21" s="784"/>
      <c r="F21" s="784"/>
      <c r="G21" s="210"/>
      <c r="H21" s="504"/>
    </row>
    <row r="22" spans="1:8">
      <c r="A22" s="209" t="s">
        <v>433</v>
      </c>
      <c r="B22" s="98">
        <v>107.8</v>
      </c>
      <c r="C22" s="74">
        <v>544.6</v>
      </c>
      <c r="D22" s="74">
        <v>566.1</v>
      </c>
      <c r="E22" s="74">
        <v>563.79999999999995</v>
      </c>
      <c r="F22" s="265">
        <v>781.4</v>
      </c>
      <c r="G22" s="265">
        <v>807.7</v>
      </c>
      <c r="H22" s="265">
        <v>691</v>
      </c>
    </row>
    <row r="23" spans="1:8">
      <c r="A23" s="271" t="s">
        <v>460</v>
      </c>
      <c r="B23" s="272">
        <v>0</v>
      </c>
      <c r="C23" s="273">
        <v>0</v>
      </c>
      <c r="D23" s="273">
        <v>0</v>
      </c>
      <c r="E23" s="273">
        <v>0</v>
      </c>
      <c r="F23" s="258">
        <v>105.4</v>
      </c>
      <c r="G23" s="258">
        <v>110.5</v>
      </c>
      <c r="H23" s="265">
        <v>83</v>
      </c>
    </row>
    <row r="24" spans="1:8">
      <c r="A24" s="209" t="s">
        <v>434</v>
      </c>
      <c r="B24" s="98">
        <v>883</v>
      </c>
      <c r="C24" s="74">
        <v>5060</v>
      </c>
      <c r="D24" s="74">
        <v>5376.9</v>
      </c>
      <c r="E24" s="74">
        <v>5473.9</v>
      </c>
      <c r="F24" s="265">
        <v>6630.7</v>
      </c>
      <c r="G24" s="265">
        <v>7254.5</v>
      </c>
      <c r="H24" s="265" t="s">
        <v>61</v>
      </c>
    </row>
    <row r="25" spans="1:8">
      <c r="A25" s="271" t="s">
        <v>460</v>
      </c>
      <c r="B25" s="272">
        <v>0</v>
      </c>
      <c r="C25" s="273">
        <v>0</v>
      </c>
      <c r="D25" s="273">
        <v>0</v>
      </c>
      <c r="E25" s="273">
        <v>0</v>
      </c>
      <c r="F25" s="258">
        <v>502.8</v>
      </c>
      <c r="G25" s="258">
        <v>554.4</v>
      </c>
      <c r="H25" s="265">
        <v>459</v>
      </c>
    </row>
    <row r="26" spans="1:8" ht="12.75" customHeight="1">
      <c r="A26" s="209" t="s">
        <v>435</v>
      </c>
      <c r="B26" s="98">
        <v>236</v>
      </c>
      <c r="C26" s="74">
        <v>1755</v>
      </c>
      <c r="D26" s="74">
        <v>1735</v>
      </c>
      <c r="E26" s="74">
        <v>1914.2</v>
      </c>
      <c r="F26" s="265">
        <v>2129.9</v>
      </c>
      <c r="G26" s="265">
        <f>ROUNDDOWN(1620.05,1)</f>
        <v>1620</v>
      </c>
      <c r="H26" s="265" t="s">
        <v>55</v>
      </c>
    </row>
    <row r="27" spans="1:8" ht="12" customHeight="1">
      <c r="A27" s="271" t="s">
        <v>460</v>
      </c>
      <c r="B27" s="272">
        <v>0</v>
      </c>
      <c r="C27" s="273">
        <v>0</v>
      </c>
      <c r="D27" s="273">
        <v>0</v>
      </c>
      <c r="E27" s="273">
        <v>0</v>
      </c>
      <c r="F27" s="258">
        <f>ROUND(110.76,1)</f>
        <v>110.8</v>
      </c>
      <c r="G27" s="258">
        <f>ROUND(133.74,1)</f>
        <v>133.69999999999999</v>
      </c>
      <c r="H27" s="265">
        <v>151</v>
      </c>
    </row>
    <row r="28" spans="1:8">
      <c r="A28" s="209" t="s">
        <v>436</v>
      </c>
      <c r="B28" s="98">
        <v>1314</v>
      </c>
      <c r="C28" s="74">
        <v>7614</v>
      </c>
      <c r="D28" s="74">
        <v>8081.4</v>
      </c>
      <c r="E28" s="74">
        <v>9012.5</v>
      </c>
      <c r="F28" s="265">
        <v>9937.7000000000007</v>
      </c>
      <c r="G28" s="265">
        <v>11464.7</v>
      </c>
      <c r="H28" s="265" t="s">
        <v>62</v>
      </c>
    </row>
    <row r="29" spans="1:8">
      <c r="A29" s="271" t="s">
        <v>460</v>
      </c>
      <c r="B29" s="272">
        <v>0</v>
      </c>
      <c r="C29" s="273">
        <v>0</v>
      </c>
      <c r="D29" s="273">
        <v>0</v>
      </c>
      <c r="E29" s="273">
        <v>0</v>
      </c>
      <c r="F29" s="259">
        <v>836</v>
      </c>
      <c r="G29" s="258">
        <v>898.1</v>
      </c>
      <c r="H29" s="265">
        <v>675</v>
      </c>
    </row>
    <row r="30" spans="1:8">
      <c r="A30" s="209" t="s">
        <v>437</v>
      </c>
      <c r="B30" s="98">
        <v>277</v>
      </c>
      <c r="C30" s="74">
        <v>1640</v>
      </c>
      <c r="D30" s="74">
        <v>1810.3</v>
      </c>
      <c r="E30" s="74">
        <v>1805.9</v>
      </c>
      <c r="F30" s="265">
        <v>2110.1999999999998</v>
      </c>
      <c r="G30" s="265">
        <v>2432.5</v>
      </c>
      <c r="H30" s="265" t="s">
        <v>63</v>
      </c>
    </row>
    <row r="31" spans="1:8">
      <c r="A31" s="271" t="s">
        <v>460</v>
      </c>
      <c r="B31" s="272">
        <v>0</v>
      </c>
      <c r="C31" s="273">
        <v>0</v>
      </c>
      <c r="D31" s="273">
        <v>0</v>
      </c>
      <c r="E31" s="273">
        <v>0</v>
      </c>
      <c r="F31" s="258">
        <v>48.3</v>
      </c>
      <c r="G31" s="258">
        <v>68.2</v>
      </c>
      <c r="H31" s="265">
        <v>75</v>
      </c>
    </row>
    <row r="32" spans="1:8">
      <c r="A32" s="209" t="s">
        <v>438</v>
      </c>
      <c r="B32" s="98">
        <v>697</v>
      </c>
      <c r="C32" s="74">
        <v>4506</v>
      </c>
      <c r="D32" s="74">
        <v>5259.7</v>
      </c>
      <c r="E32" s="74">
        <v>5748.8</v>
      </c>
      <c r="F32" s="265">
        <v>6007.7</v>
      </c>
      <c r="G32" s="265">
        <v>7798.5</v>
      </c>
      <c r="H32" s="265" t="s">
        <v>64</v>
      </c>
    </row>
    <row r="33" spans="1:8">
      <c r="A33" s="271" t="s">
        <v>460</v>
      </c>
      <c r="B33" s="272">
        <v>0</v>
      </c>
      <c r="C33" s="273">
        <v>0</v>
      </c>
      <c r="D33" s="273">
        <v>0</v>
      </c>
      <c r="E33" s="273">
        <v>0</v>
      </c>
      <c r="F33" s="258">
        <v>460.3</v>
      </c>
      <c r="G33" s="258">
        <v>528.5</v>
      </c>
      <c r="H33" s="265">
        <v>403</v>
      </c>
    </row>
    <row r="34" spans="1:8">
      <c r="A34" s="209" t="s">
        <v>439</v>
      </c>
      <c r="B34" s="98">
        <v>53</v>
      </c>
      <c r="C34" s="74">
        <v>327</v>
      </c>
      <c r="D34" s="74">
        <v>346.4</v>
      </c>
      <c r="E34" s="74">
        <v>328.3</v>
      </c>
      <c r="F34" s="265">
        <v>371.4</v>
      </c>
      <c r="G34" s="265">
        <v>367.1</v>
      </c>
      <c r="H34" s="265">
        <v>391</v>
      </c>
    </row>
    <row r="35" spans="1:8">
      <c r="A35" s="271" t="s">
        <v>460</v>
      </c>
      <c r="B35" s="502"/>
      <c r="C35" s="273">
        <v>0</v>
      </c>
      <c r="D35" s="273">
        <v>0</v>
      </c>
      <c r="E35" s="273">
        <v>0</v>
      </c>
      <c r="F35" s="273">
        <v>0</v>
      </c>
      <c r="G35" s="273">
        <v>0</v>
      </c>
      <c r="H35" s="273">
        <v>0</v>
      </c>
    </row>
    <row r="36" spans="1:8">
      <c r="A36" s="209" t="s">
        <v>440</v>
      </c>
      <c r="B36" s="98">
        <v>8.5</v>
      </c>
      <c r="C36" s="74">
        <v>57.2</v>
      </c>
      <c r="D36" s="74">
        <v>62.2</v>
      </c>
      <c r="E36" s="74">
        <v>66.099999999999994</v>
      </c>
      <c r="F36" s="265">
        <v>82.5</v>
      </c>
      <c r="G36" s="443">
        <v>97.5</v>
      </c>
      <c r="H36" s="265">
        <v>108</v>
      </c>
    </row>
    <row r="37" spans="1:8" ht="13.5" thickBot="1">
      <c r="A37" s="271" t="s">
        <v>460</v>
      </c>
      <c r="B37" s="505"/>
      <c r="C37" s="273">
        <v>0</v>
      </c>
      <c r="D37" s="273">
        <v>0</v>
      </c>
      <c r="E37" s="273">
        <v>0</v>
      </c>
      <c r="F37" s="273">
        <v>0</v>
      </c>
      <c r="G37" s="393">
        <v>2</v>
      </c>
      <c r="H37" s="393">
        <v>3</v>
      </c>
    </row>
    <row r="38" spans="1:8" ht="13.5" thickTop="1">
      <c r="A38" s="784" t="s">
        <v>1177</v>
      </c>
      <c r="B38" s="784"/>
      <c r="C38" s="784"/>
      <c r="D38" s="784"/>
      <c r="E38" s="784"/>
      <c r="F38" s="784"/>
      <c r="G38" s="126"/>
      <c r="H38" s="496"/>
    </row>
    <row r="39" spans="1:8">
      <c r="A39" s="567" t="s">
        <v>432</v>
      </c>
      <c r="B39" s="98">
        <v>11</v>
      </c>
      <c r="C39" s="74">
        <v>12.1</v>
      </c>
      <c r="D39" s="74">
        <v>9.3000000000000007</v>
      </c>
      <c r="E39" s="74">
        <v>4.4000000000000004</v>
      </c>
      <c r="F39" s="273">
        <v>0</v>
      </c>
      <c r="G39" s="273">
        <v>0</v>
      </c>
      <c r="H39" s="273">
        <v>0</v>
      </c>
    </row>
    <row r="40" spans="1:8">
      <c r="A40" s="567" t="s">
        <v>433</v>
      </c>
      <c r="B40" s="98">
        <v>2891</v>
      </c>
      <c r="C40" s="74">
        <v>2942.8</v>
      </c>
      <c r="D40" s="74">
        <v>2861.7</v>
      </c>
      <c r="E40" s="74">
        <v>1503.1</v>
      </c>
      <c r="F40" s="273">
        <v>0</v>
      </c>
      <c r="G40" s="273">
        <v>0</v>
      </c>
      <c r="H40" s="273">
        <v>0</v>
      </c>
    </row>
    <row r="41" spans="1:8">
      <c r="A41" s="567" t="s">
        <v>443</v>
      </c>
      <c r="B41" s="98">
        <v>2465</v>
      </c>
      <c r="C41" s="74">
        <v>3015.3</v>
      </c>
      <c r="D41" s="74">
        <v>2061.4</v>
      </c>
      <c r="E41" s="74">
        <v>933.9</v>
      </c>
      <c r="F41" s="273">
        <v>0</v>
      </c>
      <c r="G41" s="273">
        <v>0</v>
      </c>
      <c r="H41" s="273">
        <v>0</v>
      </c>
    </row>
    <row r="42" spans="1:8">
      <c r="A42" s="567" t="s">
        <v>459</v>
      </c>
      <c r="B42" s="98">
        <v>562</v>
      </c>
      <c r="C42" s="74">
        <v>613</v>
      </c>
      <c r="D42" s="74">
        <v>677</v>
      </c>
      <c r="E42" s="74">
        <v>284</v>
      </c>
      <c r="F42" s="273">
        <v>0</v>
      </c>
      <c r="G42" s="273">
        <v>0</v>
      </c>
      <c r="H42" s="273">
        <v>0</v>
      </c>
    </row>
    <row r="43" spans="1:8" ht="22.5">
      <c r="A43" s="656" t="s">
        <v>1168</v>
      </c>
      <c r="B43" s="98">
        <v>1848</v>
      </c>
      <c r="C43" s="74">
        <v>2122.5</v>
      </c>
      <c r="D43" s="74">
        <v>1997.9</v>
      </c>
      <c r="E43" s="74">
        <v>1096.3</v>
      </c>
      <c r="F43" s="273">
        <v>0</v>
      </c>
      <c r="G43" s="273">
        <v>0</v>
      </c>
      <c r="H43" s="273">
        <v>0</v>
      </c>
    </row>
    <row r="44" spans="1:8">
      <c r="A44" s="567" t="s">
        <v>458</v>
      </c>
      <c r="B44" s="98">
        <v>469</v>
      </c>
      <c r="C44" s="74">
        <v>490</v>
      </c>
      <c r="D44" s="74">
        <v>506</v>
      </c>
      <c r="E44" s="74">
        <v>290</v>
      </c>
      <c r="F44" s="273">
        <v>0</v>
      </c>
      <c r="G44" s="273">
        <v>0</v>
      </c>
      <c r="H44" s="273">
        <v>0</v>
      </c>
    </row>
    <row r="45" spans="1:8">
      <c r="A45" s="567" t="s">
        <v>457</v>
      </c>
      <c r="B45" s="98">
        <v>584</v>
      </c>
      <c r="C45" s="74">
        <v>624</v>
      </c>
      <c r="D45" s="74">
        <v>553.4</v>
      </c>
      <c r="E45" s="74">
        <v>267.89999999999998</v>
      </c>
      <c r="F45" s="273">
        <v>0</v>
      </c>
      <c r="G45" s="273">
        <v>0</v>
      </c>
      <c r="H45" s="273">
        <v>0</v>
      </c>
    </row>
    <row r="46" spans="1:8">
      <c r="A46" s="567" t="s">
        <v>456</v>
      </c>
      <c r="B46" s="98">
        <v>990</v>
      </c>
      <c r="C46" s="74">
        <v>1109</v>
      </c>
      <c r="D46" s="74">
        <v>1134.5999999999999</v>
      </c>
      <c r="E46" s="74">
        <v>544.5</v>
      </c>
      <c r="F46" s="273">
        <v>0</v>
      </c>
      <c r="G46" s="273">
        <v>0</v>
      </c>
      <c r="H46" s="273">
        <v>0</v>
      </c>
    </row>
    <row r="47" spans="1:8">
      <c r="A47" s="567" t="s">
        <v>455</v>
      </c>
      <c r="B47" s="98">
        <v>379</v>
      </c>
      <c r="C47" s="74">
        <v>371.5</v>
      </c>
      <c r="D47" s="74">
        <v>458.4</v>
      </c>
      <c r="E47" s="74">
        <v>243.5</v>
      </c>
      <c r="F47" s="273">
        <v>0</v>
      </c>
      <c r="G47" s="273">
        <v>0</v>
      </c>
      <c r="H47" s="273">
        <v>0</v>
      </c>
    </row>
    <row r="48" spans="1:8">
      <c r="A48" s="567" t="s">
        <v>454</v>
      </c>
      <c r="B48" s="98">
        <v>1482</v>
      </c>
      <c r="C48" s="74">
        <v>1360.4</v>
      </c>
      <c r="D48" s="74">
        <v>1598.1</v>
      </c>
      <c r="E48" s="74">
        <v>1103.4000000000001</v>
      </c>
      <c r="F48" s="273">
        <v>0</v>
      </c>
      <c r="G48" s="273">
        <v>0</v>
      </c>
      <c r="H48" s="273">
        <v>0</v>
      </c>
    </row>
    <row r="49" spans="1:8" ht="13.5" thickBot="1">
      <c r="A49" s="154" t="s">
        <v>453</v>
      </c>
      <c r="B49" s="268">
        <v>13.4</v>
      </c>
      <c r="C49" s="94">
        <v>12.8</v>
      </c>
      <c r="D49" s="94">
        <v>13.6</v>
      </c>
      <c r="E49" s="94">
        <v>6.5</v>
      </c>
      <c r="F49" s="274">
        <v>0</v>
      </c>
      <c r="G49" s="274">
        <v>0</v>
      </c>
      <c r="H49" s="274">
        <v>0</v>
      </c>
    </row>
    <row r="50" spans="1:8" ht="13.5" thickTop="1">
      <c r="A50" s="783" t="s">
        <v>161</v>
      </c>
      <c r="B50" s="783"/>
      <c r="C50" s="783"/>
      <c r="D50" s="783"/>
      <c r="E50" s="783"/>
      <c r="F50" s="783"/>
      <c r="G50" s="783"/>
    </row>
    <row r="51" spans="1:8">
      <c r="A51" s="697" t="s">
        <v>451</v>
      </c>
      <c r="B51" s="697"/>
      <c r="C51" s="697"/>
      <c r="D51" s="697"/>
      <c r="E51" s="697"/>
      <c r="F51" s="697"/>
      <c r="G51" s="697"/>
    </row>
    <row r="52" spans="1:8">
      <c r="A52" s="697" t="s">
        <v>452</v>
      </c>
      <c r="B52" s="697"/>
      <c r="C52" s="697"/>
      <c r="D52" s="697"/>
      <c r="E52" s="697"/>
      <c r="F52" s="697"/>
      <c r="G52" s="697"/>
    </row>
    <row r="53" spans="1:8">
      <c r="A53" s="23"/>
      <c r="B53" s="23"/>
      <c r="C53" s="23"/>
      <c r="D53" s="23"/>
      <c r="E53" s="23"/>
      <c r="F53" s="23"/>
      <c r="G53" s="23"/>
    </row>
    <row r="54" spans="1:8">
      <c r="A54" s="618" t="s">
        <v>1069</v>
      </c>
      <c r="B54" s="16"/>
      <c r="C54" s="16"/>
      <c r="D54" s="16"/>
      <c r="E54" s="16"/>
      <c r="F54" s="16"/>
      <c r="G54" s="17"/>
    </row>
    <row r="55" spans="1:8" hidden="1"/>
    <row r="56" spans="1:8" hidden="1"/>
    <row r="57" spans="1:8" hidden="1"/>
    <row r="58" spans="1:8" hidden="1"/>
    <row r="59" spans="1:8" hidden="1"/>
    <row r="60" spans="1:8" hidden="1"/>
    <row r="61" spans="1:8" hidden="1"/>
  </sheetData>
  <sheetProtection password="CAF1" sheet="1" objects="1" scenarios="1" formatCells="0" formatColumns="0" formatRows="0" insertColumns="0" insertRows="0" insertHyperlinks="0" deleteColumns="0" deleteRows="0" sort="0" autoFilter="0" pivotTables="0"/>
  <mergeCells count="8">
    <mergeCell ref="A52:G52"/>
    <mergeCell ref="B3:H3"/>
    <mergeCell ref="A38:F38"/>
    <mergeCell ref="A2:G2"/>
    <mergeCell ref="B5:F5"/>
    <mergeCell ref="A21:F21"/>
    <mergeCell ref="A50:G50"/>
    <mergeCell ref="A51:G51"/>
  </mergeCells>
  <phoneticPr fontId="19" type="noConversion"/>
  <hyperlinks>
    <hyperlink ref="A54" location="Contents!A1" display="Back to the Contents"/>
  </hyperlinks>
  <pageMargins left="0.25" right="0.25" top="0.75" bottom="0.75" header="0.3" footer="0.3"/>
  <pageSetup paperSize="9" firstPageNumber="37" orientation="portrait" useFirstPageNumber="1" r:id="rId1"/>
  <headerFooter alignWithMargins="0">
    <oddFooter>&amp;C&amp;P</oddFooter>
  </headerFooter>
</worksheet>
</file>

<file path=xl/worksheets/sheet25.xml><?xml version="1.0" encoding="utf-8"?>
<worksheet xmlns="http://schemas.openxmlformats.org/spreadsheetml/2006/main" xmlns:r="http://schemas.openxmlformats.org/officeDocument/2006/relationships">
  <sheetPr codeName="Лист24"/>
  <dimension ref="A1:XFC47"/>
  <sheetViews>
    <sheetView topLeftCell="A34" zoomScaleNormal="100" zoomScaleSheetLayoutView="100" workbookViewId="0">
      <selection activeCell="E26" sqref="E26"/>
    </sheetView>
  </sheetViews>
  <sheetFormatPr defaultColWidth="0" defaultRowHeight="12.75" zeroHeight="1"/>
  <cols>
    <col min="1" max="1" width="17.140625" style="2" customWidth="1"/>
    <col min="2" max="2" width="13.7109375" style="2" customWidth="1"/>
    <col min="3" max="3" width="14.28515625" style="2" customWidth="1"/>
    <col min="4" max="4" width="11.140625" style="2" customWidth="1"/>
    <col min="5" max="5" width="14.5703125" style="2" customWidth="1"/>
    <col min="6" max="6" width="30.140625" style="2" customWidth="1"/>
    <col min="7" max="16383" width="9.140625" style="2" hidden="1"/>
    <col min="16384" max="16384" width="10.140625" style="2" hidden="1"/>
  </cols>
  <sheetData>
    <row r="1" spans="1:6" ht="37.5" customHeight="1">
      <c r="A1" s="788" t="s">
        <v>1178</v>
      </c>
      <c r="B1" s="788"/>
      <c r="C1" s="788"/>
      <c r="D1" s="788"/>
      <c r="E1" s="788"/>
      <c r="F1" s="788"/>
    </row>
    <row r="2" spans="1:6" ht="18.75" customHeight="1">
      <c r="A2" s="716" t="s">
        <v>930</v>
      </c>
      <c r="B2" s="716"/>
      <c r="C2" s="716"/>
      <c r="D2" s="716"/>
      <c r="E2" s="716"/>
      <c r="F2" s="716"/>
    </row>
    <row r="3" spans="1:6" ht="22.5" customHeight="1">
      <c r="A3" s="41"/>
      <c r="B3" s="23"/>
      <c r="C3" s="23"/>
      <c r="D3" s="23"/>
      <c r="E3" s="23"/>
      <c r="F3" s="23"/>
    </row>
    <row r="4" spans="1:6" ht="22.5" customHeight="1">
      <c r="A4" s="41"/>
      <c r="B4" s="23"/>
      <c r="C4" s="23"/>
      <c r="D4" s="23"/>
      <c r="E4" s="23"/>
      <c r="F4" s="23"/>
    </row>
    <row r="5" spans="1:6" ht="22.5" customHeight="1">
      <c r="A5" s="41"/>
      <c r="B5" s="23"/>
      <c r="C5" s="23"/>
      <c r="D5" s="23"/>
      <c r="E5" s="23"/>
      <c r="F5" s="23"/>
    </row>
    <row r="6" spans="1:6" ht="22.5" customHeight="1">
      <c r="A6" s="41"/>
      <c r="B6" s="23"/>
      <c r="C6" s="23"/>
      <c r="D6" s="23"/>
      <c r="E6" s="23"/>
      <c r="F6" s="23"/>
    </row>
    <row r="7" spans="1:6" ht="22.5" customHeight="1">
      <c r="A7" s="41"/>
      <c r="B7" s="23"/>
      <c r="C7" s="23"/>
      <c r="D7" s="23"/>
      <c r="E7" s="23"/>
      <c r="F7" s="23"/>
    </row>
    <row r="8" spans="1:6" ht="22.5" customHeight="1">
      <c r="A8" s="41"/>
      <c r="B8" s="23"/>
      <c r="C8" s="23"/>
      <c r="D8" s="23"/>
      <c r="E8" s="23"/>
      <c r="F8" s="23"/>
    </row>
    <row r="9" spans="1:6" ht="22.5" customHeight="1">
      <c r="A9" s="41"/>
      <c r="B9" s="23"/>
      <c r="C9" s="23"/>
      <c r="D9" s="23"/>
      <c r="E9" s="23"/>
      <c r="F9" s="23"/>
    </row>
    <row r="10" spans="1:6" ht="22.5" customHeight="1">
      <c r="A10" s="41"/>
      <c r="B10" s="23"/>
      <c r="C10" s="23"/>
      <c r="D10" s="23"/>
      <c r="E10" s="23"/>
      <c r="F10" s="23"/>
    </row>
    <row r="11" spans="1:6" ht="22.5" customHeight="1">
      <c r="A11" s="41"/>
      <c r="B11" s="23"/>
      <c r="C11" s="23"/>
      <c r="D11" s="23"/>
      <c r="E11" s="23"/>
      <c r="F11" s="23"/>
    </row>
    <row r="12" spans="1:6" ht="22.5" customHeight="1">
      <c r="A12" s="41"/>
      <c r="B12" s="23"/>
      <c r="C12" s="23"/>
      <c r="D12" s="23"/>
      <c r="E12" s="23"/>
      <c r="F12" s="23"/>
    </row>
    <row r="13" spans="1:6" ht="22.5" customHeight="1">
      <c r="A13" s="41"/>
      <c r="B13" s="23"/>
      <c r="C13" s="23"/>
      <c r="D13" s="23"/>
      <c r="E13" s="23"/>
      <c r="F13" s="23"/>
    </row>
    <row r="14" spans="1:6" ht="22.5" customHeight="1">
      <c r="A14" s="41"/>
      <c r="B14" s="23"/>
      <c r="C14" s="23"/>
      <c r="D14" s="23"/>
      <c r="E14" s="23"/>
      <c r="F14" s="23"/>
    </row>
    <row r="15" spans="1:6" ht="22.5" customHeight="1">
      <c r="A15" s="41"/>
      <c r="B15" s="23"/>
      <c r="C15" s="23"/>
      <c r="D15" s="23"/>
      <c r="E15" s="23"/>
      <c r="F15" s="23"/>
    </row>
    <row r="16" spans="1:6" ht="22.5" customHeight="1">
      <c r="A16" s="41"/>
      <c r="B16" s="23"/>
      <c r="C16" s="23"/>
      <c r="D16" s="23"/>
      <c r="E16" s="23"/>
      <c r="F16" s="23"/>
    </row>
    <row r="17" spans="1:6" ht="22.5" customHeight="1">
      <c r="A17" s="41"/>
      <c r="B17" s="23"/>
      <c r="C17" s="23"/>
      <c r="D17" s="23"/>
      <c r="E17" s="23"/>
      <c r="F17" s="23"/>
    </row>
    <row r="18" spans="1:6" ht="22.5" customHeight="1">
      <c r="A18" s="41"/>
      <c r="B18" s="23"/>
      <c r="C18" s="23"/>
      <c r="D18" s="23"/>
      <c r="E18" s="23"/>
      <c r="F18" s="23"/>
    </row>
    <row r="19" spans="1:6" ht="26.25" customHeight="1">
      <c r="A19" s="199"/>
      <c r="B19" s="23"/>
      <c r="C19" s="23"/>
      <c r="D19" s="23"/>
      <c r="E19" s="23"/>
      <c r="F19" s="23"/>
    </row>
    <row r="20" spans="1:6" ht="87" customHeight="1">
      <c r="A20" s="716" t="s">
        <v>931</v>
      </c>
      <c r="B20" s="716"/>
      <c r="C20" s="716"/>
      <c r="D20" s="716"/>
      <c r="E20" s="716"/>
      <c r="F20" s="716"/>
    </row>
    <row r="21" spans="1:6" ht="63">
      <c r="A21" s="579" t="s">
        <v>768</v>
      </c>
      <c r="B21" s="579" t="s">
        <v>932</v>
      </c>
      <c r="C21" s="579" t="s">
        <v>933</v>
      </c>
      <c r="D21" s="579" t="s">
        <v>934</v>
      </c>
      <c r="E21" s="579" t="s">
        <v>935</v>
      </c>
      <c r="F21" s="579" t="s">
        <v>936</v>
      </c>
    </row>
    <row r="22" spans="1:6" ht="13.5" thickBot="1">
      <c r="A22" s="790" t="s">
        <v>938</v>
      </c>
      <c r="B22" s="790"/>
      <c r="C22" s="790"/>
      <c r="D22" s="790"/>
      <c r="E22" s="790"/>
      <c r="F22" s="790"/>
    </row>
    <row r="23" spans="1:6" ht="45">
      <c r="A23" s="786" t="s">
        <v>937</v>
      </c>
      <c r="B23" s="773" t="s">
        <v>946</v>
      </c>
      <c r="C23" s="786" t="s">
        <v>947</v>
      </c>
      <c r="D23" s="773">
        <v>1986</v>
      </c>
      <c r="E23" s="597" t="s">
        <v>963</v>
      </c>
      <c r="F23" s="785" t="s">
        <v>953</v>
      </c>
    </row>
    <row r="24" spans="1:6" ht="13.5" thickBot="1">
      <c r="A24" s="787"/>
      <c r="B24" s="774"/>
      <c r="C24" s="787"/>
      <c r="D24" s="774"/>
      <c r="E24" s="598"/>
      <c r="F24" s="778"/>
    </row>
    <row r="25" spans="1:6" ht="45">
      <c r="A25" s="772" t="s">
        <v>939</v>
      </c>
      <c r="B25" s="772" t="s">
        <v>945</v>
      </c>
      <c r="C25" s="772" t="s">
        <v>948</v>
      </c>
      <c r="D25" s="772">
        <v>1974</v>
      </c>
      <c r="E25" s="686" t="s">
        <v>1181</v>
      </c>
      <c r="F25" s="772" t="s">
        <v>952</v>
      </c>
    </row>
    <row r="26" spans="1:6" ht="13.5" thickBot="1">
      <c r="A26" s="772"/>
      <c r="B26" s="772"/>
      <c r="C26" s="772"/>
      <c r="D26" s="772"/>
      <c r="E26" s="507"/>
      <c r="F26" s="772"/>
    </row>
    <row r="27" spans="1:6" ht="34.5" thickBot="1">
      <c r="A27" s="275" t="s">
        <v>940</v>
      </c>
      <c r="B27" s="240" t="s">
        <v>945</v>
      </c>
      <c r="C27" s="275" t="s">
        <v>948</v>
      </c>
      <c r="D27" s="240">
        <v>1978</v>
      </c>
      <c r="E27" s="240" t="s">
        <v>964</v>
      </c>
      <c r="F27" s="276" t="s">
        <v>954</v>
      </c>
    </row>
    <row r="28" spans="1:6" ht="45">
      <c r="A28" s="786" t="s">
        <v>941</v>
      </c>
      <c r="B28" s="773" t="s">
        <v>944</v>
      </c>
      <c r="C28" s="786" t="s">
        <v>949</v>
      </c>
      <c r="D28" s="773">
        <v>1946</v>
      </c>
      <c r="E28" s="597" t="s">
        <v>965</v>
      </c>
      <c r="F28" s="785" t="s">
        <v>955</v>
      </c>
    </row>
    <row r="29" spans="1:6" ht="13.5" thickBot="1">
      <c r="A29" s="787"/>
      <c r="B29" s="774"/>
      <c r="C29" s="787"/>
      <c r="D29" s="774"/>
      <c r="E29" s="213"/>
      <c r="F29" s="778"/>
    </row>
    <row r="30" spans="1:6" ht="72.75" customHeight="1" thickBot="1">
      <c r="A30" s="601" t="s">
        <v>942</v>
      </c>
      <c r="B30" s="598" t="s">
        <v>944</v>
      </c>
      <c r="C30" s="604" t="s">
        <v>950</v>
      </c>
      <c r="D30" s="213">
        <v>1985</v>
      </c>
      <c r="E30" s="598" t="s">
        <v>966</v>
      </c>
      <c r="F30" s="601" t="s">
        <v>956</v>
      </c>
    </row>
    <row r="31" spans="1:6" ht="57" thickBot="1">
      <c r="A31" s="276" t="s">
        <v>943</v>
      </c>
      <c r="B31" s="240" t="s">
        <v>944</v>
      </c>
      <c r="C31" s="275" t="s">
        <v>951</v>
      </c>
      <c r="D31" s="240">
        <v>1985</v>
      </c>
      <c r="E31" s="240" t="s">
        <v>967</v>
      </c>
      <c r="F31" s="276" t="s">
        <v>957</v>
      </c>
    </row>
    <row r="32" spans="1:6" ht="36" customHeight="1" thickBot="1">
      <c r="A32" s="603" t="s">
        <v>958</v>
      </c>
      <c r="B32" s="600" t="s">
        <v>959</v>
      </c>
      <c r="C32" s="600" t="s">
        <v>960</v>
      </c>
      <c r="D32" s="277">
        <v>1983</v>
      </c>
      <c r="E32" s="603" t="s">
        <v>961</v>
      </c>
      <c r="F32" s="603" t="s">
        <v>962</v>
      </c>
    </row>
    <row r="33" spans="1:6" ht="13.5" thickTop="1">
      <c r="A33" s="789" t="s">
        <v>425</v>
      </c>
      <c r="B33" s="789"/>
      <c r="C33" s="789"/>
      <c r="D33" s="789"/>
      <c r="E33" s="789"/>
      <c r="F33" s="789"/>
    </row>
    <row r="34" spans="1:6" ht="54" customHeight="1" thickBot="1">
      <c r="A34" s="278" t="s">
        <v>968</v>
      </c>
      <c r="B34" s="600" t="s">
        <v>977</v>
      </c>
      <c r="C34" s="600" t="s">
        <v>978</v>
      </c>
      <c r="D34" s="277">
        <v>1955</v>
      </c>
      <c r="E34" s="600" t="s">
        <v>989</v>
      </c>
      <c r="F34" s="600" t="s">
        <v>990</v>
      </c>
    </row>
    <row r="35" spans="1:6" ht="34.5" thickBot="1">
      <c r="A35" s="275"/>
      <c r="B35" s="276" t="s">
        <v>976</v>
      </c>
      <c r="C35" s="276" t="s">
        <v>979</v>
      </c>
      <c r="D35" s="276">
        <v>1938</v>
      </c>
      <c r="E35" s="276" t="s">
        <v>988</v>
      </c>
      <c r="F35" s="240" t="s">
        <v>991</v>
      </c>
    </row>
    <row r="36" spans="1:6" ht="45.75" thickBot="1">
      <c r="A36" s="275" t="s">
        <v>969</v>
      </c>
      <c r="B36" s="276" t="s">
        <v>35</v>
      </c>
      <c r="C36" s="276" t="s">
        <v>980</v>
      </c>
      <c r="D36" s="276">
        <v>1968</v>
      </c>
      <c r="E36" s="583" t="s">
        <v>987</v>
      </c>
      <c r="F36" s="240" t="s">
        <v>992</v>
      </c>
    </row>
    <row r="37" spans="1:6" ht="24.75" customHeight="1" thickBot="1">
      <c r="A37" s="275" t="s">
        <v>970</v>
      </c>
      <c r="B37" s="276" t="s">
        <v>35</v>
      </c>
      <c r="C37" s="276" t="s">
        <v>981</v>
      </c>
      <c r="D37" s="276">
        <v>1968</v>
      </c>
      <c r="E37" s="503"/>
      <c r="F37" s="240" t="s">
        <v>993</v>
      </c>
    </row>
    <row r="38" spans="1:6" ht="47.25" customHeight="1" thickBot="1">
      <c r="A38" s="240" t="s">
        <v>971</v>
      </c>
      <c r="B38" s="276" t="s">
        <v>34</v>
      </c>
      <c r="C38" s="276" t="s">
        <v>982</v>
      </c>
      <c r="D38" s="276">
        <v>1976</v>
      </c>
      <c r="E38" s="276" t="s">
        <v>985</v>
      </c>
      <c r="F38" s="240" t="s">
        <v>994</v>
      </c>
    </row>
    <row r="39" spans="1:6" ht="38.25" customHeight="1" thickBot="1">
      <c r="A39" s="240" t="s">
        <v>972</v>
      </c>
      <c r="B39" s="276" t="s">
        <v>975</v>
      </c>
      <c r="C39" s="276" t="s">
        <v>983</v>
      </c>
      <c r="D39" s="276">
        <v>2001</v>
      </c>
      <c r="E39" s="276" t="s">
        <v>986</v>
      </c>
      <c r="F39" s="240" t="s">
        <v>995</v>
      </c>
    </row>
    <row r="40" spans="1:6" ht="48.75" customHeight="1" thickBot="1">
      <c r="A40" s="588" t="s">
        <v>973</v>
      </c>
      <c r="B40" s="583" t="s">
        <v>974</v>
      </c>
      <c r="C40" s="583" t="s">
        <v>978</v>
      </c>
      <c r="D40" s="503">
        <v>2011</v>
      </c>
      <c r="E40" s="583" t="s">
        <v>984</v>
      </c>
      <c r="F40" s="588" t="s">
        <v>996</v>
      </c>
    </row>
    <row r="41" spans="1:6" ht="27.75" customHeight="1" thickTop="1">
      <c r="A41" s="692" t="s">
        <v>1129</v>
      </c>
      <c r="B41" s="692"/>
      <c r="C41" s="692"/>
      <c r="D41" s="692"/>
      <c r="E41" s="692"/>
      <c r="F41" s="692"/>
    </row>
    <row r="42" spans="1:6" ht="63">
      <c r="A42" s="579" t="s">
        <v>768</v>
      </c>
      <c r="B42" s="579" t="s">
        <v>932</v>
      </c>
      <c r="C42" s="579" t="s">
        <v>933</v>
      </c>
      <c r="D42" s="579" t="s">
        <v>934</v>
      </c>
      <c r="E42" s="579" t="s">
        <v>997</v>
      </c>
      <c r="F42" s="579" t="s">
        <v>998</v>
      </c>
    </row>
    <row r="43" spans="1:6" ht="60" customHeight="1" thickBot="1">
      <c r="A43" s="603" t="s">
        <v>1004</v>
      </c>
      <c r="B43" s="603" t="s">
        <v>1003</v>
      </c>
      <c r="C43" s="602" t="s">
        <v>1002</v>
      </c>
      <c r="D43" s="602" t="s">
        <v>1001</v>
      </c>
      <c r="E43" s="603" t="s">
        <v>1000</v>
      </c>
      <c r="F43" s="603" t="s">
        <v>999</v>
      </c>
    </row>
    <row r="44" spans="1:6" ht="13.5" thickTop="1">
      <c r="A44" s="126"/>
      <c r="B44" s="126"/>
      <c r="C44" s="126"/>
      <c r="D44" s="126"/>
      <c r="E44" s="126"/>
      <c r="F44" s="126"/>
    </row>
    <row r="45" spans="1:6">
      <c r="A45" s="618" t="s">
        <v>1069</v>
      </c>
      <c r="B45" s="16"/>
      <c r="C45" s="16"/>
      <c r="D45" s="16"/>
      <c r="E45" s="16"/>
      <c r="F45" s="16"/>
    </row>
    <row r="46" spans="1:6" hidden="1"/>
    <row r="47" spans="1:6" hidden="1"/>
  </sheetData>
  <sheetProtection password="CAF1" sheet="1" objects="1" scenarios="1" formatCells="0" formatColumns="0" formatRows="0" insertColumns="0" insertRows="0" insertHyperlinks="0" deleteColumns="0" deleteRows="0" sort="0" autoFilter="0" pivotTables="0"/>
  <mergeCells count="21">
    <mergeCell ref="A1:F1"/>
    <mergeCell ref="A2:F2"/>
    <mergeCell ref="A41:F41"/>
    <mergeCell ref="A33:F33"/>
    <mergeCell ref="D28:D29"/>
    <mergeCell ref="A25:A26"/>
    <mergeCell ref="A28:A29"/>
    <mergeCell ref="B25:B26"/>
    <mergeCell ref="F28:F29"/>
    <mergeCell ref="D25:D26"/>
    <mergeCell ref="B28:B29"/>
    <mergeCell ref="F25:F26"/>
    <mergeCell ref="C25:C26"/>
    <mergeCell ref="C28:C29"/>
    <mergeCell ref="A20:F20"/>
    <mergeCell ref="A22:F22"/>
    <mergeCell ref="D23:D24"/>
    <mergeCell ref="F23:F24"/>
    <mergeCell ref="C23:C24"/>
    <mergeCell ref="B23:B24"/>
    <mergeCell ref="A23:A24"/>
  </mergeCells>
  <phoneticPr fontId="19" type="noConversion"/>
  <hyperlinks>
    <hyperlink ref="A45" location="Contents!A1" display="Back to the Contents"/>
  </hyperlinks>
  <pageMargins left="0.25" right="0.25" top="0.75" bottom="0.75" header="0.3" footer="0.3"/>
  <pageSetup paperSize="9" firstPageNumber="38" orientation="portrait" useFirstPageNumber="1" r:id="rId1"/>
  <headerFooter alignWithMargins="0">
    <oddFooter>&amp;C&amp;P</oddFooter>
  </headerFooter>
  <rowBreaks count="1" manualBreakCount="1">
    <brk id="40" max="5" man="1"/>
  </rowBreaks>
  <drawing r:id="rId2"/>
</worksheet>
</file>

<file path=xl/worksheets/sheet26.xml><?xml version="1.0" encoding="utf-8"?>
<worksheet xmlns="http://schemas.openxmlformats.org/spreadsheetml/2006/main" xmlns:r="http://schemas.openxmlformats.org/officeDocument/2006/relationships">
  <sheetPr codeName="Лист25"/>
  <dimension ref="A1:XFA50"/>
  <sheetViews>
    <sheetView topLeftCell="A16" zoomScaleNormal="100" zoomScaleSheetLayoutView="100" workbookViewId="0">
      <selection activeCell="D33" sqref="D33"/>
    </sheetView>
  </sheetViews>
  <sheetFormatPr defaultColWidth="0" defaultRowHeight="12.75" zeroHeight="1"/>
  <cols>
    <col min="1" max="1" width="54.42578125" style="2" customWidth="1"/>
    <col min="2" max="5" width="9.28515625" style="2" customWidth="1"/>
    <col min="6" max="6" width="9.140625" style="2" customWidth="1"/>
    <col min="7" max="16381" width="9.140625" style="2" hidden="1"/>
    <col min="16382" max="16384" width="9" style="2" hidden="1"/>
  </cols>
  <sheetData>
    <row r="1" spans="1:6" ht="15.75">
      <c r="A1" s="41" t="s">
        <v>1061</v>
      </c>
      <c r="B1" s="23"/>
      <c r="C1" s="23"/>
      <c r="D1" s="23"/>
      <c r="E1" s="23"/>
    </row>
    <row r="2" spans="1:6" ht="24.75" customHeight="1">
      <c r="A2" s="565" t="s">
        <v>462</v>
      </c>
      <c r="B2" s="23"/>
      <c r="C2" s="23"/>
      <c r="D2" s="23"/>
      <c r="E2" s="23"/>
    </row>
    <row r="3" spans="1:6" ht="12.75" customHeight="1">
      <c r="A3" s="109"/>
      <c r="B3" s="694" t="s">
        <v>299</v>
      </c>
      <c r="C3" s="694"/>
      <c r="D3" s="694"/>
      <c r="E3" s="694"/>
      <c r="F3" s="694"/>
    </row>
    <row r="4" spans="1:6" s="548" customFormat="1">
      <c r="A4" s="109"/>
      <c r="B4" s="519">
        <v>2007</v>
      </c>
      <c r="C4" s="519">
        <v>2008</v>
      </c>
      <c r="D4" s="519">
        <v>2009</v>
      </c>
      <c r="E4" s="519">
        <v>2010</v>
      </c>
      <c r="F4" s="519">
        <v>2011</v>
      </c>
    </row>
    <row r="5" spans="1:6">
      <c r="A5" s="563" t="s">
        <v>463</v>
      </c>
      <c r="B5" s="528">
        <f>B6+B11</f>
        <v>11287</v>
      </c>
      <c r="C5" s="528">
        <f>C6+C11</f>
        <v>29821</v>
      </c>
      <c r="D5" s="528">
        <f>D6+D11</f>
        <v>36148</v>
      </c>
      <c r="E5" s="528">
        <f>E6+E11</f>
        <v>36205</v>
      </c>
      <c r="F5" s="528">
        <f>F6+F11</f>
        <v>37181</v>
      </c>
    </row>
    <row r="6" spans="1:6">
      <c r="A6" s="567" t="s">
        <v>465</v>
      </c>
      <c r="B6" s="528">
        <f>SUM(B7:B10)</f>
        <v>11117</v>
      </c>
      <c r="C6" s="528">
        <f>SUM(C7:C10)</f>
        <v>29651</v>
      </c>
      <c r="D6" s="528">
        <f>SUM(D7:D10)</f>
        <v>35978</v>
      </c>
      <c r="E6" s="528">
        <f>SUM(E7:E10)</f>
        <v>36035</v>
      </c>
      <c r="F6" s="528">
        <f>SUM(F7:F10)</f>
        <v>37011</v>
      </c>
    </row>
    <row r="7" spans="1:6">
      <c r="A7" s="573" t="s">
        <v>466</v>
      </c>
      <c r="B7" s="279">
        <v>11117</v>
      </c>
      <c r="C7" s="279">
        <v>11904</v>
      </c>
      <c r="D7" s="279">
        <v>11918</v>
      </c>
      <c r="E7" s="529">
        <v>11900</v>
      </c>
      <c r="F7" s="529">
        <v>12305</v>
      </c>
    </row>
    <row r="8" spans="1:6">
      <c r="A8" s="573" t="s">
        <v>467</v>
      </c>
      <c r="B8" s="279">
        <v>0</v>
      </c>
      <c r="C8" s="279">
        <v>8695</v>
      </c>
      <c r="D8" s="279">
        <v>8695</v>
      </c>
      <c r="E8" s="529">
        <v>8707</v>
      </c>
      <c r="F8" s="529">
        <v>17869</v>
      </c>
    </row>
    <row r="9" spans="1:6">
      <c r="A9" s="573" t="s">
        <v>468</v>
      </c>
      <c r="B9" s="279">
        <v>0</v>
      </c>
      <c r="C9" s="279">
        <v>9052</v>
      </c>
      <c r="D9" s="279">
        <v>9052</v>
      </c>
      <c r="E9" s="529">
        <v>9162</v>
      </c>
      <c r="F9" s="279">
        <v>0</v>
      </c>
    </row>
    <row r="10" spans="1:6">
      <c r="A10" s="573" t="s">
        <v>469</v>
      </c>
      <c r="B10" s="279">
        <v>0</v>
      </c>
      <c r="C10" s="279">
        <v>0</v>
      </c>
      <c r="D10" s="279">
        <v>6313</v>
      </c>
      <c r="E10" s="529">
        <v>6266</v>
      </c>
      <c r="F10" s="529">
        <v>6837</v>
      </c>
    </row>
    <row r="11" spans="1:6">
      <c r="A11" s="567" t="s">
        <v>470</v>
      </c>
      <c r="B11" s="530">
        <v>170</v>
      </c>
      <c r="C11" s="530">
        <v>170</v>
      </c>
      <c r="D11" s="530">
        <v>170</v>
      </c>
      <c r="E11" s="376">
        <v>170</v>
      </c>
      <c r="F11" s="376">
        <v>170</v>
      </c>
    </row>
    <row r="12" spans="1:6" ht="14.25" customHeight="1" thickBot="1">
      <c r="A12" s="573" t="s">
        <v>471</v>
      </c>
      <c r="B12" s="531">
        <v>170</v>
      </c>
      <c r="C12" s="531">
        <v>170</v>
      </c>
      <c r="D12" s="531">
        <v>170</v>
      </c>
      <c r="E12" s="532">
        <v>170</v>
      </c>
      <c r="F12" s="532">
        <v>170</v>
      </c>
    </row>
    <row r="13" spans="1:6" ht="13.5" thickTop="1">
      <c r="A13" s="562" t="s">
        <v>464</v>
      </c>
      <c r="B13" s="533">
        <f>B14+B19</f>
        <v>35191</v>
      </c>
      <c r="C13" s="533">
        <f>C14+C19</f>
        <v>39461</v>
      </c>
      <c r="D13" s="533">
        <f>D14+D19</f>
        <v>54556</v>
      </c>
      <c r="E13" s="533">
        <f>E14+E19</f>
        <v>54525</v>
      </c>
      <c r="F13" s="533">
        <f>F14+F19</f>
        <v>54909</v>
      </c>
    </row>
    <row r="14" spans="1:6">
      <c r="A14" s="567" t="s">
        <v>465</v>
      </c>
      <c r="B14" s="533">
        <f>SUM(B15:B18)</f>
        <v>34297</v>
      </c>
      <c r="C14" s="533">
        <f t="shared" ref="C14:F14" si="0">SUM(C15:C18)</f>
        <v>38567</v>
      </c>
      <c r="D14" s="533">
        <f t="shared" si="0"/>
        <v>53662</v>
      </c>
      <c r="E14" s="533">
        <f t="shared" si="0"/>
        <v>53631</v>
      </c>
      <c r="F14" s="533">
        <f t="shared" si="0"/>
        <v>54015</v>
      </c>
    </row>
    <row r="15" spans="1:6">
      <c r="A15" s="573" t="s">
        <v>466</v>
      </c>
      <c r="B15" s="279">
        <v>34297</v>
      </c>
      <c r="C15" s="279">
        <v>34167</v>
      </c>
      <c r="D15" s="279">
        <v>34900</v>
      </c>
      <c r="E15" s="279">
        <v>34852</v>
      </c>
      <c r="F15" s="529">
        <v>35083</v>
      </c>
    </row>
    <row r="16" spans="1:6">
      <c r="A16" s="573" t="s">
        <v>467</v>
      </c>
      <c r="B16" s="279">
        <v>0</v>
      </c>
      <c r="C16" s="279">
        <v>1700</v>
      </c>
      <c r="D16" s="279">
        <v>1700</v>
      </c>
      <c r="E16" s="279">
        <v>1649</v>
      </c>
      <c r="F16" s="529">
        <v>4316</v>
      </c>
    </row>
    <row r="17" spans="1:7">
      <c r="A17" s="573" t="s">
        <v>468</v>
      </c>
      <c r="B17" s="279">
        <v>0</v>
      </c>
      <c r="C17" s="279">
        <v>2700</v>
      </c>
      <c r="D17" s="279">
        <v>2700</v>
      </c>
      <c r="E17" s="279">
        <v>2704</v>
      </c>
      <c r="F17" s="258" t="s">
        <v>42</v>
      </c>
    </row>
    <row r="18" spans="1:7">
      <c r="A18" s="573" t="s">
        <v>469</v>
      </c>
      <c r="B18" s="279">
        <v>0</v>
      </c>
      <c r="C18" s="279">
        <v>0</v>
      </c>
      <c r="D18" s="279">
        <v>14362</v>
      </c>
      <c r="E18" s="279">
        <v>14426</v>
      </c>
      <c r="F18" s="529">
        <v>14616</v>
      </c>
    </row>
    <row r="19" spans="1:7">
      <c r="A19" s="567" t="s">
        <v>470</v>
      </c>
      <c r="B19" s="530">
        <v>894</v>
      </c>
      <c r="C19" s="530">
        <v>894</v>
      </c>
      <c r="D19" s="530">
        <v>894</v>
      </c>
      <c r="E19" s="376">
        <v>894</v>
      </c>
      <c r="F19" s="376">
        <v>894</v>
      </c>
    </row>
    <row r="20" spans="1:7" ht="13.5" thickBot="1">
      <c r="A20" s="573" t="s">
        <v>471</v>
      </c>
      <c r="B20" s="279">
        <v>894</v>
      </c>
      <c r="C20" s="279">
        <v>894</v>
      </c>
      <c r="D20" s="279">
        <v>894</v>
      </c>
      <c r="E20" s="258">
        <v>894</v>
      </c>
      <c r="F20" s="258">
        <v>894</v>
      </c>
    </row>
    <row r="21" spans="1:7" ht="13.5" thickTop="1">
      <c r="A21" s="508" t="s">
        <v>472</v>
      </c>
      <c r="B21" s="508"/>
      <c r="C21" s="508"/>
      <c r="D21" s="508"/>
      <c r="E21" s="508"/>
      <c r="F21" s="508"/>
      <c r="G21" s="18"/>
    </row>
    <row r="22" spans="1:7" ht="30.75" customHeight="1">
      <c r="A22" s="565" t="s">
        <v>473</v>
      </c>
      <c r="B22" s="23"/>
      <c r="C22" s="23"/>
      <c r="D22" s="23"/>
      <c r="E22" s="23"/>
    </row>
    <row r="23" spans="1:7" ht="12.75" customHeight="1">
      <c r="A23" s="109"/>
      <c r="B23" s="694" t="s">
        <v>299</v>
      </c>
      <c r="C23" s="694"/>
      <c r="D23" s="694"/>
      <c r="E23" s="694"/>
      <c r="F23" s="694"/>
    </row>
    <row r="24" spans="1:7">
      <c r="A24" s="109"/>
      <c r="B24" s="519">
        <v>2007</v>
      </c>
      <c r="C24" s="519">
        <v>2008</v>
      </c>
      <c r="D24" s="519">
        <v>2009</v>
      </c>
      <c r="E24" s="519">
        <v>2010</v>
      </c>
      <c r="F24" s="519">
        <v>2011</v>
      </c>
    </row>
    <row r="25" spans="1:7">
      <c r="A25" s="563" t="s">
        <v>474</v>
      </c>
      <c r="B25" s="535">
        <f>B26+B31</f>
        <v>32.5</v>
      </c>
      <c r="C25" s="535">
        <f>C26+C31</f>
        <v>109.3</v>
      </c>
      <c r="D25" s="535">
        <f>D26+D31</f>
        <v>138.5</v>
      </c>
      <c r="E25" s="535">
        <f>E26+E31</f>
        <v>175.1</v>
      </c>
      <c r="F25" s="535">
        <f>F26+F31</f>
        <v>173.20000000000002</v>
      </c>
    </row>
    <row r="26" spans="1:7">
      <c r="A26" s="567" t="s">
        <v>465</v>
      </c>
      <c r="B26" s="534">
        <f>SUM(B27:B30)</f>
        <v>31.9</v>
      </c>
      <c r="C26" s="534">
        <f>SUM(C27:C30)</f>
        <v>108.6</v>
      </c>
      <c r="D26" s="534">
        <f>SUM(D27:D30)</f>
        <v>137.9</v>
      </c>
      <c r="E26" s="534">
        <f>SUM(E27:E30)</f>
        <v>174.7</v>
      </c>
      <c r="F26" s="534">
        <f>SUM(F27:F30)</f>
        <v>172.8</v>
      </c>
    </row>
    <row r="27" spans="1:7" ht="12.75" customHeight="1">
      <c r="A27" s="573" t="s">
        <v>466</v>
      </c>
      <c r="B27" s="273">
        <v>31.9</v>
      </c>
      <c r="C27" s="273">
        <v>64.2</v>
      </c>
      <c r="D27" s="273">
        <v>61.7</v>
      </c>
      <c r="E27" s="259">
        <v>65</v>
      </c>
      <c r="F27" s="259">
        <v>64.7</v>
      </c>
    </row>
    <row r="28" spans="1:7">
      <c r="A28" s="573" t="s">
        <v>467</v>
      </c>
      <c r="B28" s="273">
        <v>0</v>
      </c>
      <c r="C28" s="273">
        <v>24.9</v>
      </c>
      <c r="D28" s="273">
        <v>47.2</v>
      </c>
      <c r="E28" s="258">
        <v>47.6</v>
      </c>
      <c r="F28" s="258">
        <v>79.7</v>
      </c>
    </row>
    <row r="29" spans="1:7">
      <c r="A29" s="573" t="s">
        <v>468</v>
      </c>
      <c r="B29" s="273">
        <v>0</v>
      </c>
      <c r="C29" s="273">
        <v>19.5</v>
      </c>
      <c r="D29" s="273">
        <v>29</v>
      </c>
      <c r="E29" s="258">
        <v>34.9</v>
      </c>
      <c r="F29" s="273">
        <v>0</v>
      </c>
    </row>
    <row r="30" spans="1:7">
      <c r="A30" s="573" t="s">
        <v>469</v>
      </c>
      <c r="B30" s="273">
        <v>0</v>
      </c>
      <c r="C30" s="273">
        <v>0</v>
      </c>
      <c r="D30" s="273">
        <v>0</v>
      </c>
      <c r="E30" s="258">
        <v>27.2</v>
      </c>
      <c r="F30" s="258">
        <v>28.4</v>
      </c>
    </row>
    <row r="31" spans="1:7">
      <c r="A31" s="567" t="s">
        <v>470</v>
      </c>
      <c r="B31" s="306">
        <v>0.6</v>
      </c>
      <c r="C31" s="306">
        <v>0.7</v>
      </c>
      <c r="D31" s="306">
        <v>0.6</v>
      </c>
      <c r="E31" s="376">
        <v>0.4</v>
      </c>
      <c r="F31" s="376">
        <v>0.4</v>
      </c>
    </row>
    <row r="32" spans="1:7" ht="13.5" customHeight="1" thickBot="1">
      <c r="A32" s="573" t="s">
        <v>471</v>
      </c>
      <c r="B32" s="273">
        <v>0.6</v>
      </c>
      <c r="C32" s="273">
        <v>0.7</v>
      </c>
      <c r="D32" s="273">
        <v>0.6</v>
      </c>
      <c r="E32" s="258">
        <v>0.4</v>
      </c>
      <c r="F32" s="258">
        <v>0.4</v>
      </c>
    </row>
    <row r="33" spans="1:6" ht="13.5" thickTop="1">
      <c r="A33" s="562" t="s">
        <v>475</v>
      </c>
      <c r="B33" s="537">
        <f>B34+B39</f>
        <v>29.3</v>
      </c>
      <c r="C33" s="537">
        <f>C34+C39</f>
        <v>67.099999999999994</v>
      </c>
      <c r="D33" s="537">
        <f>D34+D39</f>
        <v>73.500000000000014</v>
      </c>
      <c r="E33" s="537">
        <f>E34+E39</f>
        <v>106.90000000000002</v>
      </c>
      <c r="F33" s="537">
        <f>F34+F39</f>
        <v>100.20000000000002</v>
      </c>
    </row>
    <row r="34" spans="1:6">
      <c r="A34" s="567" t="s">
        <v>465</v>
      </c>
      <c r="B34" s="536">
        <f>SUM(B35:B38)</f>
        <v>28</v>
      </c>
      <c r="C34" s="536">
        <f>SUM(C35:C38)</f>
        <v>65.8</v>
      </c>
      <c r="D34" s="536">
        <f>SUM(D35:D38)</f>
        <v>72.200000000000017</v>
      </c>
      <c r="E34" s="536">
        <f>SUM(E35:E38)</f>
        <v>105.50000000000001</v>
      </c>
      <c r="F34" s="536">
        <f>SUM(F35:F38)</f>
        <v>98.800000000000011</v>
      </c>
    </row>
    <row r="35" spans="1:6">
      <c r="A35" s="573" t="s">
        <v>466</v>
      </c>
      <c r="B35" s="273">
        <v>28</v>
      </c>
      <c r="C35" s="273">
        <v>62.4</v>
      </c>
      <c r="D35" s="273">
        <v>65.400000000000006</v>
      </c>
      <c r="E35" s="258">
        <v>69.900000000000006</v>
      </c>
      <c r="F35" s="258">
        <v>66.400000000000006</v>
      </c>
    </row>
    <row r="36" spans="1:6">
      <c r="A36" s="573" t="s">
        <v>467</v>
      </c>
      <c r="B36" s="281">
        <v>0</v>
      </c>
      <c r="C36" s="273">
        <v>1.2</v>
      </c>
      <c r="D36" s="273">
        <v>2.4</v>
      </c>
      <c r="E36" s="258">
        <v>2.4</v>
      </c>
      <c r="F36" s="258">
        <v>6.3</v>
      </c>
    </row>
    <row r="37" spans="1:6">
      <c r="A37" s="573" t="s">
        <v>468</v>
      </c>
      <c r="B37" s="281">
        <v>0</v>
      </c>
      <c r="C37" s="273">
        <v>2.2000000000000002</v>
      </c>
      <c r="D37" s="273">
        <v>4.4000000000000004</v>
      </c>
      <c r="E37" s="258">
        <v>4.4000000000000004</v>
      </c>
      <c r="F37" s="281">
        <v>0</v>
      </c>
    </row>
    <row r="38" spans="1:6">
      <c r="A38" s="573" t="s">
        <v>469</v>
      </c>
      <c r="B38" s="281">
        <v>0</v>
      </c>
      <c r="C38" s="281">
        <v>0</v>
      </c>
      <c r="D38" s="281">
        <v>0</v>
      </c>
      <c r="E38" s="282">
        <v>28.8</v>
      </c>
      <c r="F38" s="282">
        <v>26.1</v>
      </c>
    </row>
    <row r="39" spans="1:6">
      <c r="A39" s="567" t="s">
        <v>470</v>
      </c>
      <c r="B39" s="306">
        <v>1.3</v>
      </c>
      <c r="C39" s="306">
        <v>1.3</v>
      </c>
      <c r="D39" s="306">
        <v>1.3</v>
      </c>
      <c r="E39" s="376">
        <v>1.4</v>
      </c>
      <c r="F39" s="376">
        <v>1.4</v>
      </c>
    </row>
    <row r="40" spans="1:6" ht="13.5" customHeight="1" thickBot="1">
      <c r="A40" s="573" t="s">
        <v>471</v>
      </c>
      <c r="B40" s="273">
        <v>1.3</v>
      </c>
      <c r="C40" s="273">
        <v>1.3</v>
      </c>
      <c r="D40" s="273">
        <v>1.3</v>
      </c>
      <c r="E40" s="258">
        <v>1.4</v>
      </c>
      <c r="F40" s="258">
        <v>1.4</v>
      </c>
    </row>
    <row r="41" spans="1:6" ht="13.5" thickTop="1">
      <c r="A41" s="508" t="s">
        <v>1130</v>
      </c>
      <c r="B41" s="508"/>
      <c r="C41" s="508"/>
      <c r="D41" s="508"/>
      <c r="E41" s="508"/>
      <c r="F41" s="508"/>
    </row>
    <row r="42" spans="1:6" ht="14.25" customHeight="1">
      <c r="A42" s="658" t="s">
        <v>1131</v>
      </c>
      <c r="B42" s="509"/>
      <c r="C42" s="509"/>
      <c r="D42" s="509"/>
      <c r="E42" s="509"/>
    </row>
    <row r="43" spans="1:6" ht="12.75" customHeight="1">
      <c r="A43" s="631" t="s">
        <v>476</v>
      </c>
      <c r="B43" s="509"/>
      <c r="C43" s="509"/>
      <c r="D43" s="509"/>
      <c r="E43" s="509"/>
    </row>
    <row r="44" spans="1:6" ht="17.25" customHeight="1">
      <c r="A44" s="791" t="s">
        <v>1132</v>
      </c>
      <c r="B44" s="791"/>
      <c r="C44" s="791"/>
      <c r="D44" s="791"/>
      <c r="E44" s="791"/>
    </row>
    <row r="45" spans="1:6">
      <c r="A45" s="23"/>
      <c r="B45" s="23"/>
      <c r="C45" s="23"/>
      <c r="D45" s="23"/>
      <c r="E45" s="23"/>
    </row>
    <row r="46" spans="1:6">
      <c r="A46" s="618" t="s">
        <v>1069</v>
      </c>
      <c r="B46" s="16"/>
      <c r="C46" s="16"/>
      <c r="D46" s="16"/>
      <c r="E46" s="17"/>
    </row>
    <row r="47" spans="1:6" hidden="1"/>
    <row r="48" spans="1:6" hidden="1"/>
    <row r="49" hidden="1"/>
    <row r="50" hidden="1"/>
  </sheetData>
  <sheetProtection password="CAF1" sheet="1" objects="1" scenarios="1" formatCells="0" formatColumns="0" formatRows="0" insertColumns="0" insertRows="0" insertHyperlinks="0" deleteColumns="0" deleteRows="0" sort="0" autoFilter="0" pivotTables="0"/>
  <mergeCells count="3">
    <mergeCell ref="A44:E44"/>
    <mergeCell ref="B3:F3"/>
    <mergeCell ref="B23:F23"/>
  </mergeCells>
  <phoneticPr fontId="19" type="noConversion"/>
  <hyperlinks>
    <hyperlink ref="A46" location="Contents!A1" display="Back to the Contents"/>
  </hyperlinks>
  <pageMargins left="0.25" right="0.25" top="0.75" bottom="0.75" header="0.3" footer="0.3"/>
  <pageSetup paperSize="9" firstPageNumber="40" orientation="portrait" useFirstPageNumber="1"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sheetPr codeName="Лист26"/>
  <dimension ref="A1:XFC128"/>
  <sheetViews>
    <sheetView topLeftCell="A55" zoomScaleNormal="100" zoomScaleSheetLayoutView="115" workbookViewId="0">
      <selection activeCell="D102" sqref="D102"/>
    </sheetView>
  </sheetViews>
  <sheetFormatPr defaultColWidth="0" defaultRowHeight="12.75" zeroHeight="1" outlineLevelCol="1"/>
  <cols>
    <col min="1" max="1" width="58.140625" style="2" customWidth="1"/>
    <col min="2" max="2" width="7.85546875" style="2" hidden="1" customWidth="1" outlineLevel="1"/>
    <col min="3" max="3" width="10.140625" style="2" customWidth="1" collapsed="1"/>
    <col min="4" max="7" width="10.140625" style="2" customWidth="1"/>
    <col min="8" max="16383" width="9.28515625" style="2" hidden="1"/>
    <col min="16384" max="16384" width="6.7109375" style="2" hidden="1"/>
  </cols>
  <sheetData>
    <row r="1" spans="1:7" ht="14.25" customHeight="1">
      <c r="A1" s="41" t="s">
        <v>1077</v>
      </c>
      <c r="B1" s="263"/>
      <c r="C1" s="263"/>
      <c r="D1" s="263"/>
      <c r="E1" s="263"/>
      <c r="F1" s="263"/>
    </row>
    <row r="2" spans="1:7" ht="30.75" customHeight="1">
      <c r="A2" s="735" t="s">
        <v>1078</v>
      </c>
      <c r="B2" s="735"/>
      <c r="C2" s="735"/>
      <c r="D2" s="735"/>
      <c r="E2" s="735"/>
      <c r="F2" s="735"/>
      <c r="G2" s="735"/>
    </row>
    <row r="3" spans="1:7" ht="13.5" customHeight="1">
      <c r="A3" s="283"/>
      <c r="B3" s="23"/>
      <c r="C3" s="23"/>
      <c r="D3" s="23"/>
      <c r="E3" s="23"/>
      <c r="F3" s="23"/>
    </row>
    <row r="4" spans="1:7" ht="13.5" customHeight="1">
      <c r="A4" s="283"/>
      <c r="B4" s="23"/>
      <c r="C4" s="23"/>
      <c r="D4" s="23"/>
      <c r="E4" s="23"/>
      <c r="F4" s="23"/>
    </row>
    <row r="5" spans="1:7" ht="13.5" customHeight="1">
      <c r="A5" s="283"/>
      <c r="B5" s="23"/>
      <c r="C5" s="23"/>
      <c r="D5" s="23"/>
      <c r="E5" s="23"/>
      <c r="F5" s="23"/>
    </row>
    <row r="6" spans="1:7" ht="13.5" customHeight="1">
      <c r="A6" s="283"/>
      <c r="B6" s="23"/>
      <c r="C6" s="23"/>
      <c r="D6" s="23"/>
      <c r="E6" s="23"/>
      <c r="F6" s="23"/>
    </row>
    <row r="7" spans="1:7" ht="13.5" customHeight="1">
      <c r="A7" s="283"/>
      <c r="B7" s="23"/>
      <c r="C7" s="23"/>
      <c r="D7" s="23"/>
      <c r="E7" s="23"/>
      <c r="F7" s="23"/>
    </row>
    <row r="8" spans="1:7" ht="13.5" customHeight="1">
      <c r="A8" s="283"/>
      <c r="B8" s="23"/>
      <c r="C8" s="23"/>
      <c r="D8" s="23"/>
      <c r="E8" s="23"/>
      <c r="F8" s="23"/>
    </row>
    <row r="9" spans="1:7" ht="13.5" customHeight="1">
      <c r="A9" s="283"/>
      <c r="B9" s="23"/>
      <c r="C9" s="23"/>
      <c r="D9" s="23"/>
      <c r="E9" s="23"/>
      <c r="F9" s="23"/>
    </row>
    <row r="10" spans="1:7" ht="13.5" customHeight="1">
      <c r="A10" s="283"/>
      <c r="B10" s="23"/>
      <c r="C10" s="23"/>
      <c r="D10" s="23"/>
      <c r="E10" s="23"/>
      <c r="F10" s="23"/>
    </row>
    <row r="11" spans="1:7" ht="13.5" customHeight="1">
      <c r="A11" s="283"/>
      <c r="B11" s="23"/>
      <c r="C11" s="23"/>
      <c r="D11" s="23"/>
      <c r="E11" s="23"/>
      <c r="F11" s="23"/>
    </row>
    <row r="12" spans="1:7" ht="13.5" customHeight="1">
      <c r="A12" s="283"/>
      <c r="B12" s="23"/>
      <c r="C12" s="23"/>
      <c r="D12" s="23"/>
      <c r="E12" s="23"/>
      <c r="F12" s="23"/>
    </row>
    <row r="13" spans="1:7" ht="13.5" customHeight="1">
      <c r="A13" s="283"/>
      <c r="B13" s="23"/>
      <c r="C13" s="23"/>
      <c r="D13" s="23"/>
      <c r="E13" s="23"/>
      <c r="F13" s="23"/>
    </row>
    <row r="14" spans="1:7" ht="13.5" customHeight="1">
      <c r="A14" s="283"/>
      <c r="B14" s="23"/>
      <c r="C14" s="23"/>
      <c r="D14" s="23"/>
      <c r="E14" s="23"/>
      <c r="F14" s="23"/>
    </row>
    <row r="15" spans="1:7" ht="13.5" customHeight="1">
      <c r="A15" s="283"/>
      <c r="B15" s="23"/>
      <c r="C15" s="23"/>
      <c r="D15" s="23"/>
      <c r="E15" s="23"/>
      <c r="F15" s="23"/>
    </row>
    <row r="16" spans="1:7" ht="13.5" customHeight="1">
      <c r="A16" s="283"/>
      <c r="B16" s="23"/>
      <c r="C16" s="23"/>
      <c r="D16" s="23"/>
      <c r="E16" s="23"/>
      <c r="F16" s="23"/>
    </row>
    <row r="17" spans="1:7" ht="13.5" customHeight="1">
      <c r="A17" s="283"/>
      <c r="B17" s="23"/>
      <c r="C17" s="23"/>
      <c r="D17" s="23"/>
      <c r="E17" s="23"/>
      <c r="F17" s="23"/>
    </row>
    <row r="18" spans="1:7" ht="26.25" customHeight="1">
      <c r="A18" s="569" t="s">
        <v>477</v>
      </c>
      <c r="B18" s="23"/>
      <c r="C18" s="23"/>
      <c r="D18" s="23"/>
      <c r="E18" s="23"/>
      <c r="F18" s="23"/>
    </row>
    <row r="19" spans="1:7">
      <c r="A19" s="186" t="s">
        <v>478</v>
      </c>
      <c r="B19" s="696" t="s">
        <v>299</v>
      </c>
      <c r="C19" s="696"/>
      <c r="D19" s="696"/>
      <c r="E19" s="696"/>
      <c r="F19" s="696"/>
      <c r="G19" s="696"/>
    </row>
    <row r="20" spans="1:7">
      <c r="A20" s="186"/>
      <c r="B20" s="383">
        <v>2006</v>
      </c>
      <c r="C20" s="520">
        <v>2007</v>
      </c>
      <c r="D20" s="520">
        <v>2008</v>
      </c>
      <c r="E20" s="520">
        <v>2009</v>
      </c>
      <c r="F20" s="520">
        <v>2010</v>
      </c>
      <c r="G20" s="520">
        <v>2011</v>
      </c>
    </row>
    <row r="21" spans="1:7">
      <c r="A21" s="116"/>
      <c r="B21" s="696" t="s">
        <v>481</v>
      </c>
      <c r="C21" s="696"/>
      <c r="D21" s="696"/>
      <c r="E21" s="696"/>
      <c r="F21" s="696"/>
      <c r="G21" s="696"/>
    </row>
    <row r="22" spans="1:7">
      <c r="A22" s="571" t="s">
        <v>479</v>
      </c>
      <c r="B22" s="208">
        <v>356033</v>
      </c>
      <c r="C22" s="133">
        <v>399452</v>
      </c>
      <c r="D22" s="133">
        <v>474268</v>
      </c>
      <c r="E22" s="133">
        <v>494931</v>
      </c>
      <c r="F22" s="133">
        <v>614702</v>
      </c>
      <c r="G22" s="133">
        <v>722978</v>
      </c>
    </row>
    <row r="23" spans="1:7">
      <c r="A23" s="571" t="s">
        <v>480</v>
      </c>
      <c r="B23" s="208">
        <v>845867</v>
      </c>
      <c r="C23" s="133">
        <v>873410</v>
      </c>
      <c r="D23" s="133">
        <v>1260645</v>
      </c>
      <c r="E23" s="133">
        <v>1105453</v>
      </c>
      <c r="F23" s="133">
        <v>1099225</v>
      </c>
      <c r="G23" s="133">
        <v>1439069</v>
      </c>
    </row>
    <row r="24" spans="1:7">
      <c r="A24" s="571" t="s">
        <v>409</v>
      </c>
      <c r="B24" s="208">
        <v>209719</v>
      </c>
      <c r="C24" s="133">
        <v>269645</v>
      </c>
      <c r="D24" s="133">
        <v>356514</v>
      </c>
      <c r="E24" s="133">
        <v>371152</v>
      </c>
      <c r="F24" s="133">
        <v>450137</v>
      </c>
      <c r="G24" s="133">
        <v>637178</v>
      </c>
    </row>
    <row r="25" spans="1:7">
      <c r="A25" s="553" t="s">
        <v>126</v>
      </c>
      <c r="B25" s="284">
        <v>1411619</v>
      </c>
      <c r="C25" s="285">
        <v>1542507</v>
      </c>
      <c r="D25" s="285">
        <v>2091427</v>
      </c>
      <c r="E25" s="285">
        <f>E22+E24+E23</f>
        <v>1971536</v>
      </c>
      <c r="F25" s="285">
        <f>F22+F24+F23</f>
        <v>2164064</v>
      </c>
      <c r="G25" s="285">
        <v>2799225</v>
      </c>
    </row>
    <row r="26" spans="1:7">
      <c r="A26" s="186"/>
      <c r="B26" s="696" t="s">
        <v>482</v>
      </c>
      <c r="C26" s="696"/>
      <c r="D26" s="696"/>
      <c r="E26" s="696"/>
      <c r="F26" s="696"/>
      <c r="G26" s="696"/>
    </row>
    <row r="27" spans="1:7">
      <c r="A27" s="571" t="s">
        <v>479</v>
      </c>
      <c r="B27" s="133">
        <f>B22/Macroeconomics!D$8</f>
        <v>13099.080206033848</v>
      </c>
      <c r="C27" s="133">
        <f>C22/Macroeconomics!E$8</f>
        <v>15621.900664841611</v>
      </c>
      <c r="D27" s="133">
        <f>D22/Macroeconomics!F$8</f>
        <v>19116.001612253123</v>
      </c>
      <c r="E27" s="133">
        <f>E22/Macroeconomics!G$8</f>
        <v>15622.82196969697</v>
      </c>
      <c r="F27" s="133">
        <f>F22/Macroeconomics!H$8</f>
        <v>20247.101449275364</v>
      </c>
      <c r="G27" s="133">
        <f>G22/Macroeconomics!I$8</f>
        <v>24632.981260647357</v>
      </c>
    </row>
    <row r="28" spans="1:7">
      <c r="A28" s="571" t="s">
        <v>480</v>
      </c>
      <c r="B28" s="133">
        <f>B23/Macroeconomics!D$8</f>
        <v>31120.934510669609</v>
      </c>
      <c r="C28" s="133">
        <f>C23/Macroeconomics!E$8</f>
        <v>34157.606570199452</v>
      </c>
      <c r="D28" s="133">
        <f>D23/Macroeconomics!F$8</f>
        <v>50811.970979443773</v>
      </c>
      <c r="E28" s="133">
        <f>E23/Macroeconomics!G$8</f>
        <v>34894.349747474749</v>
      </c>
      <c r="F28" s="133">
        <f>F23/Macroeconomics!H$8</f>
        <v>36206.357048748352</v>
      </c>
      <c r="G28" s="133">
        <f>G23/Macroeconomics!I$8</f>
        <v>49031.311754684837</v>
      </c>
    </row>
    <row r="29" spans="1:7">
      <c r="A29" s="571" t="s">
        <v>409</v>
      </c>
      <c r="B29" s="133">
        <f>B24/Macroeconomics!D$8</f>
        <v>7715.9308314937452</v>
      </c>
      <c r="C29" s="133">
        <f>C24/Macroeconomics!E$8</f>
        <v>10545.365662886195</v>
      </c>
      <c r="D29" s="133">
        <f>D24/Macroeconomics!F$8</f>
        <v>14369.770253929868</v>
      </c>
      <c r="E29" s="133">
        <f>E24/Macroeconomics!G$8</f>
        <v>11715.656565656565</v>
      </c>
      <c r="F29" s="133">
        <f>F24/Macroeconomics!H$8</f>
        <v>14826.646903820818</v>
      </c>
      <c r="G29" s="133">
        <f>G24/Macroeconomics!I$8</f>
        <v>21709.642248722317</v>
      </c>
    </row>
    <row r="30" spans="1:7">
      <c r="A30" s="553" t="s">
        <v>126</v>
      </c>
      <c r="B30" s="284">
        <f>B25/Macroeconomics!D$8</f>
        <v>51935.945548197204</v>
      </c>
      <c r="C30" s="285">
        <f>C25/Macroeconomics!E$8</f>
        <v>60324.872897927256</v>
      </c>
      <c r="D30" s="285">
        <f>D25/Macroeconomics!F$8</f>
        <v>84297.742845626766</v>
      </c>
      <c r="E30" s="285">
        <f>E25/Macroeconomics!G$8</f>
        <v>62232.828282828283</v>
      </c>
      <c r="F30" s="285">
        <f>F25/Macroeconomics!H$8</f>
        <v>71280.105401844528</v>
      </c>
      <c r="G30" s="285">
        <f>G25/Macroeconomics!I$8</f>
        <v>95373.935264054511</v>
      </c>
    </row>
    <row r="31" spans="1:7">
      <c r="A31" s="186"/>
      <c r="B31" s="696" t="s">
        <v>483</v>
      </c>
      <c r="C31" s="696"/>
      <c r="D31" s="696"/>
      <c r="E31" s="696"/>
      <c r="F31" s="696"/>
      <c r="G31" s="696"/>
    </row>
    <row r="32" spans="1:7">
      <c r="A32" s="571" t="s">
        <v>479</v>
      </c>
      <c r="B32" s="133">
        <f>B22/Macroeconomics!D$12</f>
        <v>10437.789504544122</v>
      </c>
      <c r="C32" s="133">
        <f>C22/Macroeconomics!E$12</f>
        <v>11409.654384461583</v>
      </c>
      <c r="D32" s="133">
        <f>D22/Macroeconomics!F$12</f>
        <v>13025.762153254602</v>
      </c>
      <c r="E32" s="133">
        <f>E22/Macroeconomics!G$12</f>
        <v>11215.295717199184</v>
      </c>
      <c r="F32" s="133">
        <f>F22/Macroeconomics!H$12</f>
        <v>15264.514526943132</v>
      </c>
      <c r="G32" s="133">
        <f>G22/Macroeconomics!I$12</f>
        <v>17689.699045754835</v>
      </c>
    </row>
    <row r="33" spans="1:7">
      <c r="A33" s="571" t="s">
        <v>480</v>
      </c>
      <c r="B33" s="133">
        <f>B23/Macroeconomics!D$12</f>
        <v>24798.211668132513</v>
      </c>
      <c r="C33" s="133">
        <f>C23/Macroeconomics!E$12</f>
        <v>24947.443587546415</v>
      </c>
      <c r="D33" s="133">
        <f>ROUNDDOWN(D23/Macroeconomics!F$12,0)</f>
        <v>34623</v>
      </c>
      <c r="E33" s="133">
        <f>E23/Macroeconomics!G$12</f>
        <v>25049.920688873779</v>
      </c>
      <c r="F33" s="133">
        <f>F23/Macroeconomics!H$12</f>
        <v>27296.374472311894</v>
      </c>
      <c r="G33" s="133">
        <f>G23/Macroeconomics!I$12</f>
        <v>35210.888182040617</v>
      </c>
    </row>
    <row r="34" spans="1:7">
      <c r="A34" s="571" t="s">
        <v>409</v>
      </c>
      <c r="B34" s="133">
        <f>B24/Macroeconomics!D$12</f>
        <v>6148.3142773380241</v>
      </c>
      <c r="C34" s="133">
        <f>C24/Macroeconomics!E$12</f>
        <v>7701.9423021993716</v>
      </c>
      <c r="D34" s="133">
        <f>D24/Macroeconomics!F$12</f>
        <v>9791.6506454270821</v>
      </c>
      <c r="E34" s="133">
        <f>ROUNDUP(E24/Macroeconomics!G$12,0)</f>
        <v>8411</v>
      </c>
      <c r="F34" s="133">
        <f>F24/Macroeconomics!H$12</f>
        <v>11177.973677675689</v>
      </c>
      <c r="G34" s="133">
        <f>G24/Macroeconomics!I$12</f>
        <v>15590.359677024713</v>
      </c>
    </row>
    <row r="35" spans="1:7" ht="13.5" thickBot="1">
      <c r="A35" s="629" t="s">
        <v>126</v>
      </c>
      <c r="B35" s="447">
        <f>B25/Macroeconomics!D$12</f>
        <v>41384.315450014656</v>
      </c>
      <c r="C35" s="447">
        <f>C25/Macroeconomics!E$12</f>
        <v>44059.040274207371</v>
      </c>
      <c r="D35" s="447">
        <f>D25/Macroeconomics!F$12</f>
        <v>57441.00521834661</v>
      </c>
      <c r="E35" s="447">
        <f>E25/Macroeconomics!G$12</f>
        <v>44675.640154090186</v>
      </c>
      <c r="F35" s="447">
        <f>F25/Macroeconomics!H$12</f>
        <v>53738.862676930716</v>
      </c>
      <c r="G35" s="447">
        <f>G25/Macroeconomics!I$12</f>
        <v>68490.946904820172</v>
      </c>
    </row>
    <row r="36" spans="1:7" ht="24" customHeight="1" thickTop="1">
      <c r="A36" s="712" t="s">
        <v>484</v>
      </c>
      <c r="B36" s="712"/>
      <c r="C36" s="712"/>
      <c r="D36" s="712"/>
      <c r="E36" s="712"/>
      <c r="F36" s="712"/>
    </row>
    <row r="37" spans="1:7" ht="14.25" customHeight="1">
      <c r="A37" s="693" t="s">
        <v>485</v>
      </c>
      <c r="B37" s="693"/>
      <c r="C37" s="693"/>
      <c r="D37" s="693"/>
      <c r="E37" s="693"/>
      <c r="F37" s="693"/>
    </row>
    <row r="38" spans="1:7" ht="27.75" customHeight="1">
      <c r="A38" s="560" t="s">
        <v>486</v>
      </c>
      <c r="B38" s="23"/>
      <c r="C38" s="23"/>
      <c r="D38" s="23"/>
      <c r="E38" s="23"/>
      <c r="F38" s="23"/>
    </row>
    <row r="39" spans="1:7">
      <c r="A39" s="109"/>
      <c r="B39" s="696" t="s">
        <v>299</v>
      </c>
      <c r="C39" s="696"/>
      <c r="D39" s="696"/>
      <c r="E39" s="696"/>
      <c r="F39" s="696"/>
      <c r="G39" s="696"/>
    </row>
    <row r="40" spans="1:7">
      <c r="A40" s="109"/>
      <c r="B40" s="383">
        <v>2006</v>
      </c>
      <c r="C40" s="520">
        <v>2007</v>
      </c>
      <c r="D40" s="520">
        <v>2008</v>
      </c>
      <c r="E40" s="520">
        <v>2009</v>
      </c>
      <c r="F40" s="520">
        <v>2010</v>
      </c>
      <c r="G40" s="520">
        <v>2011</v>
      </c>
    </row>
    <row r="41" spans="1:7" ht="12" customHeight="1">
      <c r="A41" s="553" t="s">
        <v>479</v>
      </c>
      <c r="B41" s="182"/>
      <c r="C41" s="287"/>
      <c r="D41" s="287"/>
      <c r="E41" s="287"/>
      <c r="F41" s="287"/>
      <c r="G41" s="287"/>
    </row>
    <row r="42" spans="1:7">
      <c r="A42" s="573" t="s">
        <v>489</v>
      </c>
      <c r="B42" s="74">
        <v>1125.4000000000001</v>
      </c>
      <c r="C42" s="288">
        <v>1301.0999999999999</v>
      </c>
      <c r="D42" s="288">
        <v>1652.8</v>
      </c>
      <c r="E42" s="288">
        <v>1885</v>
      </c>
      <c r="F42" s="288">
        <v>2345.5</v>
      </c>
      <c r="G42" s="288">
        <v>2725.4</v>
      </c>
    </row>
    <row r="43" spans="1:7">
      <c r="A43" s="573" t="s">
        <v>490</v>
      </c>
      <c r="B43" s="288">
        <f>ROUND(B42/Macroeconomics!D$8,1)</f>
        <v>41.4</v>
      </c>
      <c r="C43" s="288">
        <f>ROUND(C42/Macroeconomics!E$8,1)</f>
        <v>50.9</v>
      </c>
      <c r="D43" s="288">
        <f>ROUND(D42/Macroeconomics!F$8,1)</f>
        <v>66.599999999999994</v>
      </c>
      <c r="E43" s="288">
        <f>ROUND(E42/Macroeconomics!G$8,1)</f>
        <v>59.5</v>
      </c>
      <c r="F43" s="288">
        <f>ROUND(F42/Macroeconomics!H$8,1)</f>
        <v>77.3</v>
      </c>
      <c r="G43" s="288">
        <f>ROUND(G42/Macroeconomics!I$8,1)</f>
        <v>92.9</v>
      </c>
    </row>
    <row r="44" spans="1:7">
      <c r="A44" s="130" t="s">
        <v>491</v>
      </c>
      <c r="B44" s="289">
        <f>ROUND(B42/Macroeconomics!D$12,1)</f>
        <v>33</v>
      </c>
      <c r="C44" s="289">
        <f>ROUND(C42/Macroeconomics!E$12,1)</f>
        <v>37.200000000000003</v>
      </c>
      <c r="D44" s="289">
        <f>ROUND(D42/Macroeconomics!F$12,1)</f>
        <v>45.4</v>
      </c>
      <c r="E44" s="289">
        <f>ROUND(E42/Macroeconomics!G$12,1)</f>
        <v>42.7</v>
      </c>
      <c r="F44" s="289">
        <f>ROUND(F42/Macroeconomics!H$12,1)</f>
        <v>58.2</v>
      </c>
      <c r="G44" s="289">
        <f>ROUND(G42/Macroeconomics!I$12,1)</f>
        <v>66.7</v>
      </c>
    </row>
    <row r="45" spans="1:7" ht="12.75" customHeight="1">
      <c r="A45" s="553" t="s">
        <v>487</v>
      </c>
      <c r="B45" s="182"/>
      <c r="C45" s="287"/>
      <c r="D45" s="287"/>
      <c r="E45" s="287"/>
      <c r="F45" s="287"/>
      <c r="G45" s="287"/>
    </row>
    <row r="46" spans="1:7">
      <c r="A46" s="573" t="s">
        <v>489</v>
      </c>
      <c r="B46" s="74">
        <v>5238.5</v>
      </c>
      <c r="C46" s="288">
        <v>5181.8999999999996</v>
      </c>
      <c r="D46" s="288">
        <v>7521.5</v>
      </c>
      <c r="E46" s="288">
        <v>7452.1</v>
      </c>
      <c r="F46" s="288">
        <v>7420.7</v>
      </c>
      <c r="G46" s="288">
        <v>9186.6</v>
      </c>
    </row>
    <row r="47" spans="1:7">
      <c r="A47" s="573" t="s">
        <v>490</v>
      </c>
      <c r="B47" s="288">
        <f>ROUND(B46/Macroeconomics!D$8,1)</f>
        <v>192.7</v>
      </c>
      <c r="C47" s="288">
        <f>ROUND(C46/Macroeconomics!E$8,1)</f>
        <v>202.7</v>
      </c>
      <c r="D47" s="288">
        <f>ROUND(D46/Macroeconomics!F$8,1)</f>
        <v>303.2</v>
      </c>
      <c r="E47" s="288">
        <f>ROUND(E46/Macroeconomics!G$8,1)</f>
        <v>235.2</v>
      </c>
      <c r="F47" s="288">
        <f>ROUND(F46/Macroeconomics!H$8,1)</f>
        <v>244.4</v>
      </c>
      <c r="G47" s="288">
        <f>ROUND(G46/Macroeconomics!I$8,1)</f>
        <v>313</v>
      </c>
    </row>
    <row r="48" spans="1:7" ht="13.5" thickBot="1">
      <c r="A48" s="130" t="s">
        <v>491</v>
      </c>
      <c r="B48" s="290">
        <f>ROUND(B46/Macroeconomics!D$12,1)</f>
        <v>153.6</v>
      </c>
      <c r="C48" s="293">
        <f>ROUND(C46/Macroeconomics!E$12,1)</f>
        <v>148</v>
      </c>
      <c r="D48" s="293">
        <f>ROUND(D46/Macroeconomics!F$12,1)</f>
        <v>206.6</v>
      </c>
      <c r="E48" s="293">
        <f>ROUND(E46/Macroeconomics!G$12,1)</f>
        <v>168.9</v>
      </c>
      <c r="F48" s="293">
        <f>ROUND(F46/Macroeconomics!H$12,1)</f>
        <v>184.3</v>
      </c>
      <c r="G48" s="293">
        <f>ROUND(G46/Macroeconomics!I$12,1)</f>
        <v>224.8</v>
      </c>
    </row>
    <row r="49" spans="1:7" ht="12.75" customHeight="1" thickTop="1">
      <c r="A49" s="291" t="s">
        <v>409</v>
      </c>
      <c r="B49" s="292"/>
      <c r="C49" s="291"/>
      <c r="D49" s="291"/>
      <c r="E49" s="291"/>
      <c r="F49" s="291"/>
      <c r="G49" s="291"/>
    </row>
    <row r="50" spans="1:7">
      <c r="A50" s="573" t="s">
        <v>489</v>
      </c>
      <c r="B50" s="66">
        <v>2077.4</v>
      </c>
      <c r="C50" s="289">
        <v>2672.9</v>
      </c>
      <c r="D50" s="289">
        <v>3693.9</v>
      </c>
      <c r="E50" s="289">
        <v>5483.7</v>
      </c>
      <c r="F50" s="289">
        <v>6416.5</v>
      </c>
      <c r="G50" s="289">
        <v>7802.1</v>
      </c>
    </row>
    <row r="51" spans="1:7">
      <c r="A51" s="573" t="s">
        <v>490</v>
      </c>
      <c r="B51" s="289">
        <f>ROUND(B50/Macroeconomics!D$8,1)</f>
        <v>76.400000000000006</v>
      </c>
      <c r="C51" s="289">
        <f>ROUND(C50/Macroeconomics!E$8,1)</f>
        <v>104.5</v>
      </c>
      <c r="D51" s="289">
        <f>ROUND(D50/Macroeconomics!F$8,1)</f>
        <v>148.9</v>
      </c>
      <c r="E51" s="289">
        <f>ROUND(E50/Macroeconomics!G$8,1)</f>
        <v>173.1</v>
      </c>
      <c r="F51" s="289">
        <f>ROUND(F50/Macroeconomics!H$8,1)</f>
        <v>211.3</v>
      </c>
      <c r="G51" s="289">
        <f>ROUND(G50/Macroeconomics!I$8,1)</f>
        <v>265.8</v>
      </c>
    </row>
    <row r="52" spans="1:7" ht="13.5" thickBot="1">
      <c r="A52" s="130" t="s">
        <v>491</v>
      </c>
      <c r="B52" s="293">
        <f>ROUND(B50/Macroeconomics!D$12,1)</f>
        <v>60.9</v>
      </c>
      <c r="C52" s="293">
        <f>ROUND(C50/Macroeconomics!E$12,1)</f>
        <v>76.3</v>
      </c>
      <c r="D52" s="293">
        <f>ROUND(D50/Macroeconomics!F$12,1)</f>
        <v>101.5</v>
      </c>
      <c r="E52" s="293">
        <f>ROUND(E50/Macroeconomics!G$12,1)</f>
        <v>124.3</v>
      </c>
      <c r="F52" s="293">
        <f>ROUND(F50/Macroeconomics!H$12,1)</f>
        <v>159.30000000000001</v>
      </c>
      <c r="G52" s="293">
        <f>ROUND(G50/Macroeconomics!I$12,1)</f>
        <v>190.9</v>
      </c>
    </row>
    <row r="53" spans="1:7" ht="15.75" customHeight="1">
      <c r="A53" s="794" t="s">
        <v>488</v>
      </c>
      <c r="B53" s="794"/>
      <c r="C53" s="794"/>
      <c r="D53" s="794"/>
      <c r="E53" s="794"/>
      <c r="F53" s="794"/>
    </row>
    <row r="54" spans="1:7" ht="18.75" customHeight="1">
      <c r="A54" s="655" t="s">
        <v>1169</v>
      </c>
      <c r="B54" s="23"/>
      <c r="C54" s="23"/>
      <c r="D54" s="23"/>
      <c r="E54" s="23"/>
      <c r="F54" s="23"/>
    </row>
    <row r="55" spans="1:7">
      <c r="A55" s="294"/>
      <c r="B55" s="696" t="s">
        <v>299</v>
      </c>
      <c r="C55" s="696"/>
      <c r="D55" s="696"/>
      <c r="E55" s="696"/>
      <c r="F55" s="696"/>
      <c r="G55" s="696"/>
    </row>
    <row r="56" spans="1:7">
      <c r="A56" s="294"/>
      <c r="B56" s="294">
        <v>2006</v>
      </c>
      <c r="C56" s="520">
        <v>2007</v>
      </c>
      <c r="D56" s="520">
        <v>2008</v>
      </c>
      <c r="E56" s="520">
        <v>2009</v>
      </c>
      <c r="F56" s="520">
        <v>2010</v>
      </c>
      <c r="G56" s="520">
        <v>2011</v>
      </c>
    </row>
    <row r="57" spans="1:7">
      <c r="A57" s="97"/>
      <c r="B57" s="694" t="s">
        <v>158</v>
      </c>
      <c r="C57" s="694"/>
      <c r="D57" s="694"/>
      <c r="E57" s="694"/>
      <c r="F57" s="19"/>
      <c r="G57" s="415"/>
    </row>
    <row r="58" spans="1:7" ht="13.5" thickBot="1">
      <c r="A58" s="554" t="s">
        <v>479</v>
      </c>
      <c r="B58" s="295">
        <v>316.3</v>
      </c>
      <c r="C58" s="296">
        <v>307</v>
      </c>
      <c r="D58" s="296">
        <v>287</v>
      </c>
      <c r="E58" s="296">
        <v>262.60000000000002</v>
      </c>
      <c r="F58" s="296">
        <v>262.10000000000002</v>
      </c>
      <c r="G58" s="296">
        <v>265.3</v>
      </c>
    </row>
    <row r="59" spans="1:7">
      <c r="A59" s="297" t="s">
        <v>487</v>
      </c>
      <c r="B59" s="298"/>
      <c r="C59" s="299"/>
      <c r="D59" s="299"/>
      <c r="E59" s="299"/>
      <c r="F59" s="299"/>
      <c r="G59" s="299"/>
    </row>
    <row r="60" spans="1:7">
      <c r="A60" s="300" t="s">
        <v>413</v>
      </c>
      <c r="B60" s="301">
        <v>6.6</v>
      </c>
      <c r="C60" s="302">
        <v>5.4</v>
      </c>
      <c r="D60" s="302">
        <v>5.8</v>
      </c>
      <c r="E60" s="302">
        <v>5.4</v>
      </c>
      <c r="F60" s="302">
        <v>5.6</v>
      </c>
      <c r="G60" s="302">
        <v>5.4</v>
      </c>
    </row>
    <row r="61" spans="1:7">
      <c r="A61" s="300" t="s">
        <v>502</v>
      </c>
      <c r="B61" s="301">
        <v>3.2</v>
      </c>
      <c r="C61" s="302">
        <v>4.3</v>
      </c>
      <c r="D61" s="302">
        <v>3.4</v>
      </c>
      <c r="E61" s="302">
        <v>0.5</v>
      </c>
      <c r="F61" s="302">
        <v>0.5</v>
      </c>
      <c r="G61" s="302">
        <v>0</v>
      </c>
    </row>
    <row r="62" spans="1:7">
      <c r="A62" s="300" t="s">
        <v>503</v>
      </c>
      <c r="B62" s="301">
        <v>0.4</v>
      </c>
      <c r="C62" s="302">
        <v>0.3</v>
      </c>
      <c r="D62" s="302">
        <v>0.3</v>
      </c>
      <c r="E62" s="302">
        <v>0.2</v>
      </c>
      <c r="F62" s="302">
        <v>0.2</v>
      </c>
      <c r="G62" s="302">
        <v>0.3</v>
      </c>
    </row>
    <row r="63" spans="1:7">
      <c r="A63" s="300" t="s">
        <v>504</v>
      </c>
      <c r="B63" s="301">
        <v>2.7</v>
      </c>
      <c r="C63" s="302">
        <v>2.8</v>
      </c>
      <c r="D63" s="302">
        <v>2.9</v>
      </c>
      <c r="E63" s="302">
        <v>2.2000000000000002</v>
      </c>
      <c r="F63" s="302">
        <v>2.2999999999999998</v>
      </c>
      <c r="G63" s="302">
        <v>2.5</v>
      </c>
    </row>
    <row r="64" spans="1:7">
      <c r="A64" s="300" t="s">
        <v>505</v>
      </c>
      <c r="B64" s="301">
        <v>1.1000000000000001</v>
      </c>
      <c r="C64" s="302">
        <v>1.1000000000000001</v>
      </c>
      <c r="D64" s="302">
        <v>1.2</v>
      </c>
      <c r="E64" s="302">
        <v>1.1000000000000001</v>
      </c>
      <c r="F64" s="302">
        <v>1.1000000000000001</v>
      </c>
      <c r="G64" s="302">
        <v>0</v>
      </c>
    </row>
    <row r="65" spans="1:7">
      <c r="A65" s="300" t="s">
        <v>506</v>
      </c>
      <c r="B65" s="301">
        <v>7.4</v>
      </c>
      <c r="C65" s="302">
        <v>7.2</v>
      </c>
      <c r="D65" s="302">
        <v>7.9</v>
      </c>
      <c r="E65" s="302">
        <v>7</v>
      </c>
      <c r="F65" s="302">
        <v>9</v>
      </c>
      <c r="G65" s="302">
        <v>8.1999999999999993</v>
      </c>
    </row>
    <row r="66" spans="1:7">
      <c r="A66" s="300" t="s">
        <v>507</v>
      </c>
      <c r="B66" s="301">
        <v>4.9000000000000004</v>
      </c>
      <c r="C66" s="302">
        <v>4.7</v>
      </c>
      <c r="D66" s="302">
        <v>4.8</v>
      </c>
      <c r="E66" s="302">
        <v>4.4000000000000004</v>
      </c>
      <c r="F66" s="302">
        <v>4.8</v>
      </c>
      <c r="G66" s="302">
        <v>4.2</v>
      </c>
    </row>
    <row r="67" spans="1:7">
      <c r="A67" s="300" t="s">
        <v>414</v>
      </c>
      <c r="B67" s="301">
        <v>10</v>
      </c>
      <c r="C67" s="302">
        <v>10.1</v>
      </c>
      <c r="D67" s="302">
        <v>10.4</v>
      </c>
      <c r="E67" s="302">
        <v>8.3000000000000007</v>
      </c>
      <c r="F67" s="302">
        <v>8.9</v>
      </c>
      <c r="G67" s="302">
        <v>8.5</v>
      </c>
    </row>
    <row r="68" spans="1:7">
      <c r="A68" s="300" t="s">
        <v>415</v>
      </c>
      <c r="B68" s="301">
        <v>34.4</v>
      </c>
      <c r="C68" s="302">
        <v>34.5</v>
      </c>
      <c r="D68" s="302">
        <v>37.9</v>
      </c>
      <c r="E68" s="302">
        <v>33.5</v>
      </c>
      <c r="F68" s="302">
        <v>35.299999999999997</v>
      </c>
      <c r="G68" s="302">
        <v>34.1</v>
      </c>
    </row>
    <row r="69" spans="1:7">
      <c r="A69" s="300" t="s">
        <v>508</v>
      </c>
      <c r="B69" s="301">
        <v>2.7</v>
      </c>
      <c r="C69" s="302">
        <v>3.1</v>
      </c>
      <c r="D69" s="302">
        <v>2.8</v>
      </c>
      <c r="E69" s="302">
        <v>2.1</v>
      </c>
      <c r="F69" s="302">
        <v>2.1</v>
      </c>
      <c r="G69" s="302">
        <v>2.9</v>
      </c>
    </row>
    <row r="70" spans="1:7">
      <c r="A70" s="300" t="s">
        <v>509</v>
      </c>
      <c r="B70" s="301">
        <v>8.8000000000000007</v>
      </c>
      <c r="C70" s="302">
        <v>7.5</v>
      </c>
      <c r="D70" s="302">
        <v>8.9</v>
      </c>
      <c r="E70" s="302">
        <v>7.6</v>
      </c>
      <c r="F70" s="302">
        <v>6.9</v>
      </c>
      <c r="G70" s="302">
        <v>6.3</v>
      </c>
    </row>
    <row r="71" spans="1:7">
      <c r="A71" s="300" t="s">
        <v>510</v>
      </c>
      <c r="B71" s="301">
        <v>22.1</v>
      </c>
      <c r="C71" s="302">
        <v>22</v>
      </c>
      <c r="D71" s="302">
        <v>22.4</v>
      </c>
      <c r="E71" s="302">
        <v>19.100000000000001</v>
      </c>
      <c r="F71" s="302">
        <v>13.1</v>
      </c>
      <c r="G71" s="302">
        <v>17.100000000000001</v>
      </c>
    </row>
    <row r="72" spans="1:7">
      <c r="A72" s="300" t="s">
        <v>511</v>
      </c>
      <c r="B72" s="301">
        <v>0.1</v>
      </c>
      <c r="C72" s="302">
        <v>0.1</v>
      </c>
      <c r="D72" s="302">
        <v>0.1</v>
      </c>
      <c r="E72" s="302">
        <v>0.1</v>
      </c>
      <c r="F72" s="302">
        <v>0.1</v>
      </c>
      <c r="G72" s="302">
        <v>0.1</v>
      </c>
    </row>
    <row r="73" spans="1:7">
      <c r="A73" s="300" t="s">
        <v>512</v>
      </c>
      <c r="B73" s="301">
        <v>7.7</v>
      </c>
      <c r="C73" s="302">
        <v>7</v>
      </c>
      <c r="D73" s="302">
        <v>7.9</v>
      </c>
      <c r="E73" s="302">
        <v>9</v>
      </c>
      <c r="F73" s="302">
        <v>11.8</v>
      </c>
      <c r="G73" s="302">
        <v>10.3</v>
      </c>
    </row>
    <row r="74" spans="1:7">
      <c r="A74" s="300" t="s">
        <v>513</v>
      </c>
      <c r="B74" s="301">
        <v>5.5</v>
      </c>
      <c r="C74" s="302">
        <v>4.5</v>
      </c>
      <c r="D74" s="302">
        <v>4.2</v>
      </c>
      <c r="E74" s="302">
        <v>2.5</v>
      </c>
      <c r="F74" s="302">
        <v>2.6</v>
      </c>
      <c r="G74" s="302">
        <v>3.2</v>
      </c>
    </row>
    <row r="75" spans="1:7">
      <c r="A75" s="300" t="s">
        <v>417</v>
      </c>
      <c r="B75" s="301">
        <v>2.1</v>
      </c>
      <c r="C75" s="302">
        <v>2.1</v>
      </c>
      <c r="D75" s="302">
        <v>2.2000000000000002</v>
      </c>
      <c r="E75" s="302">
        <v>1.7</v>
      </c>
      <c r="F75" s="302">
        <v>2.1</v>
      </c>
      <c r="G75" s="302">
        <v>2.1</v>
      </c>
    </row>
    <row r="76" spans="1:7">
      <c r="A76" s="300" t="s">
        <v>514</v>
      </c>
      <c r="B76" s="301">
        <v>7</v>
      </c>
      <c r="C76" s="302">
        <v>6.2</v>
      </c>
      <c r="D76" s="302">
        <v>6.2</v>
      </c>
      <c r="E76" s="302">
        <v>5.4</v>
      </c>
      <c r="F76" s="302">
        <v>5.8</v>
      </c>
      <c r="G76" s="302">
        <v>5.9</v>
      </c>
    </row>
    <row r="77" spans="1:7">
      <c r="A77" s="300" t="s">
        <v>515</v>
      </c>
      <c r="B77" s="301">
        <v>0.7</v>
      </c>
      <c r="C77" s="302">
        <v>0.6</v>
      </c>
      <c r="D77" s="302">
        <v>0.6</v>
      </c>
      <c r="E77" s="302">
        <v>0.5</v>
      </c>
      <c r="F77" s="302">
        <v>0.5</v>
      </c>
      <c r="G77" s="302">
        <v>0.5</v>
      </c>
    </row>
    <row r="78" spans="1:7">
      <c r="A78" s="300" t="s">
        <v>516</v>
      </c>
      <c r="B78" s="301">
        <v>0.4</v>
      </c>
      <c r="C78" s="302">
        <v>0.4</v>
      </c>
      <c r="D78" s="302">
        <v>0.3</v>
      </c>
      <c r="E78" s="302">
        <v>0.3</v>
      </c>
      <c r="F78" s="302">
        <v>0.3</v>
      </c>
      <c r="G78" s="302">
        <v>0.3</v>
      </c>
    </row>
    <row r="79" spans="1:7">
      <c r="A79" s="300" t="s">
        <v>517</v>
      </c>
      <c r="B79" s="301">
        <v>4.7</v>
      </c>
      <c r="C79" s="302">
        <v>5.5</v>
      </c>
      <c r="D79" s="302">
        <v>5.3</v>
      </c>
      <c r="E79" s="302">
        <v>4.3</v>
      </c>
      <c r="F79" s="302">
        <v>4.3</v>
      </c>
      <c r="G79" s="302">
        <v>4.5</v>
      </c>
    </row>
    <row r="80" spans="1:7">
      <c r="A80" s="300" t="s">
        <v>518</v>
      </c>
      <c r="B80" s="301">
        <v>19.899999999999999</v>
      </c>
      <c r="C80" s="302">
        <v>23.4</v>
      </c>
      <c r="D80" s="302">
        <v>23.8</v>
      </c>
      <c r="E80" s="302">
        <v>20</v>
      </c>
      <c r="F80" s="302">
        <v>18</v>
      </c>
      <c r="G80" s="302">
        <v>26</v>
      </c>
    </row>
    <row r="81" spans="1:7">
      <c r="A81" s="300" t="s">
        <v>418</v>
      </c>
      <c r="B81" s="301">
        <v>8.6999999999999993</v>
      </c>
      <c r="C81" s="302">
        <v>15.2</v>
      </c>
      <c r="D81" s="302">
        <v>7.7</v>
      </c>
      <c r="E81" s="302">
        <v>11.9</v>
      </c>
      <c r="F81" s="302">
        <v>10.7</v>
      </c>
      <c r="G81" s="302">
        <f>13-0.1</f>
        <v>12.9</v>
      </c>
    </row>
    <row r="82" spans="1:7">
      <c r="A82" s="300" t="s">
        <v>519</v>
      </c>
      <c r="B82" s="301">
        <v>0.4</v>
      </c>
      <c r="C82" s="302">
        <v>0.5</v>
      </c>
      <c r="D82" s="302">
        <v>0.6</v>
      </c>
      <c r="E82" s="302">
        <v>1.2</v>
      </c>
      <c r="F82" s="302">
        <v>2.1</v>
      </c>
      <c r="G82" s="302">
        <v>1.3</v>
      </c>
    </row>
    <row r="83" spans="1:7" ht="13.5" thickBot="1">
      <c r="A83" s="303" t="s">
        <v>492</v>
      </c>
      <c r="B83" s="304">
        <f t="shared" ref="B83:G83" si="0">SUM(B60:B82)</f>
        <v>161.5</v>
      </c>
      <c r="C83" s="304">
        <f t="shared" si="0"/>
        <v>168.49999999999997</v>
      </c>
      <c r="D83" s="304">
        <f t="shared" si="0"/>
        <v>167.6</v>
      </c>
      <c r="E83" s="304">
        <f t="shared" si="0"/>
        <v>148.29999999999998</v>
      </c>
      <c r="F83" s="304">
        <f t="shared" si="0"/>
        <v>148.09999999999994</v>
      </c>
      <c r="G83" s="304">
        <f t="shared" si="0"/>
        <v>156.6</v>
      </c>
    </row>
    <row r="84" spans="1:7">
      <c r="A84" s="305"/>
      <c r="B84" s="306"/>
      <c r="C84" s="307"/>
      <c r="D84" s="307"/>
      <c r="E84" s="307"/>
      <c r="F84" s="307"/>
      <c r="G84" s="307"/>
    </row>
    <row r="85" spans="1:7">
      <c r="A85" s="308" t="s">
        <v>410</v>
      </c>
      <c r="B85" s="273">
        <v>1.7</v>
      </c>
      <c r="C85" s="309">
        <v>1.9</v>
      </c>
      <c r="D85" s="309">
        <v>2.1</v>
      </c>
      <c r="E85" s="309">
        <v>1.7</v>
      </c>
      <c r="F85" s="309">
        <v>1.4</v>
      </c>
      <c r="G85" s="309">
        <v>1.6</v>
      </c>
    </row>
    <row r="86" spans="1:7">
      <c r="A86" s="308" t="s">
        <v>494</v>
      </c>
      <c r="B86" s="273">
        <v>20.5</v>
      </c>
      <c r="C86" s="309">
        <v>20.6</v>
      </c>
      <c r="D86" s="309">
        <v>21.1</v>
      </c>
      <c r="E86" s="309">
        <v>17.600000000000001</v>
      </c>
      <c r="F86" s="309">
        <v>21.6</v>
      </c>
      <c r="G86" s="309">
        <v>23.3</v>
      </c>
    </row>
    <row r="87" spans="1:7">
      <c r="A87" s="308" t="s">
        <v>495</v>
      </c>
      <c r="B87" s="273">
        <v>0.7</v>
      </c>
      <c r="C87" s="309">
        <v>0.9</v>
      </c>
      <c r="D87" s="309">
        <v>0.6</v>
      </c>
      <c r="E87" s="309">
        <v>0.8</v>
      </c>
      <c r="F87" s="309">
        <v>0.4</v>
      </c>
      <c r="G87" s="309">
        <v>0.7</v>
      </c>
    </row>
    <row r="88" spans="1:7">
      <c r="A88" s="308" t="s">
        <v>496</v>
      </c>
      <c r="B88" s="273">
        <v>1.9</v>
      </c>
      <c r="C88" s="309">
        <v>1.2</v>
      </c>
      <c r="D88" s="309">
        <v>0.7</v>
      </c>
      <c r="E88" s="309">
        <v>0.1</v>
      </c>
      <c r="F88" s="309">
        <v>0.2</v>
      </c>
      <c r="G88" s="309">
        <v>0.2</v>
      </c>
    </row>
    <row r="89" spans="1:7">
      <c r="A89" s="308" t="s">
        <v>497</v>
      </c>
      <c r="B89" s="273">
        <v>6.5</v>
      </c>
      <c r="C89" s="309">
        <v>10</v>
      </c>
      <c r="D89" s="309">
        <v>9.6</v>
      </c>
      <c r="E89" s="309">
        <v>3.1</v>
      </c>
      <c r="F89" s="309">
        <v>3.4</v>
      </c>
      <c r="G89" s="309">
        <f>3.4-0.1</f>
        <v>3.3</v>
      </c>
    </row>
    <row r="90" spans="1:7">
      <c r="A90" s="308" t="s">
        <v>411</v>
      </c>
      <c r="B90" s="273">
        <v>1.4</v>
      </c>
      <c r="C90" s="309">
        <v>1</v>
      </c>
      <c r="D90" s="309">
        <v>0.7</v>
      </c>
      <c r="E90" s="309">
        <v>1.1000000000000001</v>
      </c>
      <c r="F90" s="309">
        <v>0.7</v>
      </c>
      <c r="G90" s="309">
        <v>1.2</v>
      </c>
    </row>
    <row r="91" spans="1:7">
      <c r="A91" s="308" t="s">
        <v>498</v>
      </c>
      <c r="B91" s="273">
        <v>2.8</v>
      </c>
      <c r="C91" s="309">
        <v>3.4</v>
      </c>
      <c r="D91" s="309">
        <v>2.8</v>
      </c>
      <c r="E91" s="309">
        <v>2.5</v>
      </c>
      <c r="F91" s="309">
        <v>2.8</v>
      </c>
      <c r="G91" s="309">
        <v>3.2</v>
      </c>
    </row>
    <row r="92" spans="1:7">
      <c r="A92" s="308" t="s">
        <v>499</v>
      </c>
      <c r="B92" s="273">
        <v>2.5</v>
      </c>
      <c r="C92" s="309">
        <v>2.7</v>
      </c>
      <c r="D92" s="309">
        <v>2.7</v>
      </c>
      <c r="E92" s="309">
        <v>3</v>
      </c>
      <c r="F92" s="309">
        <v>3.2</v>
      </c>
      <c r="G92" s="309">
        <v>3.1</v>
      </c>
    </row>
    <row r="93" spans="1:7">
      <c r="A93" s="308" t="s">
        <v>500</v>
      </c>
      <c r="B93" s="273">
        <v>59</v>
      </c>
      <c r="C93" s="309">
        <v>59.2</v>
      </c>
      <c r="D93" s="309">
        <v>56.2</v>
      </c>
      <c r="E93" s="309">
        <v>37.799999999999997</v>
      </c>
      <c r="F93" s="309">
        <v>36.5</v>
      </c>
      <c r="G93" s="309">
        <v>44.8</v>
      </c>
    </row>
    <row r="94" spans="1:7">
      <c r="A94" s="308" t="s">
        <v>501</v>
      </c>
      <c r="B94" s="309">
        <v>0</v>
      </c>
      <c r="C94" s="309">
        <v>0</v>
      </c>
      <c r="D94" s="309">
        <v>0</v>
      </c>
      <c r="E94" s="309">
        <v>0</v>
      </c>
      <c r="F94" s="309">
        <v>0</v>
      </c>
      <c r="G94" s="309">
        <v>0.3</v>
      </c>
    </row>
    <row r="95" spans="1:7" ht="13.5" thickBot="1">
      <c r="A95" s="303" t="s">
        <v>493</v>
      </c>
      <c r="B95" s="304">
        <f t="shared" ref="B95:G95" si="1">SUM(B85:B94)</f>
        <v>97</v>
      </c>
      <c r="C95" s="304">
        <f t="shared" si="1"/>
        <v>100.9</v>
      </c>
      <c r="D95" s="304">
        <f t="shared" si="1"/>
        <v>96.5</v>
      </c>
      <c r="E95" s="304">
        <f t="shared" si="1"/>
        <v>67.7</v>
      </c>
      <c r="F95" s="304">
        <f t="shared" si="1"/>
        <v>70.199999999999989</v>
      </c>
      <c r="G95" s="304">
        <f t="shared" si="1"/>
        <v>81.7</v>
      </c>
    </row>
    <row r="96" spans="1:7" ht="13.5" thickBot="1">
      <c r="A96" s="310" t="s">
        <v>126</v>
      </c>
      <c r="B96" s="280">
        <f>B58+B83+B95</f>
        <v>574.79999999999995</v>
      </c>
      <c r="C96" s="280">
        <f t="shared" ref="C96:G96" si="2">C58+C83+C95</f>
        <v>576.4</v>
      </c>
      <c r="D96" s="280">
        <f t="shared" si="2"/>
        <v>551.1</v>
      </c>
      <c r="E96" s="280">
        <f t="shared" si="2"/>
        <v>478.59999999999997</v>
      </c>
      <c r="F96" s="280">
        <f t="shared" si="2"/>
        <v>480.39999999999992</v>
      </c>
      <c r="G96" s="280">
        <f t="shared" si="2"/>
        <v>503.59999999999997</v>
      </c>
    </row>
    <row r="97" spans="1:7" ht="40.5" customHeight="1" thickTop="1">
      <c r="A97" s="793" t="s">
        <v>520</v>
      </c>
      <c r="B97" s="793"/>
      <c r="C97" s="793"/>
      <c r="D97" s="793"/>
      <c r="E97" s="793"/>
      <c r="F97" s="793"/>
      <c r="G97" s="793"/>
    </row>
    <row r="98" spans="1:7">
      <c r="A98" s="311" t="s">
        <v>522</v>
      </c>
      <c r="B98" s="312"/>
      <c r="C98" s="312"/>
      <c r="D98" s="312"/>
      <c r="E98" s="312"/>
      <c r="F98" s="296"/>
    </row>
    <row r="99" spans="1:7" ht="12.75" customHeight="1">
      <c r="A99" s="313" t="s">
        <v>523</v>
      </c>
      <c r="B99" s="792" t="s">
        <v>299</v>
      </c>
      <c r="C99" s="792"/>
      <c r="D99" s="792"/>
      <c r="E99" s="792"/>
      <c r="F99" s="792"/>
      <c r="G99" s="792"/>
    </row>
    <row r="100" spans="1:7">
      <c r="A100" s="314"/>
      <c r="B100" s="315">
        <v>2006</v>
      </c>
      <c r="C100" s="315">
        <v>2007</v>
      </c>
      <c r="D100" s="316">
        <v>2008</v>
      </c>
      <c r="E100" s="316">
        <v>2009</v>
      </c>
      <c r="F100" s="316">
        <v>2010</v>
      </c>
      <c r="G100" s="316">
        <v>2011</v>
      </c>
    </row>
    <row r="101" spans="1:7">
      <c r="A101" s="317" t="s">
        <v>168</v>
      </c>
      <c r="B101" s="255">
        <v>0.32</v>
      </c>
      <c r="C101" s="255">
        <v>0.34</v>
      </c>
      <c r="D101" s="124">
        <v>0.48</v>
      </c>
      <c r="E101" s="124">
        <v>1.35</v>
      </c>
      <c r="F101" s="124">
        <v>1.82</v>
      </c>
      <c r="G101" s="124">
        <v>2.2999999999999998</v>
      </c>
    </row>
    <row r="102" spans="1:7">
      <c r="A102" s="317" t="s">
        <v>158</v>
      </c>
      <c r="B102" s="255">
        <v>0.44</v>
      </c>
      <c r="C102" s="255">
        <v>0.45</v>
      </c>
      <c r="D102" s="124">
        <v>0.64</v>
      </c>
      <c r="E102" s="124">
        <v>1.84</v>
      </c>
      <c r="F102" s="124">
        <v>2.4700000000000002</v>
      </c>
      <c r="G102" s="124">
        <v>3.06</v>
      </c>
    </row>
    <row r="103" spans="1:7" ht="13.5" thickBot="1">
      <c r="A103" s="399" t="s">
        <v>521</v>
      </c>
      <c r="B103" s="400" t="s">
        <v>65</v>
      </c>
      <c r="C103" s="539">
        <v>16101922</v>
      </c>
      <c r="D103" s="538">
        <v>22890080</v>
      </c>
      <c r="E103" s="538">
        <v>66309473</v>
      </c>
      <c r="F103" s="538">
        <v>88295935</v>
      </c>
      <c r="G103" s="538">
        <v>109410093</v>
      </c>
    </row>
    <row r="104" spans="1:7">
      <c r="A104" s="23"/>
      <c r="B104" s="312"/>
      <c r="C104" s="312"/>
      <c r="D104" s="312"/>
      <c r="E104" s="312"/>
      <c r="F104" s="312"/>
    </row>
    <row r="105" spans="1:7">
      <c r="A105" s="618" t="s">
        <v>1069</v>
      </c>
      <c r="B105" s="16"/>
      <c r="C105" s="16"/>
      <c r="D105" s="16"/>
      <c r="E105" s="16"/>
      <c r="F105" s="17"/>
    </row>
    <row r="106" spans="1:7" hidden="1"/>
    <row r="107" spans="1:7" hidden="1"/>
    <row r="108" spans="1:7" hidden="1"/>
    <row r="109" spans="1:7" hidden="1"/>
    <row r="110" spans="1:7" hidden="1"/>
    <row r="111" spans="1:7" hidden="1"/>
    <row r="112" spans="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sheetData>
  <sheetProtection password="CAF1" sheet="1" objects="1" scenarios="1" formatCells="0" formatColumns="0" formatRows="0" insertColumns="0" insertRows="0" insertHyperlinks="0" deleteColumns="0" deleteRows="0" sort="0" autoFilter="0" pivotTables="0"/>
  <mergeCells count="13">
    <mergeCell ref="B99:G99"/>
    <mergeCell ref="A97:G97"/>
    <mergeCell ref="B39:G39"/>
    <mergeCell ref="B57:E57"/>
    <mergeCell ref="A36:F36"/>
    <mergeCell ref="A37:F37"/>
    <mergeCell ref="A53:F53"/>
    <mergeCell ref="B55:G55"/>
    <mergeCell ref="B26:G26"/>
    <mergeCell ref="B21:G21"/>
    <mergeCell ref="B19:G19"/>
    <mergeCell ref="B31:G31"/>
    <mergeCell ref="A2:G2"/>
  </mergeCells>
  <phoneticPr fontId="19" type="noConversion"/>
  <hyperlinks>
    <hyperlink ref="A105" location="Contents!A1" display="Back to the Contents"/>
  </hyperlinks>
  <printOptions horizontalCentered="1"/>
  <pageMargins left="0.25" right="0.25" top="0.75" bottom="0.75" header="0.3" footer="0.3"/>
  <pageSetup paperSize="9" scale="91" firstPageNumber="41" orientation="portrait" useFirstPageNumber="1" r:id="rId1"/>
  <headerFooter alignWithMargins="0">
    <oddFooter>&amp;C&amp;P</oddFooter>
  </headerFooter>
  <rowBreaks count="1" manualBreakCount="1">
    <brk id="53" max="6" man="1"/>
  </rowBreaks>
  <colBreaks count="1" manualBreakCount="1">
    <brk id="7" max="104" man="1"/>
  </colBreaks>
  <drawing r:id="rId2"/>
</worksheet>
</file>

<file path=xl/worksheets/sheet28.xml><?xml version="1.0" encoding="utf-8"?>
<worksheet xmlns="http://schemas.openxmlformats.org/spreadsheetml/2006/main" xmlns:r="http://schemas.openxmlformats.org/officeDocument/2006/relationships">
  <sheetPr codeName="Лист27"/>
  <dimension ref="A1:XFC45"/>
  <sheetViews>
    <sheetView zoomScaleNormal="100" zoomScaleSheetLayoutView="100" workbookViewId="0">
      <selection activeCell="G27" sqref="G27"/>
    </sheetView>
  </sheetViews>
  <sheetFormatPr defaultColWidth="0" defaultRowHeight="12.75" zeroHeight="1" outlineLevelCol="1"/>
  <cols>
    <col min="1" max="1" width="56.85546875" style="2" customWidth="1"/>
    <col min="2" max="2" width="9.5703125" style="2" hidden="1" customWidth="1" outlineLevel="1"/>
    <col min="3" max="3" width="8.7109375" style="2" hidden="1" customWidth="1" outlineLevel="1"/>
    <col min="4" max="4" width="8.7109375" style="2" customWidth="1" collapsed="1"/>
    <col min="5" max="7" width="8.7109375" style="2" customWidth="1"/>
    <col min="8" max="8" width="9.140625" style="2" customWidth="1"/>
    <col min="9" max="16383" width="9.140625" style="2" hidden="1"/>
    <col min="16384" max="16384" width="10.28515625" style="2" hidden="1"/>
  </cols>
  <sheetData>
    <row r="1" spans="1:8" ht="15.75">
      <c r="A1" s="41" t="s">
        <v>529</v>
      </c>
      <c r="B1" s="23"/>
      <c r="C1" s="23"/>
      <c r="D1" s="23"/>
      <c r="E1" s="23"/>
      <c r="F1" s="23"/>
      <c r="G1" s="23"/>
    </row>
    <row r="2" spans="1:8" ht="17.25" customHeight="1">
      <c r="A2" s="565" t="s">
        <v>524</v>
      </c>
      <c r="B2" s="23"/>
      <c r="C2" s="23"/>
      <c r="D2" s="23"/>
      <c r="E2" s="23"/>
      <c r="F2" s="23"/>
      <c r="G2" s="23"/>
    </row>
    <row r="3" spans="1:8" ht="13.15" customHeight="1">
      <c r="A3" s="97"/>
      <c r="B3" s="694" t="s">
        <v>299</v>
      </c>
      <c r="C3" s="694"/>
      <c r="D3" s="694"/>
      <c r="E3" s="694"/>
      <c r="F3" s="694"/>
      <c r="G3" s="694"/>
      <c r="H3" s="694"/>
    </row>
    <row r="4" spans="1:8">
      <c r="A4" s="97"/>
      <c r="B4" s="19">
        <v>2005</v>
      </c>
      <c r="C4" s="383">
        <v>2006</v>
      </c>
      <c r="D4" s="520">
        <v>2007</v>
      </c>
      <c r="E4" s="520">
        <v>2008</v>
      </c>
      <c r="F4" s="520">
        <v>2009</v>
      </c>
      <c r="G4" s="520">
        <v>2010</v>
      </c>
      <c r="H4" s="520">
        <v>2011</v>
      </c>
    </row>
    <row r="5" spans="1:8">
      <c r="A5" s="571" t="s">
        <v>525</v>
      </c>
      <c r="B5" s="85">
        <v>444.4</v>
      </c>
      <c r="C5" s="85">
        <v>458.9</v>
      </c>
      <c r="D5" s="138">
        <v>467.1</v>
      </c>
      <c r="E5" s="138">
        <v>462.5</v>
      </c>
      <c r="F5" s="138">
        <v>432.2</v>
      </c>
      <c r="G5" s="138">
        <v>460.3</v>
      </c>
      <c r="H5" s="138">
        <v>473</v>
      </c>
    </row>
    <row r="6" spans="1:8" ht="35.450000000000003" customHeight="1">
      <c r="A6" s="318" t="s">
        <v>1137</v>
      </c>
      <c r="B6" s="85">
        <v>336.8</v>
      </c>
      <c r="C6" s="85">
        <v>348.8</v>
      </c>
      <c r="D6" s="138">
        <v>353</v>
      </c>
      <c r="E6" s="138">
        <v>349.5</v>
      </c>
      <c r="F6" s="138">
        <v>332.5</v>
      </c>
      <c r="G6" s="138">
        <v>351.7</v>
      </c>
      <c r="H6" s="138">
        <v>362.5</v>
      </c>
    </row>
    <row r="7" spans="1:8" ht="13.5" thickBot="1">
      <c r="A7" s="319" t="s">
        <v>1138</v>
      </c>
      <c r="B7" s="171">
        <v>288.89999999999998</v>
      </c>
      <c r="C7" s="171">
        <v>295.10000000000002</v>
      </c>
      <c r="D7" s="171">
        <v>296.60000000000002</v>
      </c>
      <c r="E7" s="171">
        <v>290.10000000000002</v>
      </c>
      <c r="F7" s="320">
        <v>272.10000000000002</v>
      </c>
      <c r="G7" s="320">
        <v>288.10000000000002</v>
      </c>
      <c r="H7" s="320">
        <v>290.2</v>
      </c>
    </row>
    <row r="8" spans="1:8" ht="25.5" customHeight="1" thickTop="1">
      <c r="A8" s="697" t="s">
        <v>1139</v>
      </c>
      <c r="B8" s="697"/>
      <c r="C8" s="697"/>
      <c r="D8" s="697"/>
      <c r="E8" s="697"/>
      <c r="F8" s="697"/>
      <c r="G8" s="697"/>
    </row>
    <row r="9" spans="1:8"/>
    <row r="10" spans="1:8" ht="21" customHeight="1">
      <c r="A10" s="565" t="s">
        <v>526</v>
      </c>
      <c r="B10" s="23"/>
      <c r="C10" s="23"/>
      <c r="D10" s="23"/>
      <c r="E10" s="23"/>
      <c r="F10" s="23"/>
      <c r="G10" s="23"/>
    </row>
    <row r="11" spans="1:8" ht="13.15" customHeight="1">
      <c r="A11" s="552"/>
      <c r="B11" s="694" t="s">
        <v>299</v>
      </c>
      <c r="C11" s="694"/>
      <c r="D11" s="694"/>
      <c r="E11" s="694"/>
      <c r="F11" s="694"/>
      <c r="G11" s="694"/>
      <c r="H11" s="694"/>
    </row>
    <row r="12" spans="1:8">
      <c r="A12" s="97"/>
      <c r="B12" s="19">
        <v>2005</v>
      </c>
      <c r="C12" s="383">
        <v>2006</v>
      </c>
      <c r="D12" s="520">
        <v>2007</v>
      </c>
      <c r="E12" s="520">
        <v>2008</v>
      </c>
      <c r="F12" s="520">
        <v>2009</v>
      </c>
      <c r="G12" s="520">
        <v>2010</v>
      </c>
      <c r="H12" s="520">
        <v>2011</v>
      </c>
    </row>
    <row r="13" spans="1:8">
      <c r="A13" s="321"/>
      <c r="B13" s="694"/>
      <c r="C13" s="694"/>
      <c r="D13" s="694"/>
      <c r="E13" s="694"/>
      <c r="F13" s="694"/>
      <c r="G13" s="694"/>
      <c r="H13" s="694"/>
    </row>
    <row r="14" spans="1:8">
      <c r="A14" s="571" t="s">
        <v>527</v>
      </c>
      <c r="B14" s="103">
        <v>0.38</v>
      </c>
      <c r="C14" s="103">
        <v>0.37</v>
      </c>
      <c r="D14" s="103">
        <v>0.37</v>
      </c>
      <c r="E14" s="103">
        <v>0.33</v>
      </c>
      <c r="F14" s="103">
        <v>0.31</v>
      </c>
      <c r="G14" s="103">
        <v>0.3</v>
      </c>
      <c r="H14" s="103">
        <v>0.28000000000000003</v>
      </c>
    </row>
    <row r="15" spans="1:8">
      <c r="A15" s="571" t="s">
        <v>528</v>
      </c>
      <c r="B15" s="103">
        <v>7.0000000000000007E-2</v>
      </c>
      <c r="C15" s="103">
        <v>0.06</v>
      </c>
      <c r="D15" s="103">
        <v>7.0000000000000007E-2</v>
      </c>
      <c r="E15" s="103">
        <v>7.0000000000000007E-2</v>
      </c>
      <c r="F15" s="103">
        <v>7.0000000000000007E-2</v>
      </c>
      <c r="G15" s="103">
        <v>7.0000000000000007E-2</v>
      </c>
      <c r="H15" s="103">
        <v>7.0000000000000007E-2</v>
      </c>
    </row>
    <row r="16" spans="1:8">
      <c r="A16" s="571" t="s">
        <v>530</v>
      </c>
      <c r="B16" s="103">
        <v>7.0000000000000007E-2</v>
      </c>
      <c r="C16" s="103">
        <v>0.06</v>
      </c>
      <c r="D16" s="103">
        <v>7.0000000000000007E-2</v>
      </c>
      <c r="E16" s="103">
        <v>7.0000000000000007E-2</v>
      </c>
      <c r="F16" s="103">
        <v>7.0000000000000007E-2</v>
      </c>
      <c r="G16" s="103">
        <v>7.0000000000000007E-2</v>
      </c>
      <c r="H16" s="103">
        <v>7.0000000000000007E-2</v>
      </c>
    </row>
    <row r="17" spans="1:8">
      <c r="A17" s="571" t="s">
        <v>531</v>
      </c>
      <c r="B17" s="103">
        <v>0.16</v>
      </c>
      <c r="C17" s="103">
        <v>0.15</v>
      </c>
      <c r="D17" s="103">
        <v>0.16</v>
      </c>
      <c r="E17" s="103">
        <v>0.17</v>
      </c>
      <c r="F17" s="103">
        <v>0.19</v>
      </c>
      <c r="G17" s="103">
        <v>0.19</v>
      </c>
      <c r="H17" s="103">
        <v>0.21</v>
      </c>
    </row>
    <row r="18" spans="1:8">
      <c r="A18" s="571" t="s">
        <v>532</v>
      </c>
      <c r="B18" s="103">
        <v>0.1</v>
      </c>
      <c r="C18" s="103">
        <v>0.1</v>
      </c>
      <c r="D18" s="103">
        <v>0.11</v>
      </c>
      <c r="E18" s="103">
        <v>0.11</v>
      </c>
      <c r="F18" s="103">
        <v>0.14000000000000001</v>
      </c>
      <c r="G18" s="103">
        <v>0.15</v>
      </c>
      <c r="H18" s="103">
        <v>0.15</v>
      </c>
    </row>
    <row r="19" spans="1:8">
      <c r="A19" s="571" t="s">
        <v>533</v>
      </c>
      <c r="B19" s="103">
        <v>0.22</v>
      </c>
      <c r="C19" s="103">
        <v>0.26</v>
      </c>
      <c r="D19" s="103">
        <v>0.22</v>
      </c>
      <c r="E19" s="103">
        <v>0.25</v>
      </c>
      <c r="F19" s="103">
        <v>0.22</v>
      </c>
      <c r="G19" s="103">
        <v>0.22</v>
      </c>
      <c r="H19" s="103">
        <v>0.22</v>
      </c>
    </row>
    <row r="20" spans="1:8" ht="13.5" thickBot="1">
      <c r="A20" s="58" t="s">
        <v>126</v>
      </c>
      <c r="B20" s="322">
        <v>1</v>
      </c>
      <c r="C20" s="322">
        <v>1</v>
      </c>
      <c r="D20" s="322">
        <v>1</v>
      </c>
      <c r="E20" s="322">
        <v>1</v>
      </c>
      <c r="F20" s="322">
        <v>1</v>
      </c>
      <c r="G20" s="322">
        <f>SUM(G14:G19)</f>
        <v>1</v>
      </c>
      <c r="H20" s="322">
        <f>SUM(H14:H19)</f>
        <v>1</v>
      </c>
    </row>
    <row r="21" spans="1:8" ht="13.5" thickTop="1">
      <c r="A21" s="783" t="s">
        <v>1149</v>
      </c>
      <c r="B21" s="783"/>
      <c r="C21" s="783"/>
      <c r="D21" s="783"/>
      <c r="E21" s="783"/>
      <c r="F21" s="783"/>
      <c r="G21" s="783"/>
    </row>
    <row r="22" spans="1:8" ht="23.25" customHeight="1">
      <c r="A22" s="565" t="s">
        <v>534</v>
      </c>
      <c r="B22" s="23"/>
      <c r="C22" s="23"/>
      <c r="D22" s="23"/>
      <c r="E22" s="23"/>
      <c r="F22" s="23"/>
      <c r="G22" s="23"/>
    </row>
    <row r="23" spans="1:8" ht="13.15" customHeight="1">
      <c r="A23" s="97" t="s">
        <v>30</v>
      </c>
      <c r="B23" s="694" t="s">
        <v>299</v>
      </c>
      <c r="C23" s="694"/>
      <c r="D23" s="694"/>
      <c r="E23" s="694"/>
      <c r="F23" s="694"/>
      <c r="G23" s="694"/>
      <c r="H23" s="694"/>
    </row>
    <row r="24" spans="1:8" ht="12.75" customHeight="1">
      <c r="A24" s="186" t="s">
        <v>1170</v>
      </c>
      <c r="B24" s="19">
        <v>2005</v>
      </c>
      <c r="C24" s="383">
        <v>2006</v>
      </c>
      <c r="D24" s="519">
        <v>2007</v>
      </c>
      <c r="E24" s="519">
        <v>2008</v>
      </c>
      <c r="F24" s="520">
        <v>2009</v>
      </c>
      <c r="G24" s="520">
        <v>2010</v>
      </c>
      <c r="H24" s="520">
        <v>2011</v>
      </c>
    </row>
    <row r="25" spans="1:8" ht="12.75" customHeight="1">
      <c r="A25" s="19"/>
      <c r="B25" s="694" t="s">
        <v>489</v>
      </c>
      <c r="C25" s="694"/>
      <c r="D25" s="694"/>
      <c r="E25" s="694"/>
      <c r="F25" s="694"/>
      <c r="G25" s="694"/>
      <c r="H25" s="694"/>
    </row>
    <row r="26" spans="1:8">
      <c r="A26" s="571" t="s">
        <v>535</v>
      </c>
      <c r="B26" s="74">
        <v>1013.4</v>
      </c>
      <c r="C26" s="74">
        <v>1129.4000000000001</v>
      </c>
      <c r="D26" s="74">
        <v>1301.0999999999999</v>
      </c>
      <c r="E26" s="74">
        <v>1636</v>
      </c>
      <c r="F26" s="288">
        <v>1893.5</v>
      </c>
      <c r="G26" s="288">
        <v>2372.6999999999998</v>
      </c>
      <c r="H26" s="288">
        <v>2746.7</v>
      </c>
    </row>
    <row r="27" spans="1:8">
      <c r="A27" s="571" t="s">
        <v>536</v>
      </c>
      <c r="B27" s="74">
        <v>1064.4000000000001</v>
      </c>
      <c r="C27" s="74">
        <v>1179.8</v>
      </c>
      <c r="D27" s="74">
        <v>1353.8</v>
      </c>
      <c r="E27" s="74">
        <v>1699.2</v>
      </c>
      <c r="F27" s="288">
        <v>1970</v>
      </c>
      <c r="G27" s="288">
        <v>2495.3000000000002</v>
      </c>
      <c r="H27" s="288">
        <v>2880.8</v>
      </c>
    </row>
    <row r="28" spans="1:8" ht="13.5" thickBot="1">
      <c r="A28" s="323" t="s">
        <v>537</v>
      </c>
      <c r="B28" s="94">
        <v>771.3</v>
      </c>
      <c r="C28" s="94">
        <v>896.9</v>
      </c>
      <c r="D28" s="94">
        <v>1031.7</v>
      </c>
      <c r="E28" s="94">
        <v>1288.8</v>
      </c>
      <c r="F28" s="290">
        <v>1486.4</v>
      </c>
      <c r="G28" s="290">
        <v>1870</v>
      </c>
      <c r="H28" s="290">
        <v>2197.1999999999998</v>
      </c>
    </row>
    <row r="29" spans="1:8" ht="26.25" customHeight="1" thickTop="1">
      <c r="A29" s="565" t="s">
        <v>538</v>
      </c>
      <c r="B29" s="23"/>
      <c r="C29" s="23"/>
      <c r="D29" s="23"/>
      <c r="E29" s="23"/>
      <c r="F29" s="23"/>
      <c r="G29" s="23"/>
    </row>
    <row r="30" spans="1:8" ht="13.15" customHeight="1">
      <c r="A30" s="795"/>
      <c r="B30" s="706" t="s">
        <v>81</v>
      </c>
      <c r="C30" s="706"/>
      <c r="D30" s="706"/>
      <c r="E30" s="706"/>
      <c r="F30" s="706"/>
      <c r="G30" s="706"/>
      <c r="H30" s="706"/>
    </row>
    <row r="31" spans="1:8" s="548" customFormat="1">
      <c r="A31" s="795"/>
      <c r="B31" s="79">
        <v>2005</v>
      </c>
      <c r="C31" s="386">
        <v>2006</v>
      </c>
      <c r="D31" s="522">
        <v>2007</v>
      </c>
      <c r="E31" s="522">
        <v>2008</v>
      </c>
      <c r="F31" s="522">
        <v>2009</v>
      </c>
      <c r="G31" s="522">
        <v>2010</v>
      </c>
      <c r="H31" s="522">
        <v>2011</v>
      </c>
    </row>
    <row r="32" spans="1:8" ht="33.75" customHeight="1">
      <c r="A32" s="54" t="s">
        <v>1133</v>
      </c>
      <c r="B32" s="65">
        <v>485.8</v>
      </c>
      <c r="C32" s="65">
        <v>514.20000000000005</v>
      </c>
      <c r="D32" s="65">
        <v>544.5</v>
      </c>
      <c r="E32" s="65">
        <v>586.79999999999995</v>
      </c>
      <c r="F32" s="65">
        <v>611.79999999999995</v>
      </c>
      <c r="G32" s="258">
        <v>632.70000000000005</v>
      </c>
      <c r="H32" s="258">
        <v>668.6</v>
      </c>
    </row>
    <row r="33" spans="1:8" ht="22.5">
      <c r="A33" s="54" t="s">
        <v>1134</v>
      </c>
      <c r="B33" s="65">
        <v>217.2</v>
      </c>
      <c r="C33" s="65">
        <v>222.4</v>
      </c>
      <c r="D33" s="65">
        <v>222.4</v>
      </c>
      <c r="E33" s="65">
        <v>224.7</v>
      </c>
      <c r="F33" s="65">
        <v>217.4</v>
      </c>
      <c r="G33" s="259">
        <v>225</v>
      </c>
      <c r="H33" s="258">
        <v>226.2</v>
      </c>
    </row>
    <row r="34" spans="1:8" ht="15.75" customHeight="1">
      <c r="A34" s="651" t="s">
        <v>1135</v>
      </c>
      <c r="B34" s="65"/>
      <c r="C34" s="65"/>
      <c r="D34" s="65"/>
      <c r="E34" s="65"/>
      <c r="F34" s="65"/>
      <c r="G34" s="258"/>
      <c r="H34" s="258"/>
    </row>
    <row r="35" spans="1:8">
      <c r="A35" s="196" t="s">
        <v>539</v>
      </c>
      <c r="B35" s="65">
        <v>25.1</v>
      </c>
      <c r="C35" s="65">
        <v>25.9</v>
      </c>
      <c r="D35" s="65">
        <v>26.1</v>
      </c>
      <c r="E35" s="65">
        <v>26.6</v>
      </c>
      <c r="F35" s="65">
        <v>26.7</v>
      </c>
      <c r="G35" s="258">
        <v>26.9</v>
      </c>
      <c r="H35" s="258">
        <v>29.1</v>
      </c>
    </row>
    <row r="36" spans="1:8">
      <c r="A36" s="196" t="s">
        <v>540</v>
      </c>
      <c r="B36" s="65">
        <v>14.6</v>
      </c>
      <c r="C36" s="65">
        <v>15.9</v>
      </c>
      <c r="D36" s="65">
        <v>16.2</v>
      </c>
      <c r="E36" s="65">
        <v>17.600000000000001</v>
      </c>
      <c r="F36" s="65">
        <v>18.899999999999999</v>
      </c>
      <c r="G36" s="258">
        <v>19.7</v>
      </c>
      <c r="H36" s="258">
        <v>22.3</v>
      </c>
    </row>
    <row r="37" spans="1:8">
      <c r="A37" s="196" t="s">
        <v>541</v>
      </c>
      <c r="B37" s="86">
        <v>34.1</v>
      </c>
      <c r="C37" s="86">
        <v>35.799999999999997</v>
      </c>
      <c r="D37" s="86">
        <v>36.4</v>
      </c>
      <c r="E37" s="86">
        <v>39</v>
      </c>
      <c r="F37" s="86">
        <v>40.6</v>
      </c>
      <c r="G37" s="258">
        <v>41.4</v>
      </c>
      <c r="H37" s="258">
        <v>44.1</v>
      </c>
    </row>
    <row r="38" spans="1:8" ht="13.5" thickBot="1">
      <c r="A38" s="324" t="s">
        <v>542</v>
      </c>
      <c r="B38" s="201">
        <v>159.80000000000001</v>
      </c>
      <c r="C38" s="201">
        <v>173.4</v>
      </c>
      <c r="D38" s="201">
        <v>181.8</v>
      </c>
      <c r="E38" s="201">
        <v>202.5</v>
      </c>
      <c r="F38" s="201">
        <v>211.6</v>
      </c>
      <c r="G38" s="325">
        <v>218.2</v>
      </c>
      <c r="H38" s="540">
        <v>230</v>
      </c>
    </row>
    <row r="39" spans="1:8" ht="23.45" customHeight="1">
      <c r="A39" s="318" t="s">
        <v>1136</v>
      </c>
      <c r="B39" s="65">
        <v>9.1999999999999993</v>
      </c>
      <c r="C39" s="65">
        <v>17.899999999999999</v>
      </c>
      <c r="D39" s="65">
        <v>20.8</v>
      </c>
      <c r="E39" s="65">
        <v>24.2</v>
      </c>
      <c r="F39" s="65">
        <v>19.3</v>
      </c>
      <c r="G39" s="258">
        <v>25.6</v>
      </c>
      <c r="H39" s="258">
        <v>29.1</v>
      </c>
    </row>
    <row r="40" spans="1:8" ht="25.5" customHeight="1">
      <c r="A40" s="556" t="s">
        <v>543</v>
      </c>
      <c r="B40" s="166">
        <v>0.81399999999999995</v>
      </c>
      <c r="C40" s="166">
        <v>0.82499999999999996</v>
      </c>
      <c r="D40" s="166">
        <v>0.57999999999999996</v>
      </c>
      <c r="E40" s="166">
        <v>0.62</v>
      </c>
      <c r="F40" s="166">
        <v>0.624</v>
      </c>
      <c r="G40" s="165">
        <v>0.629</v>
      </c>
      <c r="H40" s="165" t="s">
        <v>66</v>
      </c>
    </row>
    <row r="41" spans="1:8">
      <c r="A41" s="196" t="s">
        <v>544</v>
      </c>
      <c r="B41" s="166">
        <v>0.84099999999999997</v>
      </c>
      <c r="C41" s="166">
        <v>0.84699999999999998</v>
      </c>
      <c r="D41" s="166">
        <v>0.64100000000000001</v>
      </c>
      <c r="E41" s="166">
        <v>0.67100000000000004</v>
      </c>
      <c r="F41" s="166">
        <v>0.67300000000000004</v>
      </c>
      <c r="G41" s="165">
        <v>0.69799999999999995</v>
      </c>
      <c r="H41" s="165" t="s">
        <v>67</v>
      </c>
    </row>
    <row r="42" spans="1:8" ht="13.5" thickBot="1">
      <c r="A42" s="267" t="s">
        <v>545</v>
      </c>
      <c r="B42" s="326">
        <v>0.75700000000000001</v>
      </c>
      <c r="C42" s="326">
        <v>0.77500000000000002</v>
      </c>
      <c r="D42" s="326">
        <v>0.40400000000000003</v>
      </c>
      <c r="E42" s="326">
        <v>0.443</v>
      </c>
      <c r="F42" s="326">
        <v>0.44900000000000001</v>
      </c>
      <c r="G42" s="327">
        <v>0.45800000000000002</v>
      </c>
      <c r="H42" s="327" t="s">
        <v>68</v>
      </c>
    </row>
    <row r="43" spans="1:8" ht="13.5" thickTop="1">
      <c r="A43" s="796" t="s">
        <v>546</v>
      </c>
      <c r="B43" s="796"/>
      <c r="C43" s="796"/>
      <c r="D43" s="796"/>
      <c r="E43" s="796"/>
      <c r="F43" s="796"/>
      <c r="G43" s="796"/>
    </row>
    <row r="44" spans="1:8">
      <c r="A44" s="136"/>
      <c r="B44" s="136"/>
      <c r="C44" s="136"/>
      <c r="D44" s="136"/>
      <c r="E44" s="136"/>
      <c r="F44" s="136"/>
      <c r="G44" s="136"/>
    </row>
    <row r="45" spans="1:8">
      <c r="A45" s="618" t="s">
        <v>1069</v>
      </c>
      <c r="B45" s="16"/>
      <c r="C45" s="16"/>
      <c r="D45" s="16"/>
      <c r="E45" s="16"/>
      <c r="F45" s="16"/>
      <c r="G45" s="17"/>
    </row>
  </sheetData>
  <sheetProtection password="CAF1" sheet="1" objects="1" scenarios="1" formatCells="0" formatColumns="0" formatRows="0" insertColumns="0" insertRows="0" insertHyperlinks="0" deleteColumns="0" deleteRows="0" sort="0" autoFilter="0" pivotTables="0"/>
  <mergeCells count="10">
    <mergeCell ref="B3:H3"/>
    <mergeCell ref="A30:A31"/>
    <mergeCell ref="A21:G21"/>
    <mergeCell ref="A8:G8"/>
    <mergeCell ref="A43:G43"/>
    <mergeCell ref="B11:H11"/>
    <mergeCell ref="B13:H13"/>
    <mergeCell ref="B25:H25"/>
    <mergeCell ref="B23:H23"/>
    <mergeCell ref="B30:H30"/>
  </mergeCells>
  <phoneticPr fontId="19" type="noConversion"/>
  <hyperlinks>
    <hyperlink ref="A45" location="Contents!A1" display="Back to the Contents"/>
  </hyperlinks>
  <printOptions horizontalCentered="1"/>
  <pageMargins left="0.25" right="0.25" top="0.75" bottom="0.75" header="0.3" footer="0.3"/>
  <pageSetup paperSize="9" firstPageNumber="43" orientation="portrait" useFirstPageNumber="1" r:id="rId1"/>
  <headerFooter alignWithMargins="0">
    <oddFooter>&amp;C&amp;P</oddFooter>
  </headerFooter>
</worksheet>
</file>

<file path=xl/worksheets/sheet29.xml><?xml version="1.0" encoding="utf-8"?>
<worksheet xmlns="http://schemas.openxmlformats.org/spreadsheetml/2006/main" xmlns:r="http://schemas.openxmlformats.org/officeDocument/2006/relationships">
  <sheetPr codeName="Лист28"/>
  <dimension ref="A1:F68"/>
  <sheetViews>
    <sheetView topLeftCell="A31" zoomScaleNormal="100" zoomScaleSheetLayoutView="100" workbookViewId="0">
      <selection activeCell="C57" sqref="C57"/>
    </sheetView>
  </sheetViews>
  <sheetFormatPr defaultColWidth="0" defaultRowHeight="12.75" zeroHeight="1"/>
  <cols>
    <col min="1" max="1" width="66" style="2" customWidth="1"/>
    <col min="2" max="5" width="8.7109375" style="2" customWidth="1"/>
    <col min="6" max="6" width="9.140625" style="2" customWidth="1"/>
    <col min="7" max="16384" width="9.140625" style="2" hidden="1"/>
  </cols>
  <sheetData>
    <row r="1" spans="1:6" ht="15.75">
      <c r="A1" s="41" t="s">
        <v>1005</v>
      </c>
      <c r="B1" s="23"/>
      <c r="C1" s="23"/>
      <c r="D1" s="23"/>
      <c r="E1" s="23"/>
    </row>
    <row r="2" spans="1:6" ht="16.5" customHeight="1">
      <c r="A2" s="596" t="s">
        <v>547</v>
      </c>
      <c r="B2" s="23"/>
      <c r="C2" s="23"/>
      <c r="D2" s="23"/>
      <c r="E2" s="23"/>
    </row>
    <row r="3" spans="1:6" ht="12.75" customHeight="1">
      <c r="A3" s="699"/>
      <c r="B3" s="694" t="s">
        <v>299</v>
      </c>
      <c r="C3" s="694"/>
      <c r="D3" s="694"/>
      <c r="E3" s="694"/>
      <c r="F3" s="694"/>
    </row>
    <row r="4" spans="1:6">
      <c r="A4" s="699"/>
      <c r="B4" s="519">
        <v>2007</v>
      </c>
      <c r="C4" s="519">
        <v>2008</v>
      </c>
      <c r="D4" s="519">
        <v>2009</v>
      </c>
      <c r="E4" s="519">
        <v>2010</v>
      </c>
      <c r="F4" s="519">
        <v>2011</v>
      </c>
    </row>
    <row r="5" spans="1:6" ht="11.25" customHeight="1">
      <c r="A5" s="377" t="s">
        <v>548</v>
      </c>
      <c r="B5" s="45"/>
      <c r="C5" s="45"/>
      <c r="D5" s="45"/>
      <c r="E5" s="45"/>
      <c r="F5" s="419"/>
    </row>
    <row r="6" spans="1:6" ht="12" customHeight="1">
      <c r="A6" s="328" t="s">
        <v>479</v>
      </c>
      <c r="B6" s="92">
        <v>7.3</v>
      </c>
      <c r="C6" s="92">
        <v>11.8</v>
      </c>
      <c r="D6" s="92">
        <v>9.6999999999999993</v>
      </c>
      <c r="E6" s="92">
        <v>9.8000000000000007</v>
      </c>
      <c r="F6" s="85">
        <v>12</v>
      </c>
    </row>
    <row r="7" spans="1:6" ht="12" customHeight="1">
      <c r="A7" s="328" t="s">
        <v>487</v>
      </c>
      <c r="B7" s="92">
        <v>15.6</v>
      </c>
      <c r="C7" s="92">
        <v>16.7</v>
      </c>
      <c r="D7" s="85">
        <v>16.100000000000001</v>
      </c>
      <c r="E7" s="85">
        <v>16.3</v>
      </c>
      <c r="F7" s="85">
        <v>13.5</v>
      </c>
    </row>
    <row r="8" spans="1:6" ht="12" customHeight="1">
      <c r="A8" s="328" t="s">
        <v>409</v>
      </c>
      <c r="B8" s="92">
        <v>2.5</v>
      </c>
      <c r="C8" s="92">
        <v>3.3</v>
      </c>
      <c r="D8" s="92">
        <v>3.3</v>
      </c>
      <c r="E8" s="85">
        <v>3</v>
      </c>
      <c r="F8" s="85">
        <v>3</v>
      </c>
    </row>
    <row r="9" spans="1:6" ht="12.75" customHeight="1" thickBot="1">
      <c r="A9" s="329" t="s">
        <v>126</v>
      </c>
      <c r="B9" s="330">
        <v>25.4</v>
      </c>
      <c r="C9" s="330">
        <v>31.8</v>
      </c>
      <c r="D9" s="331">
        <f>SUM(D6:D8)</f>
        <v>29.1</v>
      </c>
      <c r="E9" s="331">
        <f>SUM(E6:E8)</f>
        <v>29.1</v>
      </c>
      <c r="F9" s="331">
        <v>28.5</v>
      </c>
    </row>
    <row r="10" spans="1:6" s="3" customFormat="1" ht="21.75" customHeight="1">
      <c r="A10" s="377" t="s">
        <v>549</v>
      </c>
      <c r="B10" s="45"/>
      <c r="C10" s="92"/>
      <c r="D10" s="45"/>
      <c r="E10" s="45"/>
      <c r="F10" s="419"/>
    </row>
    <row r="11" spans="1:6" ht="12" customHeight="1">
      <c r="A11" s="328" t="s">
        <v>479</v>
      </c>
      <c r="B11" s="208">
        <v>47129</v>
      </c>
      <c r="C11" s="208">
        <v>81468</v>
      </c>
      <c r="D11" s="208">
        <v>56771</v>
      </c>
      <c r="E11" s="208">
        <v>74697</v>
      </c>
      <c r="F11" s="208">
        <v>117710</v>
      </c>
    </row>
    <row r="12" spans="1:6" ht="12" customHeight="1">
      <c r="A12" s="328" t="s">
        <v>487</v>
      </c>
      <c r="B12" s="208">
        <v>117148</v>
      </c>
      <c r="C12" s="208">
        <v>161389</v>
      </c>
      <c r="D12" s="208">
        <v>131714</v>
      </c>
      <c r="E12" s="208">
        <v>146959</v>
      </c>
      <c r="F12" s="208">
        <v>157645</v>
      </c>
    </row>
    <row r="13" spans="1:6" ht="12" customHeight="1">
      <c r="A13" s="328" t="s">
        <v>409</v>
      </c>
      <c r="B13" s="208">
        <v>19586</v>
      </c>
      <c r="C13" s="208">
        <v>26570</v>
      </c>
      <c r="D13" s="208">
        <v>26562</v>
      </c>
      <c r="E13" s="208">
        <v>25988</v>
      </c>
      <c r="F13" s="208">
        <v>36345</v>
      </c>
    </row>
    <row r="14" spans="1:6" ht="12.75" customHeight="1" thickBot="1">
      <c r="A14" s="329" t="s">
        <v>126</v>
      </c>
      <c r="B14" s="332">
        <v>183863</v>
      </c>
      <c r="C14" s="332">
        <v>269427</v>
      </c>
      <c r="D14" s="332">
        <v>215047</v>
      </c>
      <c r="E14" s="332">
        <f>SUM(E11:E13)</f>
        <v>247644</v>
      </c>
      <c r="F14" s="332">
        <v>311700</v>
      </c>
    </row>
    <row r="15" spans="1:6" ht="21.75" customHeight="1">
      <c r="A15" s="377" t="s">
        <v>549</v>
      </c>
      <c r="B15" s="92"/>
      <c r="C15" s="92"/>
      <c r="D15" s="92"/>
      <c r="E15" s="92"/>
      <c r="F15" s="398"/>
    </row>
    <row r="16" spans="1:6" ht="12" customHeight="1">
      <c r="A16" s="328" t="s">
        <v>479</v>
      </c>
      <c r="B16" s="208">
        <f>B11/Macroeconomics!E$8</f>
        <v>1843.1364880719593</v>
      </c>
      <c r="C16" s="208">
        <f>C11/Macroeconomics!F$8</f>
        <v>3283.6759371221283</v>
      </c>
      <c r="D16" s="208">
        <f>D11/Macroeconomics!G$8</f>
        <v>1792.0138888888889</v>
      </c>
      <c r="E16" s="208">
        <f>E11/Macroeconomics!H$8</f>
        <v>2460.3754940711465</v>
      </c>
      <c r="F16" s="208">
        <f>F11/Macroeconomics!I$8</f>
        <v>4010.5621805792161</v>
      </c>
    </row>
    <row r="17" spans="1:6" ht="12" customHeight="1">
      <c r="A17" s="328" t="s">
        <v>487</v>
      </c>
      <c r="B17" s="208">
        <f>ROUNDUP(B12/Macroeconomics!E$8,0)</f>
        <v>4582</v>
      </c>
      <c r="C17" s="208">
        <f>C12/Macroeconomics!F$8</f>
        <v>6504.9979846835959</v>
      </c>
      <c r="D17" s="208">
        <f>D12/Macroeconomics!G$8</f>
        <v>4157.6388888888887</v>
      </c>
      <c r="E17" s="208">
        <f>E12/Macroeconomics!H$8</f>
        <v>4840.546772068511</v>
      </c>
      <c r="F17" s="208">
        <f>F12/Macroeconomics!I$8</f>
        <v>5371.2095400340713</v>
      </c>
    </row>
    <row r="18" spans="1:6" ht="12" customHeight="1">
      <c r="A18" s="328" t="s">
        <v>409</v>
      </c>
      <c r="B18" s="208">
        <f>B13/Macroeconomics!E$8</f>
        <v>765.97575283535389</v>
      </c>
      <c r="C18" s="208">
        <f>C13/Macroeconomics!F$8</f>
        <v>1070.9391374445788</v>
      </c>
      <c r="D18" s="208">
        <f>D13/Macroeconomics!G$8</f>
        <v>838.44696969696975</v>
      </c>
      <c r="E18" s="208">
        <f>E13/Macroeconomics!H$8</f>
        <v>855.99472990777338</v>
      </c>
      <c r="F18" s="208">
        <f>F13/Macroeconomics!I$8</f>
        <v>1238.3304940374787</v>
      </c>
    </row>
    <row r="19" spans="1:6" ht="12.75" customHeight="1" thickBot="1">
      <c r="A19" s="329" t="s">
        <v>126</v>
      </c>
      <c r="B19" s="332">
        <f>B14/Macroeconomics!E$8</f>
        <v>7190.5748924520922</v>
      </c>
      <c r="C19" s="332">
        <f>C14/Macroeconomics!F$8</f>
        <v>10859.613059250303</v>
      </c>
      <c r="D19" s="332">
        <f>D14/Macroeconomics!G$8</f>
        <v>6788.0997474747473</v>
      </c>
      <c r="E19" s="332">
        <f>E14/Macroeconomics!H$8</f>
        <v>8156.916996047431</v>
      </c>
      <c r="F19" s="332">
        <f>F14/Macroeconomics!I$8</f>
        <v>10620.102214650766</v>
      </c>
    </row>
    <row r="20" spans="1:6" ht="21.75" customHeight="1">
      <c r="A20" s="377" t="s">
        <v>549</v>
      </c>
      <c r="B20" s="38"/>
      <c r="C20" s="38"/>
      <c r="D20" s="38"/>
      <c r="E20" s="38"/>
      <c r="F20" s="38"/>
    </row>
    <row r="21" spans="1:6" ht="12" customHeight="1">
      <c r="A21" s="328" t="s">
        <v>479</v>
      </c>
      <c r="B21" s="208">
        <f>B11/Macroeconomics!E$12</f>
        <v>1346.1582405027136</v>
      </c>
      <c r="C21" s="208">
        <f>ROUNDDOWN(C11/Macroeconomics!F$12,0)</f>
        <v>2237</v>
      </c>
      <c r="D21" s="208">
        <f>D11/Macroeconomics!G$12</f>
        <v>1286.4491275776115</v>
      </c>
      <c r="E21" s="208">
        <f>E11/Macroeconomics!H$12</f>
        <v>1854.9043953315122</v>
      </c>
      <c r="F21" s="208">
        <f>F11/Macroeconomics!I$12</f>
        <v>2880.1076584291659</v>
      </c>
    </row>
    <row r="22" spans="1:6" ht="12" customHeight="1">
      <c r="A22" s="328" t="s">
        <v>487</v>
      </c>
      <c r="B22" s="208">
        <f>B12/Macroeconomics!E$12</f>
        <v>3346.1296772350761</v>
      </c>
      <c r="C22" s="208">
        <f>C12/Macroeconomics!F$12</f>
        <v>4432.5460038450983</v>
      </c>
      <c r="D22" s="208">
        <f>D12/Macroeconomics!G$12</f>
        <v>2984.6816224790391</v>
      </c>
      <c r="E22" s="208">
        <f>E12/Macroeconomics!H$12</f>
        <v>3649.3419418922272</v>
      </c>
      <c r="F22" s="208">
        <f>F12/Macroeconomics!I$12</f>
        <v>3857.230242231466</v>
      </c>
    </row>
    <row r="23" spans="1:6" ht="12" customHeight="1">
      <c r="A23" s="328" t="s">
        <v>409</v>
      </c>
      <c r="B23" s="208">
        <f>ROUNDUP(B13/Macroeconomics!E$12,0)</f>
        <v>560</v>
      </c>
      <c r="C23" s="208">
        <f>C13/Macroeconomics!F$12</f>
        <v>729.74457566602587</v>
      </c>
      <c r="D23" s="208">
        <f>D13/Macroeconomics!G$12</f>
        <v>601.90346702923182</v>
      </c>
      <c r="E23" s="208">
        <f>ROUNDUP(E13/Macroeconomics!H$12,0)</f>
        <v>646</v>
      </c>
      <c r="F23" s="208">
        <f>ROUNDUP(F13/Macroeconomics!I$12,0)</f>
        <v>890</v>
      </c>
    </row>
    <row r="24" spans="1:6" ht="12.75" customHeight="1" thickBot="1">
      <c r="A24" s="329" t="s">
        <v>126</v>
      </c>
      <c r="B24" s="284">
        <f>B14/Macroeconomics!E$12</f>
        <v>5251.7280776920879</v>
      </c>
      <c r="C24" s="284">
        <f>C14/Macroeconomics!F$12</f>
        <v>7399.8077451249665</v>
      </c>
      <c r="D24" s="284">
        <f>D14/Macroeconomics!G$12</f>
        <v>4873.0342170858821</v>
      </c>
      <c r="E24" s="284">
        <f>E14/Macroeconomics!H$12</f>
        <v>6149.5902657064807</v>
      </c>
      <c r="F24" s="286">
        <f>F14/Macroeconomics!I$12</f>
        <v>7626.620993393688</v>
      </c>
    </row>
    <row r="25" spans="1:6" ht="27.75" customHeight="1" thickTop="1">
      <c r="A25" s="692" t="s">
        <v>488</v>
      </c>
      <c r="B25" s="692"/>
      <c r="C25" s="692"/>
      <c r="D25" s="692"/>
      <c r="E25" s="692"/>
    </row>
    <row r="26" spans="1:6" ht="16.5" customHeight="1">
      <c r="A26" s="596" t="s">
        <v>550</v>
      </c>
      <c r="B26" s="23"/>
      <c r="C26" s="23"/>
      <c r="D26" s="23"/>
      <c r="E26" s="23"/>
    </row>
    <row r="27" spans="1:6" ht="12.75" customHeight="1">
      <c r="A27" s="699"/>
      <c r="B27" s="694" t="s">
        <v>299</v>
      </c>
      <c r="C27" s="694"/>
      <c r="D27" s="694"/>
      <c r="E27" s="694"/>
      <c r="F27" s="694"/>
    </row>
    <row r="28" spans="1:6" s="548" customFormat="1">
      <c r="A28" s="699"/>
      <c r="B28" s="519">
        <v>2007</v>
      </c>
      <c r="C28" s="519">
        <v>2008</v>
      </c>
      <c r="D28" s="519">
        <v>2009</v>
      </c>
      <c r="E28" s="519">
        <v>2010</v>
      </c>
      <c r="F28" s="519">
        <v>2011</v>
      </c>
    </row>
    <row r="29" spans="1:6" ht="11.25" customHeight="1">
      <c r="A29" s="377" t="s">
        <v>551</v>
      </c>
      <c r="B29" s="92"/>
      <c r="C29" s="92"/>
      <c r="D29" s="92"/>
      <c r="E29" s="92"/>
      <c r="F29" s="398"/>
    </row>
    <row r="30" spans="1:6" ht="12" customHeight="1">
      <c r="A30" s="328" t="s">
        <v>479</v>
      </c>
      <c r="B30" s="92">
        <v>23.2</v>
      </c>
      <c r="C30" s="85">
        <v>25.1</v>
      </c>
      <c r="D30" s="92">
        <v>24.4</v>
      </c>
      <c r="E30" s="92">
        <v>28.7</v>
      </c>
      <c r="F30" s="398">
        <v>32.4</v>
      </c>
    </row>
    <row r="31" spans="1:6" ht="12" customHeight="1">
      <c r="A31" s="328" t="s">
        <v>487</v>
      </c>
      <c r="B31" s="92">
        <v>16.7</v>
      </c>
      <c r="C31" s="92">
        <v>14.7</v>
      </c>
      <c r="D31" s="92">
        <v>16.5</v>
      </c>
      <c r="E31" s="92">
        <v>19.7</v>
      </c>
      <c r="F31" s="398">
        <v>20.5</v>
      </c>
    </row>
    <row r="32" spans="1:6" ht="12" customHeight="1">
      <c r="A32" s="328" t="s">
        <v>409</v>
      </c>
      <c r="B32" s="92">
        <v>5.4</v>
      </c>
      <c r="C32" s="92">
        <v>3.9</v>
      </c>
      <c r="D32" s="92">
        <v>3.3</v>
      </c>
      <c r="E32" s="92">
        <v>3.8</v>
      </c>
      <c r="F32" s="398">
        <v>2.5</v>
      </c>
    </row>
    <row r="33" spans="1:6" ht="12.75" customHeight="1" thickBot="1">
      <c r="A33" s="329" t="s">
        <v>126</v>
      </c>
      <c r="B33" s="330">
        <v>45.3</v>
      </c>
      <c r="C33" s="330">
        <f>SUM(C30:C32)</f>
        <v>43.699999999999996</v>
      </c>
      <c r="D33" s="330">
        <f>SUM(D30:D32)</f>
        <v>44.199999999999996</v>
      </c>
      <c r="E33" s="330">
        <f>SUM(E30:E32)</f>
        <v>52.199999999999996</v>
      </c>
      <c r="F33" s="330">
        <v>55.4</v>
      </c>
    </row>
    <row r="34" spans="1:6" ht="21.75" customHeight="1">
      <c r="A34" s="377" t="s">
        <v>552</v>
      </c>
      <c r="B34" s="65"/>
      <c r="C34" s="65"/>
      <c r="D34" s="65"/>
      <c r="E34" s="65"/>
      <c r="F34" s="65"/>
    </row>
    <row r="35" spans="1:6" ht="12" customHeight="1">
      <c r="A35" s="328" t="s">
        <v>479</v>
      </c>
      <c r="B35" s="333">
        <v>304319</v>
      </c>
      <c r="C35" s="333">
        <v>378182</v>
      </c>
      <c r="D35" s="333">
        <v>297885</v>
      </c>
      <c r="E35" s="333">
        <v>412208</v>
      </c>
      <c r="F35" s="333">
        <v>588262</v>
      </c>
    </row>
    <row r="36" spans="1:6" ht="12" customHeight="1">
      <c r="A36" s="328" t="s">
        <v>487</v>
      </c>
      <c r="B36" s="333">
        <v>183167</v>
      </c>
      <c r="C36" s="333">
        <v>229794</v>
      </c>
      <c r="D36" s="333">
        <v>206669</v>
      </c>
      <c r="E36" s="333">
        <v>260835</v>
      </c>
      <c r="F36" s="333">
        <v>336146</v>
      </c>
    </row>
    <row r="37" spans="1:6" ht="12" customHeight="1">
      <c r="A37" s="328" t="s">
        <v>409</v>
      </c>
      <c r="B37" s="333">
        <v>42181</v>
      </c>
      <c r="C37" s="333">
        <v>44980</v>
      </c>
      <c r="D37" s="333">
        <v>35951</v>
      </c>
      <c r="E37" s="333">
        <v>36042</v>
      </c>
      <c r="F37" s="333">
        <v>48630</v>
      </c>
    </row>
    <row r="38" spans="1:6" ht="12.75" customHeight="1" thickBot="1">
      <c r="A38" s="329" t="s">
        <v>126</v>
      </c>
      <c r="B38" s="332">
        <v>529667</v>
      </c>
      <c r="C38" s="332">
        <v>652956</v>
      </c>
      <c r="D38" s="332">
        <v>540505</v>
      </c>
      <c r="E38" s="332">
        <f>SUM(E35:E37)</f>
        <v>709085</v>
      </c>
      <c r="F38" s="332">
        <v>973038</v>
      </c>
    </row>
    <row r="39" spans="1:6" ht="21.75" customHeight="1">
      <c r="A39" s="377" t="s">
        <v>553</v>
      </c>
      <c r="B39" s="92"/>
      <c r="C39" s="92"/>
      <c r="D39" s="92"/>
      <c r="E39" s="92"/>
      <c r="F39" s="398"/>
    </row>
    <row r="40" spans="1:6" ht="12" customHeight="1">
      <c r="A40" s="328" t="s">
        <v>479</v>
      </c>
      <c r="B40" s="208">
        <f>B35/Macroeconomics!E$8</f>
        <v>11901.407899882675</v>
      </c>
      <c r="C40" s="208">
        <f>C35/Macroeconomics!F$8</f>
        <v>15243.127771060057</v>
      </c>
      <c r="D40" s="208">
        <f>D35/Macroeconomics!G$8</f>
        <v>9402.935606060606</v>
      </c>
      <c r="E40" s="208">
        <f>E35/Macroeconomics!H$8</f>
        <v>13577.33860342556</v>
      </c>
      <c r="F40" s="208">
        <f>F35/Macroeconomics!I$8</f>
        <v>20042.998296422487</v>
      </c>
    </row>
    <row r="41" spans="1:6" ht="12" customHeight="1">
      <c r="A41" s="328" t="s">
        <v>487</v>
      </c>
      <c r="B41" s="208">
        <f>B36/Macroeconomics!E$8</f>
        <v>7163.3554947203756</v>
      </c>
      <c r="C41" s="208">
        <f>C36/Macroeconomics!F$8</f>
        <v>9262.1523579201948</v>
      </c>
      <c r="D41" s="208">
        <f>ROUNDDOWN(D36/Macroeconomics!G$8,0)</f>
        <v>6523</v>
      </c>
      <c r="E41" s="208">
        <f>ROUNDUP(E36/Macroeconomics!H$8,0)</f>
        <v>8592</v>
      </c>
      <c r="F41" s="208">
        <f>F36/Macroeconomics!I$8</f>
        <v>11453.015332197614</v>
      </c>
    </row>
    <row r="42" spans="1:6" ht="12" customHeight="1">
      <c r="A42" s="328" t="s">
        <v>409</v>
      </c>
      <c r="B42" s="208">
        <f>B37/Macroeconomics!E$8</f>
        <v>1649.6284708642941</v>
      </c>
      <c r="C42" s="208">
        <f>C37/Macroeconomics!F$8</f>
        <v>1812.9786376461104</v>
      </c>
      <c r="D42" s="208">
        <f>D37/Macroeconomics!G$8</f>
        <v>1134.8169191919192</v>
      </c>
      <c r="E42" s="208">
        <f>E37/Macroeconomics!H$8</f>
        <v>1187.1541501976285</v>
      </c>
      <c r="F42" s="208">
        <f>F37/Macroeconomics!I$8</f>
        <v>1656.899488926746</v>
      </c>
    </row>
    <row r="43" spans="1:6" ht="12.75" customHeight="1" thickBot="1">
      <c r="A43" s="329" t="s">
        <v>126</v>
      </c>
      <c r="B43" s="332">
        <f>B38/Macroeconomics!E$8</f>
        <v>20714.391865467343</v>
      </c>
      <c r="C43" s="332">
        <f>C38/Macroeconomics!F$8</f>
        <v>26318.258766626361</v>
      </c>
      <c r="D43" s="332">
        <f>D38/Macroeconomics!G$8</f>
        <v>17061.395202020201</v>
      </c>
      <c r="E43" s="332">
        <f>E38/Macroeconomics!H$8</f>
        <v>23355.895915678524</v>
      </c>
      <c r="F43" s="332">
        <f>F38/Macroeconomics!I$8</f>
        <v>33152.91311754685</v>
      </c>
    </row>
    <row r="44" spans="1:6" ht="21.75" customHeight="1">
      <c r="A44" s="377" t="s">
        <v>554</v>
      </c>
      <c r="B44" s="393"/>
      <c r="C44" s="393"/>
      <c r="D44" s="393"/>
      <c r="E44" s="393"/>
      <c r="F44" s="393"/>
    </row>
    <row r="45" spans="1:6" ht="12" customHeight="1">
      <c r="A45" s="328" t="s">
        <v>479</v>
      </c>
      <c r="B45" s="208">
        <f>B35/Macroeconomics!E$12</f>
        <v>8692.3450442730646</v>
      </c>
      <c r="C45" s="208">
        <f>C35/Macroeconomics!F$12</f>
        <v>10386.761878604781</v>
      </c>
      <c r="D45" s="208">
        <f>D35/Macroeconomics!G$12</f>
        <v>6750.1699524133237</v>
      </c>
      <c r="E45" s="208">
        <f>E35/Macroeconomics!H$12</f>
        <v>10236.1062825925</v>
      </c>
      <c r="F45" s="208">
        <f>F35/Macroeconomics!I$12</f>
        <v>14393.491558600441</v>
      </c>
    </row>
    <row r="46" spans="1:6" ht="12" customHeight="1">
      <c r="A46" s="328" t="s">
        <v>487</v>
      </c>
      <c r="B46" s="208">
        <f>B36/Macroeconomics!E$12</f>
        <v>5231.8480434161675</v>
      </c>
      <c r="C46" s="208">
        <f>C36/Macroeconomics!F$12</f>
        <v>6311.2881076627309</v>
      </c>
      <c r="D46" s="208">
        <f>D36/Macroeconomics!G$12</f>
        <v>4683.1860412417855</v>
      </c>
      <c r="E46" s="208">
        <f>E36/Macroeconomics!H$12</f>
        <v>6477.1542090886514</v>
      </c>
      <c r="F46" s="208">
        <f>F36/Macroeconomics!I$12</f>
        <v>8224.7614387080994</v>
      </c>
    </row>
    <row r="47" spans="1:6" ht="12" customHeight="1">
      <c r="A47" s="328" t="s">
        <v>409</v>
      </c>
      <c r="B47" s="208">
        <f>B37/Macroeconomics!E$12</f>
        <v>1204.8271922307913</v>
      </c>
      <c r="C47" s="208">
        <f>C37/Macroeconomics!F$12</f>
        <v>1235.374897006317</v>
      </c>
      <c r="D47" s="208">
        <f>D37/Macroeconomics!G$12</f>
        <v>814.66122818944029</v>
      </c>
      <c r="E47" s="208">
        <f>E37/Macroeconomics!H$12</f>
        <v>895.00869133349886</v>
      </c>
      <c r="F47" s="208">
        <f>F37/Macroeconomics!I$12</f>
        <v>1189.8703205285051</v>
      </c>
    </row>
    <row r="48" spans="1:6" ht="12.75" customHeight="1" thickBot="1">
      <c r="A48" s="664" t="s">
        <v>126</v>
      </c>
      <c r="B48" s="286">
        <f>B38/Macroeconomics!E$12</f>
        <v>15129.020279920023</v>
      </c>
      <c r="C48" s="286">
        <f>C38/Macroeconomics!F$12</f>
        <v>17933.424883273827</v>
      </c>
      <c r="D48" s="286">
        <f>D38/Macroeconomics!G$12</f>
        <v>12248.01722184455</v>
      </c>
      <c r="E48" s="286">
        <f>E38/Macroeconomics!H$12</f>
        <v>17608.26918301465</v>
      </c>
      <c r="F48" s="286">
        <f>F38/Macroeconomics!I$12</f>
        <v>23808.123317837046</v>
      </c>
    </row>
    <row r="49" spans="1:6" ht="21.75" customHeight="1" thickTop="1">
      <c r="A49" s="712" t="s">
        <v>488</v>
      </c>
      <c r="B49" s="712"/>
      <c r="C49" s="712"/>
      <c r="D49" s="712"/>
      <c r="E49" s="712"/>
    </row>
    <row r="50" spans="1:6" ht="29.25" customHeight="1">
      <c r="A50" s="596" t="s">
        <v>555</v>
      </c>
      <c r="B50" s="208"/>
      <c r="C50" s="208"/>
      <c r="D50" s="208"/>
      <c r="E50" s="208"/>
      <c r="F50" s="208"/>
    </row>
    <row r="51" spans="1:6" ht="12" customHeight="1">
      <c r="A51" s="699"/>
      <c r="B51" s="694" t="s">
        <v>299</v>
      </c>
      <c r="C51" s="694"/>
      <c r="D51" s="694"/>
      <c r="E51" s="694"/>
      <c r="F51" s="694"/>
    </row>
    <row r="52" spans="1:6" ht="12" customHeight="1">
      <c r="A52" s="699"/>
      <c r="B52" s="506">
        <v>2007</v>
      </c>
      <c r="C52" s="506">
        <v>2008</v>
      </c>
      <c r="D52" s="506">
        <v>2009</v>
      </c>
      <c r="E52" s="506">
        <v>2010</v>
      </c>
      <c r="F52" s="506">
        <v>2011</v>
      </c>
    </row>
    <row r="53" spans="1:6" ht="12" customHeight="1">
      <c r="A53" s="328" t="s">
        <v>556</v>
      </c>
      <c r="B53" s="38">
        <v>9.3800000000000008</v>
      </c>
      <c r="C53" s="38">
        <v>7.84</v>
      </c>
      <c r="D53" s="38">
        <v>9.1</v>
      </c>
      <c r="E53" s="38">
        <v>9.81</v>
      </c>
      <c r="F53" s="38">
        <v>12.61</v>
      </c>
    </row>
    <row r="54" spans="1:6" ht="12" customHeight="1">
      <c r="A54" s="328" t="s">
        <v>557</v>
      </c>
      <c r="B54" s="38">
        <v>9.7899999999999991</v>
      </c>
      <c r="C54" s="38">
        <v>10.94</v>
      </c>
      <c r="D54" s="38">
        <v>11.61</v>
      </c>
      <c r="E54" s="38">
        <v>13.19</v>
      </c>
      <c r="F54" s="38">
        <v>13.73</v>
      </c>
    </row>
    <row r="55" spans="1:6" ht="12" customHeight="1">
      <c r="A55" s="328" t="s">
        <v>558</v>
      </c>
      <c r="B55" s="38">
        <v>1.96</v>
      </c>
      <c r="C55" s="38">
        <v>2.16</v>
      </c>
      <c r="D55" s="38">
        <v>2.5499999999999998</v>
      </c>
      <c r="E55" s="38">
        <v>2.77</v>
      </c>
      <c r="F55" s="38">
        <v>3</v>
      </c>
    </row>
    <row r="56" spans="1:6" ht="12" customHeight="1">
      <c r="A56" s="328" t="s">
        <v>559</v>
      </c>
      <c r="B56" s="38">
        <v>3.5</v>
      </c>
      <c r="C56" s="38">
        <v>6.48</v>
      </c>
      <c r="D56" s="38">
        <v>7.68</v>
      </c>
      <c r="E56" s="38">
        <v>9.4700000000000006</v>
      </c>
      <c r="F56" s="38">
        <v>10.67</v>
      </c>
    </row>
    <row r="57" spans="1:6" ht="12" customHeight="1">
      <c r="A57" s="328" t="s">
        <v>560</v>
      </c>
      <c r="B57" s="38">
        <v>0.36</v>
      </c>
      <c r="C57" s="38">
        <v>0.38</v>
      </c>
      <c r="D57" s="38">
        <v>0.36</v>
      </c>
      <c r="E57" s="38">
        <v>0.4</v>
      </c>
      <c r="F57" s="38">
        <v>0.44</v>
      </c>
    </row>
    <row r="58" spans="1:6" ht="12" customHeight="1">
      <c r="A58" s="328" t="s">
        <v>561</v>
      </c>
      <c r="B58" s="38">
        <v>3.99</v>
      </c>
      <c r="C58" s="38">
        <v>3.07</v>
      </c>
      <c r="D58" s="38">
        <v>2.84</v>
      </c>
      <c r="E58" s="38">
        <v>3.16</v>
      </c>
      <c r="F58" s="38">
        <v>3.16</v>
      </c>
    </row>
    <row r="59" spans="1:6" ht="12" customHeight="1">
      <c r="A59" s="328" t="s">
        <v>562</v>
      </c>
      <c r="B59" s="38">
        <v>5.95</v>
      </c>
      <c r="C59" s="38">
        <v>4.34</v>
      </c>
      <c r="D59" s="38">
        <v>3.69</v>
      </c>
      <c r="E59" s="38">
        <v>6.45</v>
      </c>
      <c r="F59" s="38">
        <v>5.49</v>
      </c>
    </row>
    <row r="60" spans="1:6" ht="12" customHeight="1">
      <c r="A60" s="328" t="s">
        <v>563</v>
      </c>
      <c r="B60" s="38">
        <v>4.8600000000000003</v>
      </c>
      <c r="C60" s="38">
        <v>5.01</v>
      </c>
      <c r="D60" s="38">
        <v>4.8600000000000003</v>
      </c>
      <c r="E60" s="38">
        <v>4.8600000000000003</v>
      </c>
      <c r="F60" s="38">
        <v>3.51</v>
      </c>
    </row>
    <row r="61" spans="1:6" ht="12" customHeight="1" thickBot="1">
      <c r="A61" s="666" t="s">
        <v>564</v>
      </c>
      <c r="B61" s="665">
        <v>10.5</v>
      </c>
      <c r="C61" s="665">
        <v>8.39</v>
      </c>
      <c r="D61" s="665">
        <v>6.37</v>
      </c>
      <c r="E61" s="665">
        <v>6.97</v>
      </c>
      <c r="F61" s="665">
        <v>6.34</v>
      </c>
    </row>
    <row r="62" spans="1:6" ht="12" customHeight="1">
      <c r="A62" s="328"/>
      <c r="B62" s="208"/>
      <c r="C62" s="208"/>
      <c r="D62" s="208"/>
      <c r="E62" s="208"/>
      <c r="F62" s="208"/>
    </row>
    <row r="63" spans="1:6">
      <c r="A63" s="618" t="s">
        <v>1069</v>
      </c>
      <c r="B63" s="16"/>
      <c r="C63" s="16"/>
      <c r="D63" s="16"/>
      <c r="E63" s="17"/>
    </row>
    <row r="64" spans="1:6" hidden="1"/>
    <row r="65" hidden="1"/>
    <row r="66" hidden="1"/>
    <row r="67" hidden="1"/>
    <row r="68" hidden="1"/>
  </sheetData>
  <sheetProtection password="CAF1" sheet="1" objects="1" scenarios="1" formatCells="0" formatColumns="0" formatRows="0" insertColumns="0" insertRows="0" insertHyperlinks="0" deleteColumns="0" deleteRows="0" sort="0" autoFilter="0" pivotTables="0"/>
  <mergeCells count="8">
    <mergeCell ref="B51:F51"/>
    <mergeCell ref="A51:A52"/>
    <mergeCell ref="A49:E49"/>
    <mergeCell ref="A25:E25"/>
    <mergeCell ref="A3:A4"/>
    <mergeCell ref="A27:A28"/>
    <mergeCell ref="B3:F3"/>
    <mergeCell ref="B27:F27"/>
  </mergeCells>
  <phoneticPr fontId="19" type="noConversion"/>
  <hyperlinks>
    <hyperlink ref="A63" location="Contents!A1" display="Back to the Contents"/>
  </hyperlinks>
  <pageMargins left="0.25" right="0.25" top="0.75" bottom="0.75" header="0.3" footer="0.3"/>
  <pageSetup paperSize="9" scale="87" firstPageNumber="44" orientation="portrait"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sheetPr codeName="Лист3"/>
  <dimension ref="A1:XFC20"/>
  <sheetViews>
    <sheetView zoomScaleNormal="100" zoomScaleSheetLayoutView="100" workbookViewId="0"/>
  </sheetViews>
  <sheetFormatPr defaultColWidth="0" defaultRowHeight="12.75" zeroHeight="1" outlineLevelCol="1"/>
  <cols>
    <col min="1" max="1" width="62.28515625" style="2" customWidth="1"/>
    <col min="2" max="2" width="7.140625" style="2" hidden="1" customWidth="1" outlineLevel="1"/>
    <col min="3" max="3" width="7.28515625" style="2" hidden="1" customWidth="1" outlineLevel="1"/>
    <col min="4" max="4" width="7.7109375" style="2" customWidth="1" collapsed="1"/>
    <col min="5" max="8" width="7.7109375" style="2" customWidth="1"/>
    <col min="9" max="16380" width="9.140625" style="2" hidden="1"/>
    <col min="16381" max="16381" width="8.140625" style="2" hidden="1"/>
    <col min="16382" max="16382" width="8" style="2" hidden="1"/>
    <col min="16383" max="16383" width="10.85546875" style="2" hidden="1"/>
    <col min="16384" max="16384" width="8.28515625" style="2" hidden="1"/>
  </cols>
  <sheetData>
    <row r="1" spans="1:11" ht="15.75">
      <c r="A1" s="112" t="s">
        <v>1070</v>
      </c>
      <c r="B1" s="23"/>
      <c r="C1" s="23"/>
      <c r="D1" s="23"/>
      <c r="E1" s="23"/>
      <c r="F1" s="23"/>
      <c r="G1" s="23"/>
      <c r="H1" s="390"/>
    </row>
    <row r="2" spans="1:11" ht="13.15" customHeight="1">
      <c r="A2" s="545"/>
      <c r="B2" s="694" t="s">
        <v>81</v>
      </c>
      <c r="C2" s="694"/>
      <c r="D2" s="694"/>
      <c r="E2" s="694"/>
      <c r="F2" s="694"/>
      <c r="G2" s="694"/>
      <c r="H2" s="694"/>
      <c r="I2" s="18"/>
      <c r="J2" s="18"/>
      <c r="K2" s="18"/>
    </row>
    <row r="3" spans="1:11">
      <c r="A3" s="19"/>
      <c r="B3" s="27">
        <v>2005</v>
      </c>
      <c r="C3" s="27">
        <v>2006</v>
      </c>
      <c r="D3" s="27">
        <v>2007</v>
      </c>
      <c r="E3" s="27">
        <v>2008</v>
      </c>
      <c r="F3" s="27">
        <v>2009</v>
      </c>
      <c r="G3" s="27">
        <v>2010</v>
      </c>
      <c r="H3" s="27">
        <v>2011</v>
      </c>
    </row>
    <row r="4" spans="1:11">
      <c r="A4" s="546" t="s">
        <v>70</v>
      </c>
      <c r="B4" s="164"/>
      <c r="C4" s="164"/>
      <c r="D4" s="164"/>
      <c r="E4" s="164"/>
      <c r="F4" s="164"/>
      <c r="G4" s="164"/>
      <c r="H4" s="164"/>
    </row>
    <row r="5" spans="1:11">
      <c r="A5" s="547" t="s">
        <v>71</v>
      </c>
      <c r="B5" s="151">
        <v>0.16600000000000001</v>
      </c>
      <c r="C5" s="151">
        <v>0.16800000000000001</v>
      </c>
      <c r="D5" s="151">
        <v>0.16500000000000001</v>
      </c>
      <c r="E5" s="151">
        <v>0.18</v>
      </c>
      <c r="F5" s="151">
        <v>0.18</v>
      </c>
      <c r="G5" s="165">
        <v>0.17599999999999999</v>
      </c>
      <c r="H5" s="165">
        <v>0.183</v>
      </c>
    </row>
    <row r="6" spans="1:11">
      <c r="A6" s="547" t="s">
        <v>72</v>
      </c>
      <c r="B6" s="151">
        <v>0.185</v>
      </c>
      <c r="C6" s="151">
        <v>0.18099999999999999</v>
      </c>
      <c r="D6" s="151">
        <v>0.17399999999999999</v>
      </c>
      <c r="E6" s="151">
        <v>0.16700000000000001</v>
      </c>
      <c r="F6" s="151">
        <v>0.14499999999999999</v>
      </c>
      <c r="G6" s="165">
        <v>0.14799999999999999</v>
      </c>
      <c r="H6" s="165">
        <v>0.14499999999999999</v>
      </c>
    </row>
    <row r="7" spans="1:11" ht="13.5" thickBot="1">
      <c r="A7" s="121" t="s">
        <v>73</v>
      </c>
      <c r="B7" s="153">
        <v>0.253</v>
      </c>
      <c r="C7" s="153">
        <v>0.27100000000000002</v>
      </c>
      <c r="D7" s="153">
        <v>0.27</v>
      </c>
      <c r="E7" s="153">
        <v>0.254</v>
      </c>
      <c r="F7" s="166">
        <v>0.221</v>
      </c>
      <c r="G7" s="167">
        <v>0.20100000000000001</v>
      </c>
      <c r="H7" s="167">
        <v>0.21</v>
      </c>
    </row>
    <row r="8" spans="1:11" ht="24" customHeight="1">
      <c r="A8" s="546" t="s">
        <v>74</v>
      </c>
      <c r="B8" s="164"/>
      <c r="C8" s="164"/>
      <c r="D8" s="164"/>
      <c r="E8" s="164"/>
      <c r="F8" s="168"/>
      <c r="G8" s="168"/>
      <c r="H8" s="168"/>
    </row>
    <row r="9" spans="1:11">
      <c r="A9" s="547" t="s">
        <v>75</v>
      </c>
      <c r="B9" s="151">
        <v>0.60899999999999999</v>
      </c>
      <c r="C9" s="151">
        <v>0.624</v>
      </c>
      <c r="D9" s="151">
        <v>0.621</v>
      </c>
      <c r="E9" s="151">
        <v>0.68899999999999995</v>
      </c>
      <c r="F9" s="151">
        <v>0.69799999999999995</v>
      </c>
      <c r="G9" s="165">
        <v>0.68700000000000006</v>
      </c>
      <c r="H9" s="165">
        <v>0.71799999999999997</v>
      </c>
    </row>
    <row r="10" spans="1:11">
      <c r="A10" s="547" t="s">
        <v>76</v>
      </c>
      <c r="B10" s="151">
        <v>0.86599999999999999</v>
      </c>
      <c r="C10" s="151">
        <v>0.84699999999999998</v>
      </c>
      <c r="D10" s="151">
        <v>0.83899999999999997</v>
      </c>
      <c r="E10" s="151">
        <v>0.82699999999999996</v>
      </c>
      <c r="F10" s="151">
        <v>0.79200000000000004</v>
      </c>
      <c r="G10" s="165">
        <v>0.78100000000000003</v>
      </c>
      <c r="H10" s="165">
        <v>0.76500000000000001</v>
      </c>
    </row>
    <row r="11" spans="1:11">
      <c r="A11" s="547" t="s">
        <v>77</v>
      </c>
      <c r="B11" s="151">
        <v>4.4999999999999998E-2</v>
      </c>
      <c r="C11" s="151">
        <v>9.4E-2</v>
      </c>
      <c r="D11" s="151">
        <v>9.1999999999999998E-2</v>
      </c>
      <c r="E11" s="151">
        <v>8.7999999999999995E-2</v>
      </c>
      <c r="F11" s="151">
        <v>8.4000000000000005E-2</v>
      </c>
      <c r="G11" s="165">
        <v>8.5999999999999993E-2</v>
      </c>
      <c r="H11" s="165">
        <v>8.6999999999999994E-2</v>
      </c>
    </row>
    <row r="12" spans="1:11">
      <c r="A12" s="547" t="s">
        <v>78</v>
      </c>
      <c r="B12" s="151">
        <v>0.78400000000000003</v>
      </c>
      <c r="C12" s="151">
        <v>0.76900000000000002</v>
      </c>
      <c r="D12" s="151">
        <v>0.70199999999999996</v>
      </c>
      <c r="E12" s="151">
        <v>0.59099999999999997</v>
      </c>
      <c r="F12" s="151">
        <v>0.47599999999999998</v>
      </c>
      <c r="G12" s="165">
        <v>0.499</v>
      </c>
      <c r="H12" s="165">
        <v>0.48599999999999999</v>
      </c>
    </row>
    <row r="13" spans="1:11">
      <c r="A13" s="50" t="s">
        <v>79</v>
      </c>
      <c r="B13" s="151">
        <v>4.9000000000000002E-2</v>
      </c>
      <c r="C13" s="151">
        <v>0.14000000000000001</v>
      </c>
      <c r="D13" s="151">
        <v>0.14099999999999999</v>
      </c>
      <c r="E13" s="151">
        <v>0.14499999999999999</v>
      </c>
      <c r="F13" s="151">
        <v>0.155</v>
      </c>
      <c r="G13" s="165">
        <v>0.16500000000000001</v>
      </c>
      <c r="H13" s="165">
        <v>0.17199999999999999</v>
      </c>
    </row>
    <row r="14" spans="1:11">
      <c r="A14" s="547" t="s">
        <v>80</v>
      </c>
      <c r="B14" s="169">
        <v>0</v>
      </c>
      <c r="C14" s="169">
        <v>0</v>
      </c>
      <c r="D14" s="169">
        <v>3.1E-2</v>
      </c>
      <c r="E14" s="169">
        <v>0.105</v>
      </c>
      <c r="F14" s="169">
        <v>0.13900000000000001</v>
      </c>
      <c r="G14" s="165">
        <v>0.16900000000000001</v>
      </c>
      <c r="H14" s="165">
        <v>0.16900000000000001</v>
      </c>
    </row>
    <row r="15" spans="1:11" ht="13.5" thickBot="1">
      <c r="A15" s="58" t="s">
        <v>1084</v>
      </c>
      <c r="B15" s="466">
        <v>155</v>
      </c>
      <c r="C15" s="466">
        <v>156.9</v>
      </c>
      <c r="D15" s="466">
        <v>158.19999999999999</v>
      </c>
      <c r="E15" s="466">
        <v>159.5</v>
      </c>
      <c r="F15" s="466">
        <v>160.4</v>
      </c>
      <c r="G15" s="261">
        <v>161.69999999999999</v>
      </c>
      <c r="H15" s="261">
        <v>164.7</v>
      </c>
    </row>
    <row r="16" spans="1:11" ht="35.25" customHeight="1" thickTop="1">
      <c r="A16" s="692" t="s">
        <v>1096</v>
      </c>
      <c r="B16" s="692"/>
      <c r="C16" s="692"/>
      <c r="D16" s="692"/>
      <c r="E16" s="692"/>
      <c r="F16" s="692"/>
      <c r="G16" s="692"/>
    </row>
    <row r="17" spans="1:8" ht="14.25" customHeight="1">
      <c r="A17" s="693" t="s">
        <v>1097</v>
      </c>
      <c r="B17" s="693"/>
      <c r="C17" s="693"/>
      <c r="D17" s="693"/>
      <c r="E17" s="693"/>
      <c r="F17" s="693"/>
      <c r="G17" s="693"/>
    </row>
    <row r="18" spans="1:8">
      <c r="A18" s="172"/>
      <c r="B18" s="23"/>
      <c r="C18" s="23"/>
      <c r="D18" s="23"/>
      <c r="E18" s="23"/>
      <c r="F18" s="23"/>
      <c r="G18" s="23"/>
      <c r="H18" s="390"/>
    </row>
    <row r="19" spans="1:8">
      <c r="A19" s="691"/>
      <c r="B19" s="691"/>
      <c r="C19" s="691"/>
      <c r="D19" s="691"/>
      <c r="E19" s="691"/>
      <c r="F19" s="691"/>
    </row>
    <row r="20" spans="1:8">
      <c r="A20" s="618" t="s">
        <v>1069</v>
      </c>
    </row>
  </sheetData>
  <sheetProtection password="CAF1" sheet="1" objects="1" scenarios="1" formatCells="0" formatColumns="0" formatRows="0" insertColumns="0" insertRows="0" insertHyperlinks="0" deleteColumns="0" deleteRows="0" sort="0" autoFilter="0" pivotTables="0"/>
  <mergeCells count="4">
    <mergeCell ref="A19:F19"/>
    <mergeCell ref="A16:G16"/>
    <mergeCell ref="A17:G17"/>
    <mergeCell ref="B2:H2"/>
  </mergeCells>
  <phoneticPr fontId="7" type="noConversion"/>
  <hyperlinks>
    <hyperlink ref="A20" location="Contents!A1" display="Back to the Contents"/>
  </hyperlinks>
  <pageMargins left="0.25" right="0.25" top="0.75" bottom="0.75" header="0.3" footer="0.3"/>
  <pageSetup paperSize="9" firstPageNumber="3" orientation="portrait" useFirstPageNumber="1" r:id="rId1"/>
  <headerFooter alignWithMargins="0">
    <oddFooter>&amp;C&amp;P</oddFooter>
  </headerFooter>
</worksheet>
</file>

<file path=xl/worksheets/sheet30.xml><?xml version="1.0" encoding="utf-8"?>
<worksheet xmlns="http://schemas.openxmlformats.org/spreadsheetml/2006/main" xmlns:r="http://schemas.openxmlformats.org/officeDocument/2006/relationships">
  <sheetPr codeName="Лист29"/>
  <dimension ref="A1:XFC64"/>
  <sheetViews>
    <sheetView zoomScaleNormal="100" zoomScaleSheetLayoutView="100" workbookViewId="0">
      <selection activeCell="B14" sqref="B14:F14"/>
    </sheetView>
  </sheetViews>
  <sheetFormatPr defaultColWidth="0" defaultRowHeight="12.75" zeroHeight="1"/>
  <cols>
    <col min="1" max="1" width="68" style="2" customWidth="1"/>
    <col min="2" max="5" width="9.28515625" style="2" customWidth="1"/>
    <col min="6" max="6" width="9.140625" style="2" customWidth="1"/>
    <col min="7" max="16383" width="9.140625" style="2" hidden="1"/>
    <col min="16384" max="16384" width="10.5703125" style="2" hidden="1"/>
  </cols>
  <sheetData>
    <row r="1" spans="1:6" ht="15.75">
      <c r="A1" s="41" t="s">
        <v>1064</v>
      </c>
      <c r="B1" s="23"/>
      <c r="C1" s="23"/>
      <c r="D1" s="23"/>
      <c r="E1" s="23"/>
    </row>
    <row r="2" spans="1:6" ht="23.25" customHeight="1">
      <c r="A2" s="596" t="s">
        <v>565</v>
      </c>
      <c r="B2" s="23"/>
      <c r="C2" s="23"/>
      <c r="D2" s="23"/>
      <c r="E2" s="23"/>
    </row>
    <row r="3" spans="1:6" ht="12.75" customHeight="1">
      <c r="A3" s="334"/>
      <c r="B3" s="694" t="s">
        <v>299</v>
      </c>
      <c r="C3" s="694"/>
      <c r="D3" s="694"/>
      <c r="E3" s="694"/>
      <c r="F3" s="694"/>
    </row>
    <row r="4" spans="1:6">
      <c r="A4" s="334"/>
      <c r="B4" s="519">
        <v>2007</v>
      </c>
      <c r="C4" s="519">
        <v>2008</v>
      </c>
      <c r="D4" s="519">
        <v>2009</v>
      </c>
      <c r="E4" s="519">
        <v>2010</v>
      </c>
      <c r="F4" s="519">
        <v>2011</v>
      </c>
    </row>
    <row r="5" spans="1:6">
      <c r="A5" s="541" t="s">
        <v>566</v>
      </c>
      <c r="B5" s="542">
        <f>B6+B8+B10+B12+B14</f>
        <v>29.84</v>
      </c>
      <c r="C5" s="542">
        <f>C6+C8+C10+C12+C14</f>
        <v>115.03</v>
      </c>
      <c r="D5" s="542">
        <f>D6+D8+D10+D12+D14</f>
        <v>147.66</v>
      </c>
      <c r="E5" s="542">
        <f>E6+E8+E10+E12+E14</f>
        <v>191.84</v>
      </c>
      <c r="F5" s="542">
        <f>F6+F8+F10+F12+F14</f>
        <v>187.97</v>
      </c>
    </row>
    <row r="6" spans="1:6">
      <c r="A6" s="543" t="s">
        <v>568</v>
      </c>
      <c r="B6" s="544">
        <v>29.2</v>
      </c>
      <c r="C6" s="544">
        <v>65</v>
      </c>
      <c r="D6" s="544">
        <v>63.4</v>
      </c>
      <c r="E6" s="544">
        <v>66.3</v>
      </c>
      <c r="F6" s="544">
        <v>70.099999999999994</v>
      </c>
    </row>
    <row r="7" spans="1:6">
      <c r="A7" s="511" t="s">
        <v>572</v>
      </c>
      <c r="B7" s="279">
        <v>0</v>
      </c>
      <c r="C7" s="279">
        <v>0</v>
      </c>
      <c r="D7" s="544">
        <v>7</v>
      </c>
      <c r="E7" s="544">
        <v>6.8</v>
      </c>
      <c r="F7" s="544">
        <v>10.8</v>
      </c>
    </row>
    <row r="8" spans="1:6">
      <c r="A8" s="543" t="s">
        <v>569</v>
      </c>
      <c r="B8" s="279">
        <v>0</v>
      </c>
      <c r="C8" s="544">
        <v>27.3</v>
      </c>
      <c r="D8" s="544">
        <v>49.7</v>
      </c>
      <c r="E8" s="544">
        <v>53.2</v>
      </c>
      <c r="F8" s="544">
        <v>84.6</v>
      </c>
    </row>
    <row r="9" spans="1:6">
      <c r="A9" s="511" t="s">
        <v>572</v>
      </c>
      <c r="B9" s="279">
        <v>0</v>
      </c>
      <c r="C9" s="544">
        <v>4</v>
      </c>
      <c r="D9" s="544">
        <v>5</v>
      </c>
      <c r="E9" s="544">
        <v>8.1</v>
      </c>
      <c r="F9" s="544">
        <v>9.6</v>
      </c>
    </row>
    <row r="10" spans="1:6">
      <c r="A10" s="543" t="s">
        <v>570</v>
      </c>
      <c r="B10" s="279">
        <v>0</v>
      </c>
      <c r="C10" s="544">
        <v>22.1</v>
      </c>
      <c r="D10" s="544">
        <v>34</v>
      </c>
      <c r="E10" s="544">
        <v>39.9</v>
      </c>
      <c r="F10" s="279">
        <v>0</v>
      </c>
    </row>
    <row r="11" spans="1:6">
      <c r="A11" s="511" t="s">
        <v>572</v>
      </c>
      <c r="B11" s="279">
        <v>0</v>
      </c>
      <c r="C11" s="544">
        <v>3.2</v>
      </c>
      <c r="D11" s="544">
        <v>7</v>
      </c>
      <c r="E11" s="544">
        <v>7.2</v>
      </c>
      <c r="F11" s="279">
        <v>0</v>
      </c>
    </row>
    <row r="12" spans="1:6">
      <c r="A12" s="543" t="s">
        <v>571</v>
      </c>
      <c r="B12" s="279">
        <v>0</v>
      </c>
      <c r="C12" s="279">
        <v>0</v>
      </c>
      <c r="D12" s="279">
        <v>0</v>
      </c>
      <c r="E12" s="544">
        <v>32</v>
      </c>
      <c r="F12" s="544">
        <v>32.9</v>
      </c>
    </row>
    <row r="13" spans="1:6">
      <c r="A13" s="511" t="s">
        <v>572</v>
      </c>
      <c r="B13" s="279">
        <v>0</v>
      </c>
      <c r="C13" s="279">
        <v>0</v>
      </c>
      <c r="D13" s="279">
        <v>0</v>
      </c>
      <c r="E13" s="544">
        <v>7.1</v>
      </c>
      <c r="F13" s="544">
        <v>6.8</v>
      </c>
    </row>
    <row r="14" spans="1:6" ht="15" customHeight="1" thickBot="1">
      <c r="A14" s="51" t="s">
        <v>471</v>
      </c>
      <c r="B14" s="157">
        <v>0.64</v>
      </c>
      <c r="C14" s="157">
        <v>0.63</v>
      </c>
      <c r="D14" s="157">
        <v>0.56000000000000005</v>
      </c>
      <c r="E14" s="157">
        <v>0.44</v>
      </c>
      <c r="F14" s="157">
        <v>0.37</v>
      </c>
    </row>
    <row r="15" spans="1:6">
      <c r="A15" s="541" t="s">
        <v>567</v>
      </c>
      <c r="B15" s="542">
        <f>B16+B18+B20+B22+B24</f>
        <v>29.58</v>
      </c>
      <c r="C15" s="542">
        <f>C16+C18+C20+C22+C24</f>
        <v>66.990000000000009</v>
      </c>
      <c r="D15" s="542">
        <f>D16+D18+D20+D22+D24</f>
        <v>73.55</v>
      </c>
      <c r="E15" s="542">
        <f>E16+E18+E20+E22+E24</f>
        <v>103.86</v>
      </c>
      <c r="F15" s="542">
        <f>F16+F18+F20+F22+F24</f>
        <v>98.339999999999989</v>
      </c>
    </row>
    <row r="16" spans="1:6">
      <c r="A16" s="543" t="s">
        <v>568</v>
      </c>
      <c r="B16" s="544">
        <v>28.2</v>
      </c>
      <c r="C16" s="544">
        <v>62.9</v>
      </c>
      <c r="D16" s="544">
        <v>65.8</v>
      </c>
      <c r="E16" s="544">
        <v>70.3</v>
      </c>
      <c r="F16" s="544">
        <v>66.8</v>
      </c>
    </row>
    <row r="17" spans="1:6">
      <c r="A17" s="511" t="s">
        <v>572</v>
      </c>
      <c r="B17" s="544">
        <v>0.3</v>
      </c>
      <c r="C17" s="544">
        <v>0.6</v>
      </c>
      <c r="D17" s="544">
        <v>0.7</v>
      </c>
      <c r="E17" s="544">
        <v>0.7</v>
      </c>
      <c r="F17" s="544">
        <v>0.7</v>
      </c>
    </row>
    <row r="18" spans="1:6">
      <c r="A18" s="543" t="s">
        <v>569</v>
      </c>
      <c r="B18" s="279">
        <v>0</v>
      </c>
      <c r="C18" s="544">
        <v>1</v>
      </c>
      <c r="D18" s="544">
        <v>2.2999999999999998</v>
      </c>
      <c r="E18" s="544">
        <v>2.2999999999999998</v>
      </c>
      <c r="F18" s="544">
        <v>6.1</v>
      </c>
    </row>
    <row r="19" spans="1:6">
      <c r="A19" s="511" t="s">
        <v>572</v>
      </c>
      <c r="B19" s="279">
        <v>0</v>
      </c>
      <c r="C19" s="544">
        <v>0</v>
      </c>
      <c r="D19" s="544">
        <v>0</v>
      </c>
      <c r="E19" s="544">
        <v>0</v>
      </c>
      <c r="F19" s="544">
        <v>0</v>
      </c>
    </row>
    <row r="20" spans="1:6">
      <c r="A20" s="543" t="s">
        <v>570</v>
      </c>
      <c r="B20" s="279">
        <v>0</v>
      </c>
      <c r="C20" s="544">
        <v>1.8</v>
      </c>
      <c r="D20" s="544">
        <v>4.2</v>
      </c>
      <c r="E20" s="544">
        <v>4.2</v>
      </c>
      <c r="F20" s="279">
        <v>0</v>
      </c>
    </row>
    <row r="21" spans="1:6">
      <c r="A21" s="511" t="s">
        <v>572</v>
      </c>
      <c r="B21" s="279">
        <v>0</v>
      </c>
      <c r="C21" s="544">
        <v>0</v>
      </c>
      <c r="D21" s="544">
        <v>0</v>
      </c>
      <c r="E21" s="544">
        <v>0</v>
      </c>
      <c r="F21" s="279">
        <v>0</v>
      </c>
    </row>
    <row r="22" spans="1:6">
      <c r="A22" s="543" t="s">
        <v>571</v>
      </c>
      <c r="B22" s="279">
        <v>0</v>
      </c>
      <c r="C22" s="279">
        <v>0</v>
      </c>
      <c r="D22" s="279">
        <v>0</v>
      </c>
      <c r="E22" s="544">
        <v>25.7</v>
      </c>
      <c r="F22" s="544">
        <v>24.2</v>
      </c>
    </row>
    <row r="23" spans="1:6">
      <c r="A23" s="511" t="s">
        <v>572</v>
      </c>
      <c r="B23" s="279">
        <v>0</v>
      </c>
      <c r="C23" s="279">
        <v>0</v>
      </c>
      <c r="D23" s="279">
        <v>0</v>
      </c>
      <c r="E23" s="544">
        <v>0.3</v>
      </c>
      <c r="F23" s="544">
        <v>0.3</v>
      </c>
    </row>
    <row r="24" spans="1:6" ht="13.5" thickBot="1">
      <c r="A24" s="543" t="s">
        <v>471</v>
      </c>
      <c r="B24" s="679">
        <v>1.38</v>
      </c>
      <c r="C24" s="679">
        <v>1.29</v>
      </c>
      <c r="D24" s="679">
        <v>1.25</v>
      </c>
      <c r="E24" s="679">
        <v>1.36</v>
      </c>
      <c r="F24" s="679">
        <v>1.24</v>
      </c>
    </row>
    <row r="25" spans="1:6" ht="15.75" customHeight="1" thickTop="1">
      <c r="A25" s="797" t="s">
        <v>1140</v>
      </c>
      <c r="B25" s="797"/>
      <c r="C25" s="797"/>
      <c r="D25" s="797"/>
      <c r="E25" s="797"/>
      <c r="F25" s="797"/>
    </row>
    <row r="26" spans="1:6" ht="27" customHeight="1">
      <c r="A26" s="720" t="s">
        <v>1141</v>
      </c>
      <c r="B26" s="720"/>
      <c r="C26" s="720"/>
      <c r="D26" s="720"/>
      <c r="E26" s="720"/>
      <c r="F26" s="720"/>
    </row>
    <row r="27" spans="1:6" ht="18" customHeight="1">
      <c r="A27" s="720" t="s">
        <v>1142</v>
      </c>
      <c r="B27" s="720"/>
      <c r="C27" s="720"/>
      <c r="D27" s="720"/>
      <c r="E27" s="720"/>
      <c r="F27" s="720"/>
    </row>
    <row r="28" spans="1:6" ht="21.75" customHeight="1">
      <c r="A28" s="596" t="s">
        <v>573</v>
      </c>
      <c r="B28" s="208"/>
      <c r="C28" s="208"/>
      <c r="D28" s="208"/>
      <c r="E28" s="208"/>
      <c r="F28" s="208"/>
    </row>
    <row r="29" spans="1:6" ht="13.15" customHeight="1">
      <c r="A29" s="334"/>
      <c r="B29" s="694" t="s">
        <v>299</v>
      </c>
      <c r="C29" s="694"/>
      <c r="D29" s="694"/>
      <c r="E29" s="694"/>
      <c r="F29" s="694"/>
    </row>
    <row r="30" spans="1:6">
      <c r="A30" s="334"/>
      <c r="B30" s="519">
        <v>2007</v>
      </c>
      <c r="C30" s="519">
        <v>2008</v>
      </c>
      <c r="D30" s="519">
        <v>2009</v>
      </c>
      <c r="E30" s="519">
        <v>2010</v>
      </c>
      <c r="F30" s="519">
        <v>2011</v>
      </c>
    </row>
    <row r="31" spans="1:6">
      <c r="A31" s="377" t="s">
        <v>481</v>
      </c>
      <c r="B31" s="442"/>
      <c r="C31" s="398"/>
      <c r="D31" s="442"/>
      <c r="E31" s="442"/>
      <c r="F31" s="442"/>
    </row>
    <row r="32" spans="1:6">
      <c r="A32" s="328" t="s">
        <v>479</v>
      </c>
      <c r="B32" s="208">
        <v>34977</v>
      </c>
      <c r="C32" s="208">
        <v>131964</v>
      </c>
      <c r="D32" s="208">
        <v>191334</v>
      </c>
      <c r="E32" s="208">
        <v>290659</v>
      </c>
      <c r="F32" s="208">
        <v>331526</v>
      </c>
    </row>
    <row r="33" spans="1:6">
      <c r="A33" s="328" t="s">
        <v>487</v>
      </c>
      <c r="B33" s="208">
        <v>1773</v>
      </c>
      <c r="C33" s="208">
        <v>2370</v>
      </c>
      <c r="D33" s="208">
        <v>126</v>
      </c>
      <c r="E33" s="208">
        <v>3326</v>
      </c>
      <c r="F33" s="208">
        <v>7878</v>
      </c>
    </row>
    <row r="34" spans="1:6">
      <c r="A34" s="328" t="s">
        <v>409</v>
      </c>
      <c r="B34" s="208">
        <v>12534</v>
      </c>
      <c r="C34" s="208">
        <v>0</v>
      </c>
      <c r="D34" s="208">
        <v>3706</v>
      </c>
      <c r="E34" s="208">
        <v>3476</v>
      </c>
      <c r="F34" s="208">
        <v>3469</v>
      </c>
    </row>
    <row r="35" spans="1:6" ht="13.5" thickBot="1">
      <c r="A35" s="329" t="s">
        <v>126</v>
      </c>
      <c r="B35" s="332">
        <v>49284</v>
      </c>
      <c r="C35" s="332">
        <v>134334</v>
      </c>
      <c r="D35" s="332">
        <f>SUM(D32:D34)</f>
        <v>195166</v>
      </c>
      <c r="E35" s="332">
        <f t="shared" ref="E35:F35" si="0">SUM(E32:E34)</f>
        <v>297461</v>
      </c>
      <c r="F35" s="332">
        <f t="shared" si="0"/>
        <v>342873</v>
      </c>
    </row>
    <row r="36" spans="1:6">
      <c r="A36" s="377" t="s">
        <v>574</v>
      </c>
      <c r="B36" s="398"/>
      <c r="C36" s="398"/>
      <c r="D36" s="398"/>
      <c r="E36" s="398"/>
      <c r="F36" s="398"/>
    </row>
    <row r="37" spans="1:6">
      <c r="A37" s="328" t="s">
        <v>479</v>
      </c>
      <c r="B37" s="208">
        <f>ROUND(B32/Macroeconomics!E$8,0)</f>
        <v>1368</v>
      </c>
      <c r="C37" s="208">
        <f>ROUND(C32/Macroeconomics!F$8,0)</f>
        <v>5319</v>
      </c>
      <c r="D37" s="208">
        <f>ROUND(D32/Macroeconomics!G$8,0)</f>
        <v>6040</v>
      </c>
      <c r="E37" s="208">
        <f>ROUND(E32/Macroeconomics!H$8,0)</f>
        <v>9574</v>
      </c>
      <c r="F37" s="208">
        <f>ROUND(F32/Macroeconomics!I$8,0)</f>
        <v>11296</v>
      </c>
    </row>
    <row r="38" spans="1:6">
      <c r="A38" s="328" t="s">
        <v>487</v>
      </c>
      <c r="B38" s="208">
        <f>ROUND(B33/Macroeconomics!E$8,0)</f>
        <v>69</v>
      </c>
      <c r="C38" s="208">
        <f>ROUND(C33/Macroeconomics!F$8,0)</f>
        <v>96</v>
      </c>
      <c r="D38" s="208">
        <f>ROUND(D33/Macroeconomics!G$8,0)</f>
        <v>4</v>
      </c>
      <c r="E38" s="208">
        <f>ROUND(E33/Macroeconomics!H$8,0)</f>
        <v>110</v>
      </c>
      <c r="F38" s="208">
        <f>ROUND(F33/Macroeconomics!I$8,0)</f>
        <v>268</v>
      </c>
    </row>
    <row r="39" spans="1:6">
      <c r="A39" s="328" t="s">
        <v>409</v>
      </c>
      <c r="B39" s="208">
        <f>ROUND(B34/Macroeconomics!E$8,0)</f>
        <v>490</v>
      </c>
      <c r="C39" s="208">
        <f>ROUND(C34/Macroeconomics!F$8,0)</f>
        <v>0</v>
      </c>
      <c r="D39" s="208">
        <f>ROUND(D34/Macroeconomics!G$8,0)</f>
        <v>117</v>
      </c>
      <c r="E39" s="208">
        <f>ROUND(E34/Macroeconomics!H$8,0)</f>
        <v>114</v>
      </c>
      <c r="F39" s="208">
        <f>ROUND(F34/Macroeconomics!I$8,0)</f>
        <v>118</v>
      </c>
    </row>
    <row r="40" spans="1:6" ht="13.5" thickBot="1">
      <c r="A40" s="329" t="s">
        <v>126</v>
      </c>
      <c r="B40" s="332">
        <f>ROUND(B35/Macroeconomics!E$8,0)</f>
        <v>1927</v>
      </c>
      <c r="C40" s="332">
        <f>ROUND(C35/Macroeconomics!F$8,0)</f>
        <v>5415</v>
      </c>
      <c r="D40" s="332">
        <f>ROUND(D35/Macroeconomics!G$8,0)</f>
        <v>6161</v>
      </c>
      <c r="E40" s="332">
        <f>ROUND(E35/Macroeconomics!H$8,0)</f>
        <v>9798</v>
      </c>
      <c r="F40" s="332">
        <f>ROUND(F35/Macroeconomics!I$8,0)</f>
        <v>11682</v>
      </c>
    </row>
    <row r="41" spans="1:6">
      <c r="A41" s="377" t="s">
        <v>483</v>
      </c>
      <c r="B41" s="398"/>
      <c r="C41" s="398"/>
      <c r="D41" s="398"/>
      <c r="E41" s="398"/>
      <c r="F41" s="208"/>
    </row>
    <row r="42" spans="1:6">
      <c r="A42" s="328" t="s">
        <v>479</v>
      </c>
      <c r="B42" s="208">
        <f>ROUND(B32/Macroeconomics!E$12,0)</f>
        <v>999</v>
      </c>
      <c r="C42" s="208">
        <f>ROUND(C32/Macroeconomics!F$12,0)</f>
        <v>3624</v>
      </c>
      <c r="D42" s="208">
        <f>ROUND(D32/Macroeconomics!G$12,0)</f>
        <v>4336</v>
      </c>
      <c r="E42" s="208">
        <f>ROUND(E32/Macroeconomics!H$12,0)</f>
        <v>7218</v>
      </c>
      <c r="F42" s="208">
        <f>ROUNDDOWN(F32/Macroeconomics!I$12,0)</f>
        <v>8111</v>
      </c>
    </row>
    <row r="43" spans="1:6">
      <c r="A43" s="328" t="s">
        <v>487</v>
      </c>
      <c r="B43" s="208">
        <f>ROUND(B33/Macroeconomics!E$12,0)</f>
        <v>51</v>
      </c>
      <c r="C43" s="208">
        <f>ROUND(C33/Macroeconomics!F$12,0)</f>
        <v>65</v>
      </c>
      <c r="D43" s="208">
        <f>ROUND(D33/Macroeconomics!G$12,0)</f>
        <v>3</v>
      </c>
      <c r="E43" s="208">
        <f>ROUND(E33/Macroeconomics!H$12,0)</f>
        <v>83</v>
      </c>
      <c r="F43" s="208">
        <f>F33/Macroeconomics!I$12</f>
        <v>192.75752385612921</v>
      </c>
    </row>
    <row r="44" spans="1:6">
      <c r="A44" s="328" t="s">
        <v>409</v>
      </c>
      <c r="B44" s="208">
        <f>ROUND(B34/Macroeconomics!E$12,0)</f>
        <v>358</v>
      </c>
      <c r="C44" s="208">
        <f>ROUND(C34/Macroeconomics!F$12,0)</f>
        <v>0</v>
      </c>
      <c r="D44" s="208">
        <f>ROUND(D34/Macroeconomics!G$12,0)</f>
        <v>84</v>
      </c>
      <c r="E44" s="208">
        <f>ROUND(E34/Macroeconomics!H$12,0)</f>
        <v>86</v>
      </c>
      <c r="F44" s="208">
        <f>F34/Macroeconomics!I$12</f>
        <v>84.878884267188653</v>
      </c>
    </row>
    <row r="45" spans="1:6" ht="13.5" thickBot="1">
      <c r="A45" s="329" t="s">
        <v>126</v>
      </c>
      <c r="B45" s="286">
        <f>ROUND(B35/Macroeconomics!E$12,0)</f>
        <v>1408</v>
      </c>
      <c r="C45" s="286">
        <f>ROUND(C35/Macroeconomics!F$12,0)</f>
        <v>3689</v>
      </c>
      <c r="D45" s="286">
        <f>ROUND(D35/Macroeconomics!G$12,0)</f>
        <v>4423</v>
      </c>
      <c r="E45" s="286">
        <f>ROUND(E35/Macroeconomics!H$12,0)</f>
        <v>7387</v>
      </c>
      <c r="F45" s="286">
        <f>F35/Macroeconomics!I$12</f>
        <v>8389.356496207487</v>
      </c>
    </row>
    <row r="46" spans="1:6" ht="25.5" customHeight="1" thickTop="1">
      <c r="A46" s="692" t="s">
        <v>575</v>
      </c>
      <c r="B46" s="692"/>
      <c r="C46" s="692"/>
      <c r="D46" s="692"/>
      <c r="E46" s="63"/>
    </row>
    <row r="47" spans="1:6" ht="25.5" customHeight="1">
      <c r="A47" s="693" t="s">
        <v>485</v>
      </c>
      <c r="B47" s="693"/>
      <c r="C47" s="693"/>
      <c r="D47" s="693"/>
      <c r="E47" s="62"/>
    </row>
    <row r="48" spans="1:6" ht="23.25" customHeight="1">
      <c r="A48" s="596" t="s">
        <v>576</v>
      </c>
      <c r="B48" s="23"/>
      <c r="C48" s="23"/>
      <c r="D48" s="23"/>
      <c r="E48" s="23"/>
    </row>
    <row r="49" spans="1:6" ht="13.15" customHeight="1">
      <c r="A49" s="334"/>
      <c r="B49" s="694" t="s">
        <v>299</v>
      </c>
      <c r="C49" s="694"/>
      <c r="D49" s="694"/>
      <c r="E49" s="694"/>
      <c r="F49" s="694"/>
    </row>
    <row r="50" spans="1:6">
      <c r="A50" s="334"/>
      <c r="B50" s="519">
        <v>2007</v>
      </c>
      <c r="C50" s="519">
        <v>2008</v>
      </c>
      <c r="D50" s="519">
        <v>2009</v>
      </c>
      <c r="E50" s="519">
        <v>2010</v>
      </c>
      <c r="F50" s="519">
        <v>2011</v>
      </c>
    </row>
    <row r="51" spans="1:6" ht="25.15" customHeight="1" thickBot="1">
      <c r="A51" s="51" t="s">
        <v>1143</v>
      </c>
      <c r="B51" s="201">
        <v>106.1</v>
      </c>
      <c r="C51" s="201">
        <v>111.2</v>
      </c>
      <c r="D51" s="87">
        <v>66.5</v>
      </c>
      <c r="E51" s="87">
        <v>72.599999999999994</v>
      </c>
      <c r="F51" s="87">
        <v>81.5</v>
      </c>
    </row>
    <row r="52" spans="1:6">
      <c r="A52" s="609" t="s">
        <v>577</v>
      </c>
      <c r="B52" s="92"/>
      <c r="C52" s="92"/>
      <c r="D52" s="92"/>
      <c r="E52" s="92"/>
      <c r="F52" s="398"/>
    </row>
    <row r="53" spans="1:6">
      <c r="A53" s="147" t="s">
        <v>481</v>
      </c>
      <c r="B53" s="208">
        <v>41740</v>
      </c>
      <c r="C53" s="208">
        <v>63468</v>
      </c>
      <c r="D53" s="208">
        <v>47029</v>
      </c>
      <c r="E53" s="208">
        <v>62053</v>
      </c>
      <c r="F53" s="208">
        <v>79239</v>
      </c>
    </row>
    <row r="54" spans="1:6">
      <c r="A54" s="147" t="s">
        <v>578</v>
      </c>
      <c r="B54" s="208">
        <f>ROUND(B53/Macroeconomics!E$8,0)</f>
        <v>1632</v>
      </c>
      <c r="C54" s="208">
        <f>ROUND(C53/Macroeconomics!F$8,0)</f>
        <v>2558</v>
      </c>
      <c r="D54" s="208">
        <f>ROUND(D53/Macroeconomics!G$8,0)</f>
        <v>1485</v>
      </c>
      <c r="E54" s="208">
        <f>ROUND(E53/Macroeconomics!H$8,0)</f>
        <v>2044</v>
      </c>
      <c r="F54" s="208">
        <f>ROUND(F53/Macroeconomics!I$8,0)</f>
        <v>2700</v>
      </c>
    </row>
    <row r="55" spans="1:6" ht="13.5" thickBot="1">
      <c r="A55" s="335" t="s">
        <v>579</v>
      </c>
      <c r="B55" s="246">
        <f>ROUND(B53/Macroeconomics!E$12,0)</f>
        <v>1192</v>
      </c>
      <c r="C55" s="246">
        <f>ROUND(C53/Macroeconomics!F$12,0)</f>
        <v>1743</v>
      </c>
      <c r="D55" s="246">
        <f>ROUND(D53/Macroeconomics!G$12,0)</f>
        <v>1066</v>
      </c>
      <c r="E55" s="246">
        <f>ROUND(E53/Macroeconomics!H$12,0)</f>
        <v>1541</v>
      </c>
      <c r="F55" s="246">
        <f>ROUND(F53/Macroeconomics!I$12,0)</f>
        <v>1939</v>
      </c>
    </row>
    <row r="56" spans="1:6" ht="25.5" customHeight="1" thickTop="1">
      <c r="A56" s="692" t="s">
        <v>488</v>
      </c>
      <c r="B56" s="692"/>
      <c r="C56" s="692"/>
      <c r="D56" s="692"/>
      <c r="E56" s="63"/>
    </row>
    <row r="57" spans="1:6">
      <c r="A57" s="23"/>
      <c r="B57" s="23"/>
      <c r="C57" s="23"/>
      <c r="D57" s="23"/>
      <c r="E57" s="23"/>
    </row>
    <row r="58" spans="1:6">
      <c r="A58" s="618" t="s">
        <v>1069</v>
      </c>
      <c r="B58" s="16"/>
      <c r="C58" s="16"/>
      <c r="D58" s="16"/>
      <c r="E58" s="17"/>
    </row>
    <row r="59" spans="1:6" ht="12.75" hidden="1" customHeight="1"/>
    <row r="60" spans="1:6" hidden="1"/>
    <row r="61" spans="1:6" hidden="1"/>
    <row r="62" spans="1:6" hidden="1"/>
    <row r="63" spans="1:6" hidden="1"/>
    <row r="64" spans="1:6" hidden="1"/>
  </sheetData>
  <sheetProtection password="CAF1" sheet="1" objects="1" scenarios="1" formatCells="0" formatColumns="0" formatRows="0" insertColumns="0" insertRows="0" insertHyperlinks="0" deleteColumns="0" deleteRows="0" sort="0" autoFilter="0" pivotTables="0"/>
  <mergeCells count="9">
    <mergeCell ref="A56:D56"/>
    <mergeCell ref="A46:D46"/>
    <mergeCell ref="A47:D47"/>
    <mergeCell ref="B49:F49"/>
    <mergeCell ref="B3:F3"/>
    <mergeCell ref="A25:F25"/>
    <mergeCell ref="A26:F26"/>
    <mergeCell ref="A27:F27"/>
    <mergeCell ref="B29:F29"/>
  </mergeCells>
  <phoneticPr fontId="19" type="noConversion"/>
  <hyperlinks>
    <hyperlink ref="A58" location="Contents!A1" display="Back to the Contents"/>
  </hyperlinks>
  <pageMargins left="0.25" right="0.25" top="0.75" bottom="0.75" header="0.3" footer="0.3"/>
  <pageSetup paperSize="9" scale="88" firstPageNumber="46" orientation="portrait" useFirstPageNumber="1" r:id="rId1"/>
  <headerFooter alignWithMargins="0">
    <oddFooter>&amp;C&amp;P</oddFooter>
  </headerFooter>
</worksheet>
</file>

<file path=xl/worksheets/sheet31.xml><?xml version="1.0" encoding="utf-8"?>
<worksheet xmlns="http://schemas.openxmlformats.org/spreadsheetml/2006/main" xmlns:r="http://schemas.openxmlformats.org/officeDocument/2006/relationships">
  <sheetPr codeName="Лист30"/>
  <dimension ref="A1:XFC43"/>
  <sheetViews>
    <sheetView zoomScaleNormal="100" zoomScaleSheetLayoutView="100" workbookViewId="0">
      <selection activeCell="D35" sqref="D35"/>
    </sheetView>
  </sheetViews>
  <sheetFormatPr defaultColWidth="0" defaultRowHeight="12.75" zeroHeight="1" outlineLevelCol="1"/>
  <cols>
    <col min="1" max="1" width="63.5703125" style="2" customWidth="1"/>
    <col min="2" max="2" width="6.140625" style="2" bestFit="1" customWidth="1" outlineLevel="1"/>
    <col min="3" max="5" width="9" style="2" customWidth="1"/>
    <col min="6" max="6" width="9.140625" style="2" customWidth="1"/>
    <col min="7" max="16381" width="9.140625" style="2" hidden="1"/>
    <col min="16382" max="16382" width="9.5703125" style="2" hidden="1"/>
    <col min="16383" max="16383" width="9.140625" style="2" hidden="1"/>
    <col min="16384" max="16384" width="9.5703125" style="2" hidden="1"/>
  </cols>
  <sheetData>
    <row r="1" spans="1:6" ht="15.75">
      <c r="A1" s="41" t="s">
        <v>1065</v>
      </c>
      <c r="B1" s="23"/>
      <c r="C1" s="23"/>
      <c r="D1" s="23"/>
      <c r="E1" s="23"/>
    </row>
    <row r="2" spans="1:6" ht="22.5" customHeight="1">
      <c r="A2" s="596" t="s">
        <v>580</v>
      </c>
      <c r="B2" s="23"/>
      <c r="C2" s="23"/>
      <c r="D2" s="23"/>
      <c r="E2" s="23"/>
    </row>
    <row r="3" spans="1:6" ht="15" customHeight="1">
      <c r="A3" s="19"/>
      <c r="B3" s="25"/>
      <c r="C3" s="694" t="s">
        <v>299</v>
      </c>
      <c r="D3" s="694"/>
      <c r="E3" s="694"/>
      <c r="F3" s="694"/>
    </row>
    <row r="4" spans="1:6">
      <c r="A4" s="19"/>
      <c r="B4" s="19"/>
      <c r="C4" s="383">
        <v>2008</v>
      </c>
      <c r="D4" s="383">
        <v>2009</v>
      </c>
      <c r="E4" s="383">
        <v>2010</v>
      </c>
      <c r="F4" s="524">
        <v>2011</v>
      </c>
    </row>
    <row r="5" spans="1:6">
      <c r="A5" s="704" t="s">
        <v>581</v>
      </c>
      <c r="B5" s="704"/>
      <c r="C5" s="336">
        <v>3340.7</v>
      </c>
      <c r="D5" s="336">
        <v>3391.1</v>
      </c>
      <c r="E5" s="336">
        <v>3225.3</v>
      </c>
      <c r="F5" s="336">
        <v>3124.2</v>
      </c>
    </row>
    <row r="6" spans="1:6">
      <c r="A6" s="798" t="s">
        <v>582</v>
      </c>
      <c r="B6" s="798"/>
      <c r="C6" s="92"/>
      <c r="D6" s="92"/>
      <c r="E6" s="92"/>
      <c r="F6" s="398"/>
    </row>
    <row r="7" spans="1:6">
      <c r="A7" s="799" t="s">
        <v>583</v>
      </c>
      <c r="B7" s="799"/>
      <c r="C7" s="92">
        <v>785.5</v>
      </c>
      <c r="D7" s="92">
        <v>645.79999999999995</v>
      </c>
      <c r="E7" s="92">
        <v>666.8</v>
      </c>
      <c r="F7" s="398">
        <v>687.2</v>
      </c>
    </row>
    <row r="8" spans="1:6">
      <c r="A8" s="799" t="s">
        <v>584</v>
      </c>
      <c r="B8" s="799"/>
      <c r="C8" s="92">
        <v>339.4</v>
      </c>
      <c r="D8" s="92">
        <v>335.3</v>
      </c>
      <c r="E8" s="92">
        <v>377.4</v>
      </c>
      <c r="F8" s="398">
        <v>372.6</v>
      </c>
    </row>
    <row r="9" spans="1:6">
      <c r="A9" s="799" t="s">
        <v>585</v>
      </c>
      <c r="B9" s="799"/>
      <c r="C9" s="92">
        <v>248.6</v>
      </c>
      <c r="D9" s="92">
        <v>249.1</v>
      </c>
      <c r="E9" s="92">
        <v>296.10000000000002</v>
      </c>
      <c r="F9" s="398">
        <v>260.89999999999998</v>
      </c>
    </row>
    <row r="10" spans="1:6" ht="13.5" thickBot="1">
      <c r="A10" s="800" t="s">
        <v>586</v>
      </c>
      <c r="B10" s="800"/>
      <c r="C10" s="83">
        <v>1712.4</v>
      </c>
      <c r="D10" s="83">
        <v>1859.8</v>
      </c>
      <c r="E10" s="83">
        <v>1589.1</v>
      </c>
      <c r="F10" s="394">
        <v>1491.1</v>
      </c>
    </row>
    <row r="11" spans="1:6">
      <c r="A11" s="703" t="s">
        <v>587</v>
      </c>
      <c r="B11" s="703"/>
      <c r="C11" s="336">
        <v>4115.8999999999996</v>
      </c>
      <c r="D11" s="336">
        <v>5336.3</v>
      </c>
      <c r="E11" s="336">
        <v>5701</v>
      </c>
      <c r="F11" s="336">
        <v>5300.7</v>
      </c>
    </row>
    <row r="12" spans="1:6">
      <c r="A12" s="798" t="s">
        <v>588</v>
      </c>
      <c r="B12" s="798"/>
      <c r="C12" s="74">
        <v>3895.1</v>
      </c>
      <c r="D12" s="74">
        <v>5175.8999999999996</v>
      </c>
      <c r="E12" s="74">
        <v>5364.1</v>
      </c>
      <c r="F12" s="393">
        <v>5257.7</v>
      </c>
    </row>
    <row r="13" spans="1:6" ht="12.75" customHeight="1">
      <c r="A13" s="799" t="s">
        <v>589</v>
      </c>
      <c r="B13" s="799"/>
      <c r="C13" s="181">
        <v>3853.1</v>
      </c>
      <c r="D13" s="181">
        <v>5031.3</v>
      </c>
      <c r="E13" s="181">
        <v>5348.9</v>
      </c>
      <c r="F13" s="181">
        <v>5096.2</v>
      </c>
    </row>
    <row r="14" spans="1:6">
      <c r="A14" s="704" t="s">
        <v>590</v>
      </c>
      <c r="B14" s="704"/>
      <c r="C14" s="336">
        <v>4084.5</v>
      </c>
      <c r="D14" s="336">
        <v>5210.8</v>
      </c>
      <c r="E14" s="336">
        <v>5600.3</v>
      </c>
      <c r="F14" s="336" t="s">
        <v>69</v>
      </c>
    </row>
    <row r="15" spans="1:6" ht="13.5" thickBot="1">
      <c r="A15" s="801" t="s">
        <v>591</v>
      </c>
      <c r="B15" s="801"/>
      <c r="C15" s="205">
        <v>8.3000000000000007</v>
      </c>
      <c r="D15" s="205">
        <v>12.6</v>
      </c>
      <c r="E15" s="205">
        <v>9.8000000000000007</v>
      </c>
      <c r="F15" s="205">
        <v>11.6</v>
      </c>
    </row>
    <row r="16" spans="1:6" ht="21.75" customHeight="1" thickTop="1">
      <c r="A16" s="596" t="s">
        <v>592</v>
      </c>
      <c r="B16" s="23"/>
      <c r="C16" s="23"/>
      <c r="D16" s="23"/>
      <c r="E16" s="23"/>
    </row>
    <row r="17" spans="1:6" ht="14.65" customHeight="1">
      <c r="A17" s="19"/>
      <c r="B17" s="25"/>
      <c r="C17" s="694" t="s">
        <v>299</v>
      </c>
      <c r="D17" s="694"/>
      <c r="E17" s="694"/>
      <c r="F17" s="694"/>
    </row>
    <row r="18" spans="1:6">
      <c r="A18" s="19"/>
      <c r="B18" s="19"/>
      <c r="C18" s="383">
        <v>2008</v>
      </c>
      <c r="D18" s="383">
        <v>2009</v>
      </c>
      <c r="E18" s="383">
        <v>2010</v>
      </c>
      <c r="F18" s="524">
        <v>2011</v>
      </c>
    </row>
    <row r="19" spans="1:6">
      <c r="A19" s="609" t="s">
        <v>593</v>
      </c>
      <c r="B19" s="208"/>
      <c r="C19" s="74">
        <v>17162.3</v>
      </c>
      <c r="D19" s="74">
        <v>10376.5</v>
      </c>
      <c r="E19" s="74">
        <v>10289.799999999999</v>
      </c>
      <c r="F19" s="393">
        <v>11232.7</v>
      </c>
    </row>
    <row r="20" spans="1:6" ht="24.75" customHeight="1">
      <c r="A20" s="803" t="s">
        <v>594</v>
      </c>
      <c r="B20" s="803"/>
      <c r="C20" s="74">
        <v>1428.8</v>
      </c>
      <c r="D20" s="74">
        <v>962.7</v>
      </c>
      <c r="E20" s="74">
        <v>1243.2</v>
      </c>
      <c r="F20" s="393">
        <v>2571.8000000000002</v>
      </c>
    </row>
    <row r="21" spans="1:6">
      <c r="A21" s="609" t="s">
        <v>595</v>
      </c>
      <c r="B21" s="208"/>
      <c r="C21" s="74">
        <v>2678.8</v>
      </c>
      <c r="D21" s="74">
        <v>1218.4000000000001</v>
      </c>
      <c r="E21" s="74">
        <v>1234.4000000000001</v>
      </c>
      <c r="F21" s="393">
        <v>1017.2</v>
      </c>
    </row>
    <row r="22" spans="1:6" ht="24" customHeight="1">
      <c r="A22" s="693" t="s">
        <v>596</v>
      </c>
      <c r="B22" s="693"/>
      <c r="C22" s="74">
        <v>3493.7</v>
      </c>
      <c r="D22" s="74">
        <v>6323.6</v>
      </c>
      <c r="E22" s="74">
        <v>7744.4</v>
      </c>
      <c r="F22" s="393">
        <v>9785.7000000000007</v>
      </c>
    </row>
    <row r="23" spans="1:6" ht="13.5" thickBot="1">
      <c r="A23" s="58" t="s">
        <v>126</v>
      </c>
      <c r="B23" s="286"/>
      <c r="C23" s="206">
        <f>SUM(C19:C22)</f>
        <v>24763.599999999999</v>
      </c>
      <c r="D23" s="206">
        <f>SUM(D19:D22)</f>
        <v>18881.2</v>
      </c>
      <c r="E23" s="206">
        <f>SUM(E19:E22)</f>
        <v>20511.8</v>
      </c>
      <c r="F23" s="206">
        <f>SUM(F19:F22)</f>
        <v>24607.4</v>
      </c>
    </row>
    <row r="24" spans="1:6" ht="21.75" customHeight="1" thickTop="1">
      <c r="A24" s="596" t="s">
        <v>597</v>
      </c>
      <c r="B24" s="23"/>
      <c r="C24" s="23"/>
      <c r="D24" s="23"/>
      <c r="E24" s="23"/>
    </row>
    <row r="25" spans="1:6" ht="13.15" customHeight="1">
      <c r="A25" s="20"/>
      <c r="B25" s="694" t="s">
        <v>299</v>
      </c>
      <c r="C25" s="694"/>
      <c r="D25" s="694"/>
      <c r="E25" s="694"/>
      <c r="F25" s="694"/>
    </row>
    <row r="26" spans="1:6">
      <c r="A26" s="20"/>
      <c r="B26" s="636">
        <v>2007</v>
      </c>
      <c r="C26" s="383">
        <v>2008</v>
      </c>
      <c r="D26" s="383">
        <v>2009</v>
      </c>
      <c r="E26" s="383">
        <v>2010</v>
      </c>
      <c r="F26" s="524">
        <v>2011</v>
      </c>
    </row>
    <row r="27" spans="1:6">
      <c r="A27" s="577" t="s">
        <v>331</v>
      </c>
      <c r="B27" s="398"/>
      <c r="C27" s="92"/>
      <c r="D27" s="92"/>
      <c r="E27" s="92"/>
      <c r="F27" s="398"/>
    </row>
    <row r="28" spans="1:6">
      <c r="A28" s="147" t="s">
        <v>598</v>
      </c>
      <c r="B28" s="393">
        <v>3062.8</v>
      </c>
      <c r="C28" s="74">
        <v>2357.4</v>
      </c>
      <c r="D28" s="74">
        <v>2179.3000000000002</v>
      </c>
      <c r="E28" s="74">
        <v>2307.6999999999998</v>
      </c>
      <c r="F28" s="393">
        <v>2390.1999999999998</v>
      </c>
    </row>
    <row r="29" spans="1:6" ht="13.5" thickBot="1">
      <c r="A29" s="337" t="s">
        <v>599</v>
      </c>
      <c r="B29" s="395">
        <v>3491.6</v>
      </c>
      <c r="C29" s="66">
        <v>2687.5</v>
      </c>
      <c r="D29" s="66">
        <v>2484.4</v>
      </c>
      <c r="E29" s="66">
        <v>2630.8</v>
      </c>
      <c r="F29" s="395">
        <v>2724.8</v>
      </c>
    </row>
    <row r="30" spans="1:6">
      <c r="A30" s="291" t="s">
        <v>600</v>
      </c>
      <c r="B30" s="200"/>
      <c r="C30" s="200"/>
      <c r="D30" s="200"/>
      <c r="E30" s="200"/>
      <c r="F30" s="200"/>
    </row>
    <row r="31" spans="1:6">
      <c r="A31" s="337" t="s">
        <v>601</v>
      </c>
      <c r="B31" s="65">
        <v>271.89999999999998</v>
      </c>
      <c r="C31" s="65">
        <v>250.8</v>
      </c>
      <c r="D31" s="65">
        <v>171.6</v>
      </c>
      <c r="E31" s="65">
        <v>181.6</v>
      </c>
      <c r="F31" s="65">
        <v>194.1</v>
      </c>
    </row>
    <row r="32" spans="1:6" ht="13.5" thickBot="1">
      <c r="A32" s="338" t="s">
        <v>599</v>
      </c>
      <c r="B32" s="87">
        <v>88.4</v>
      </c>
      <c r="C32" s="201">
        <v>81.5</v>
      </c>
      <c r="D32" s="201">
        <v>55.8</v>
      </c>
      <c r="E32" s="87">
        <v>59</v>
      </c>
      <c r="F32" s="87">
        <v>63.1</v>
      </c>
    </row>
    <row r="33" spans="1:6">
      <c r="A33" s="577" t="s">
        <v>602</v>
      </c>
      <c r="B33" s="398"/>
      <c r="C33" s="92"/>
      <c r="D33" s="92"/>
      <c r="E33" s="92"/>
      <c r="F33" s="398"/>
    </row>
    <row r="34" spans="1:6">
      <c r="A34" s="147" t="s">
        <v>603</v>
      </c>
      <c r="B34" s="398">
        <v>191.3</v>
      </c>
      <c r="C34" s="92">
        <v>204.3</v>
      </c>
      <c r="D34" s="92">
        <v>180.4</v>
      </c>
      <c r="E34" s="92">
        <v>200.2</v>
      </c>
      <c r="F34" s="398">
        <v>102.9</v>
      </c>
    </row>
    <row r="35" spans="1:6">
      <c r="A35" s="147" t="s">
        <v>599</v>
      </c>
      <c r="B35" s="398">
        <v>27.3</v>
      </c>
      <c r="C35" s="92">
        <v>29.3</v>
      </c>
      <c r="D35" s="92">
        <v>25.8</v>
      </c>
      <c r="E35" s="92">
        <v>28.6</v>
      </c>
      <c r="F35" s="398">
        <v>14.7</v>
      </c>
    </row>
    <row r="36" spans="1:6" ht="13.5" thickBot="1">
      <c r="A36" s="58" t="s">
        <v>604</v>
      </c>
      <c r="B36" s="206">
        <v>3607.3</v>
      </c>
      <c r="C36" s="206">
        <f>C29+C32+C35</f>
        <v>2798.3</v>
      </c>
      <c r="D36" s="206">
        <f>D29+D32+D35</f>
        <v>2566.0000000000005</v>
      </c>
      <c r="E36" s="206">
        <f>E29+E32+E35</f>
        <v>2718.4</v>
      </c>
      <c r="F36" s="206">
        <f>F29+F32+F35</f>
        <v>2802.6</v>
      </c>
    </row>
    <row r="37" spans="1:6" ht="12.75" customHeight="1" thickTop="1">
      <c r="A37" s="802" t="s">
        <v>605</v>
      </c>
      <c r="B37" s="802"/>
      <c r="C37" s="802"/>
      <c r="D37" s="802"/>
      <c r="E37" s="802"/>
    </row>
    <row r="38" spans="1:6" ht="22.5" customHeight="1">
      <c r="A38" s="596" t="s">
        <v>606</v>
      </c>
      <c r="B38" s="23"/>
      <c r="C38" s="23"/>
      <c r="D38" s="23"/>
      <c r="E38" s="23"/>
    </row>
    <row r="39" spans="1:6" ht="13.9" customHeight="1">
      <c r="A39" s="19"/>
      <c r="B39" s="25"/>
      <c r="C39" s="694" t="s">
        <v>299</v>
      </c>
      <c r="D39" s="694"/>
      <c r="E39" s="694"/>
      <c r="F39" s="694"/>
    </row>
    <row r="40" spans="1:6">
      <c r="A40" s="19"/>
      <c r="B40" s="19"/>
      <c r="C40" s="383">
        <v>2008</v>
      </c>
      <c r="D40" s="383">
        <v>2009</v>
      </c>
      <c r="E40" s="383">
        <v>2010</v>
      </c>
      <c r="F40" s="524">
        <v>2011</v>
      </c>
    </row>
    <row r="41" spans="1:6" ht="13.5" thickBot="1">
      <c r="A41" s="93" t="s">
        <v>607</v>
      </c>
      <c r="B41" s="111"/>
      <c r="C41" s="111">
        <v>4.9000000000000004</v>
      </c>
      <c r="D41" s="111">
        <v>7.4</v>
      </c>
      <c r="E41" s="171">
        <v>7</v>
      </c>
      <c r="F41" s="171">
        <v>7.9</v>
      </c>
    </row>
    <row r="42" spans="1:6" ht="13.5" thickTop="1">
      <c r="A42" s="23"/>
      <c r="B42" s="23"/>
      <c r="C42" s="23"/>
      <c r="D42" s="23"/>
      <c r="E42" s="23"/>
    </row>
    <row r="43" spans="1:6">
      <c r="A43" s="618" t="s">
        <v>1069</v>
      </c>
      <c r="B43" s="16"/>
      <c r="C43" s="16"/>
      <c r="D43" s="16"/>
      <c r="E43" s="17"/>
    </row>
  </sheetData>
  <sheetProtection password="CAF1" sheet="1" objects="1" scenarios="1" formatCells="0" formatColumns="0" formatRows="0" insertColumns="0" insertRows="0" insertHyperlinks="0" deleteColumns="0" deleteRows="0" sort="0" autoFilter="0" pivotTables="0"/>
  <mergeCells count="18">
    <mergeCell ref="A12:B12"/>
    <mergeCell ref="A13:B13"/>
    <mergeCell ref="C3:F3"/>
    <mergeCell ref="C17:F17"/>
    <mergeCell ref="B25:F25"/>
    <mergeCell ref="C39:F39"/>
    <mergeCell ref="A5:B5"/>
    <mergeCell ref="A6:B6"/>
    <mergeCell ref="A7:B7"/>
    <mergeCell ref="A10:B10"/>
    <mergeCell ref="A8:B8"/>
    <mergeCell ref="A14:B14"/>
    <mergeCell ref="A15:B15"/>
    <mergeCell ref="A37:E37"/>
    <mergeCell ref="A20:B20"/>
    <mergeCell ref="A22:B22"/>
    <mergeCell ref="A9:B9"/>
    <mergeCell ref="A11:B11"/>
  </mergeCells>
  <phoneticPr fontId="19" type="noConversion"/>
  <hyperlinks>
    <hyperlink ref="A43" location="Contents!A1" display="Back to the Contents"/>
  </hyperlinks>
  <pageMargins left="0.25" right="0.25" top="0.75" bottom="0.75" header="0.3" footer="0.3"/>
  <pageSetup paperSize="9" firstPageNumber="47" orientation="portrait" useFirstPageNumber="1"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sheetPr codeName="Лист31"/>
  <dimension ref="A1:XFC44"/>
  <sheetViews>
    <sheetView zoomScaleNormal="100" zoomScaleSheetLayoutView="100" workbookViewId="0">
      <selection activeCell="E13" sqref="E13"/>
    </sheetView>
  </sheetViews>
  <sheetFormatPr defaultColWidth="0" defaultRowHeight="12.75" zeroHeight="1" outlineLevelCol="1"/>
  <cols>
    <col min="1" max="1" width="55.28515625" style="2" customWidth="1"/>
    <col min="2" max="2" width="8.85546875" style="2" hidden="1" customWidth="1" outlineLevel="1"/>
    <col min="3" max="3" width="9" style="2" hidden="1" customWidth="1" outlineLevel="1"/>
    <col min="4" max="4" width="9" style="2" customWidth="1" collapsed="1"/>
    <col min="5" max="7" width="9" style="2" customWidth="1"/>
    <col min="8" max="8" width="9.140625" style="2" customWidth="1"/>
    <col min="9" max="16383" width="9.140625" style="2" hidden="1"/>
    <col min="16384" max="16384" width="11.85546875" style="2" hidden="1"/>
  </cols>
  <sheetData>
    <row r="1" spans="1:8" ht="15.75">
      <c r="A1" s="41" t="s">
        <v>1079</v>
      </c>
      <c r="B1" s="23"/>
      <c r="C1" s="23"/>
      <c r="D1" s="23"/>
      <c r="E1" s="23"/>
      <c r="F1" s="23"/>
      <c r="G1" s="23"/>
    </row>
    <row r="2" spans="1:8" ht="19.5" customHeight="1">
      <c r="A2" s="596" t="s">
        <v>608</v>
      </c>
      <c r="B2" s="23"/>
      <c r="C2" s="23"/>
      <c r="D2" s="23"/>
      <c r="E2" s="23"/>
      <c r="F2" s="23"/>
      <c r="G2" s="23"/>
    </row>
    <row r="3" spans="1:8" ht="12.75" customHeight="1">
      <c r="A3" s="19"/>
      <c r="B3" s="694" t="s">
        <v>299</v>
      </c>
      <c r="C3" s="694"/>
      <c r="D3" s="694"/>
      <c r="E3" s="694"/>
      <c r="F3" s="694"/>
      <c r="G3" s="694"/>
      <c r="H3" s="694"/>
    </row>
    <row r="4" spans="1:8">
      <c r="A4" s="19"/>
      <c r="B4" s="19">
        <v>2005</v>
      </c>
      <c r="C4" s="383">
        <v>2006</v>
      </c>
      <c r="D4" s="383">
        <v>2007</v>
      </c>
      <c r="E4" s="383">
        <v>2008</v>
      </c>
      <c r="F4" s="383">
        <v>2009</v>
      </c>
      <c r="G4" s="383">
        <v>2010</v>
      </c>
      <c r="H4" s="524">
        <v>2011</v>
      </c>
    </row>
    <row r="5" spans="1:8" ht="13.5" thickBot="1">
      <c r="A5" s="154" t="s">
        <v>609</v>
      </c>
      <c r="B5" s="111">
        <v>396.8</v>
      </c>
      <c r="C5" s="111">
        <v>432.2</v>
      </c>
      <c r="D5" s="111">
        <v>436.1</v>
      </c>
      <c r="E5" s="111">
        <v>456.2</v>
      </c>
      <c r="F5" s="111">
        <v>383.4</v>
      </c>
      <c r="G5" s="111">
        <v>389.7</v>
      </c>
      <c r="H5" s="111">
        <v>400.3</v>
      </c>
    </row>
    <row r="6" spans="1:8" ht="23.25" customHeight="1" thickTop="1">
      <c r="A6" s="339" t="s">
        <v>610</v>
      </c>
      <c r="B6" s="23"/>
      <c r="C6" s="23"/>
      <c r="D6" s="23"/>
      <c r="E6" s="23"/>
      <c r="F6" s="23"/>
      <c r="G6" s="23"/>
    </row>
    <row r="7" spans="1:8" ht="13.15" customHeight="1">
      <c r="A7" s="710"/>
      <c r="B7" s="523"/>
      <c r="C7" s="523"/>
      <c r="D7" s="523"/>
      <c r="E7" s="694" t="s">
        <v>299</v>
      </c>
      <c r="F7" s="694"/>
      <c r="G7" s="694"/>
      <c r="H7" s="694"/>
    </row>
    <row r="8" spans="1:8">
      <c r="A8" s="710"/>
      <c r="B8" s="19"/>
      <c r="C8" s="19"/>
      <c r="D8" s="19"/>
      <c r="E8" s="383">
        <v>2008</v>
      </c>
      <c r="F8" s="383">
        <v>2009</v>
      </c>
      <c r="G8" s="383">
        <v>2010</v>
      </c>
      <c r="H8" s="524">
        <v>2011</v>
      </c>
    </row>
    <row r="9" spans="1:8" ht="22.9" customHeight="1">
      <c r="A9" s="577" t="s">
        <v>611</v>
      </c>
      <c r="B9" s="73"/>
      <c r="C9" s="73"/>
      <c r="D9" s="73"/>
      <c r="E9" s="73"/>
      <c r="F9" s="73"/>
      <c r="G9" s="73"/>
      <c r="H9" s="521"/>
    </row>
    <row r="10" spans="1:8" ht="27" customHeight="1">
      <c r="A10" s="606" t="s">
        <v>612</v>
      </c>
      <c r="B10" s="92"/>
      <c r="C10" s="92"/>
      <c r="D10" s="92"/>
      <c r="E10" s="398">
        <v>221.3</v>
      </c>
      <c r="F10" s="398">
        <v>216.8</v>
      </c>
      <c r="G10" s="258">
        <v>217.1</v>
      </c>
      <c r="H10" s="258">
        <v>219.3</v>
      </c>
    </row>
    <row r="11" spans="1:8">
      <c r="A11" s="256" t="s">
        <v>613</v>
      </c>
      <c r="B11" s="92"/>
      <c r="C11" s="92"/>
      <c r="D11" s="92"/>
      <c r="E11" s="398">
        <v>48.2</v>
      </c>
      <c r="F11" s="398">
        <v>65.2</v>
      </c>
      <c r="G11" s="258">
        <v>62.5</v>
      </c>
      <c r="H11" s="258">
        <v>57.6</v>
      </c>
    </row>
    <row r="12" spans="1:8">
      <c r="A12" s="659" t="s">
        <v>614</v>
      </c>
      <c r="B12" s="398"/>
      <c r="C12" s="398"/>
      <c r="D12" s="398"/>
      <c r="E12" s="398">
        <v>24.8</v>
      </c>
      <c r="F12" s="398">
        <v>31.5</v>
      </c>
      <c r="G12" s="258">
        <v>25.9</v>
      </c>
      <c r="H12" s="258">
        <v>27.7</v>
      </c>
    </row>
    <row r="13" spans="1:8">
      <c r="A13" s="606" t="s">
        <v>615</v>
      </c>
      <c r="B13" s="92"/>
      <c r="C13" s="92"/>
      <c r="D13" s="92"/>
      <c r="E13" s="85">
        <v>82</v>
      </c>
      <c r="F13" s="398">
        <v>80.099999999999994</v>
      </c>
      <c r="G13" s="258">
        <v>95.1</v>
      </c>
      <c r="H13" s="258">
        <v>99.8</v>
      </c>
    </row>
    <row r="14" spans="1:8" ht="13.5" thickBot="1">
      <c r="A14" s="576" t="s">
        <v>126</v>
      </c>
      <c r="B14" s="69"/>
      <c r="C14" s="69"/>
      <c r="D14" s="69"/>
      <c r="E14" s="340">
        <f t="shared" ref="E14:F14" si="0">SUM(E10:E13)</f>
        <v>376.3</v>
      </c>
      <c r="F14" s="340">
        <f t="shared" si="0"/>
        <v>393.6</v>
      </c>
      <c r="G14" s="340">
        <f>SUM(G10:G13)</f>
        <v>400.6</v>
      </c>
      <c r="H14" s="340">
        <f>SUM(H10:H13)</f>
        <v>404.40000000000003</v>
      </c>
    </row>
    <row r="15" spans="1:8">
      <c r="A15" s="202" t="s">
        <v>616</v>
      </c>
      <c r="B15" s="200"/>
      <c r="C15" s="200"/>
      <c r="D15" s="200"/>
      <c r="E15" s="200"/>
      <c r="F15" s="200"/>
      <c r="G15" s="65"/>
      <c r="H15" s="65"/>
    </row>
    <row r="16" spans="1:8">
      <c r="A16" s="145" t="s">
        <v>617</v>
      </c>
      <c r="B16" s="341"/>
      <c r="C16" s="341"/>
      <c r="D16" s="341"/>
      <c r="E16" s="166">
        <v>0.11600000000000001</v>
      </c>
      <c r="F16" s="166">
        <v>0.123</v>
      </c>
      <c r="G16" s="342">
        <v>0.122</v>
      </c>
      <c r="H16" s="342">
        <v>0.128</v>
      </c>
    </row>
    <row r="17" spans="1:8">
      <c r="A17" s="145" t="s">
        <v>618</v>
      </c>
      <c r="B17" s="341"/>
      <c r="C17" s="341"/>
      <c r="D17" s="341"/>
      <c r="E17" s="166">
        <v>0.22600000000000001</v>
      </c>
      <c r="F17" s="166">
        <v>0.23499999999999999</v>
      </c>
      <c r="G17" s="342">
        <v>0.24299999999999999</v>
      </c>
      <c r="H17" s="342">
        <v>0.254</v>
      </c>
    </row>
    <row r="18" spans="1:8">
      <c r="A18" s="145" t="s">
        <v>619</v>
      </c>
      <c r="B18" s="341"/>
      <c r="C18" s="341"/>
      <c r="D18" s="341"/>
      <c r="E18" s="166">
        <v>0.61799999999999999</v>
      </c>
      <c r="F18" s="166">
        <v>0.61599999999999999</v>
      </c>
      <c r="G18" s="342">
        <v>0.59399999999999997</v>
      </c>
      <c r="H18" s="342">
        <v>0.57599999999999996</v>
      </c>
    </row>
    <row r="19" spans="1:8" ht="13.5" thickBot="1">
      <c r="A19" s="608" t="s">
        <v>620</v>
      </c>
      <c r="B19" s="84"/>
      <c r="C19" s="84"/>
      <c r="D19" s="84"/>
      <c r="E19" s="153">
        <v>0.04</v>
      </c>
      <c r="F19" s="153">
        <v>2.5999999999999999E-2</v>
      </c>
      <c r="G19" s="343">
        <v>4.1000000000000002E-2</v>
      </c>
      <c r="H19" s="343">
        <v>4.2000000000000003E-2</v>
      </c>
    </row>
    <row r="20" spans="1:8">
      <c r="A20" s="606" t="s">
        <v>621</v>
      </c>
      <c r="B20" s="37"/>
      <c r="C20" s="37"/>
      <c r="D20" s="37"/>
      <c r="E20" s="37"/>
      <c r="F20" s="37"/>
      <c r="G20" s="37"/>
      <c r="H20" s="37"/>
    </row>
    <row r="21" spans="1:8">
      <c r="A21" s="607" t="s">
        <v>622</v>
      </c>
      <c r="B21" s="344"/>
      <c r="C21" s="344"/>
      <c r="D21" s="344"/>
      <c r="E21" s="345">
        <v>0.16700000000000001</v>
      </c>
      <c r="F21" s="345">
        <v>0.187</v>
      </c>
      <c r="G21" s="342">
        <v>0.183</v>
      </c>
      <c r="H21" s="342">
        <v>0.187</v>
      </c>
    </row>
    <row r="22" spans="1:8">
      <c r="A22" s="607" t="s">
        <v>623</v>
      </c>
      <c r="B22" s="344"/>
      <c r="C22" s="344"/>
      <c r="D22" s="344"/>
      <c r="E22" s="345">
        <v>0.27100000000000002</v>
      </c>
      <c r="F22" s="345">
        <v>0.26600000000000001</v>
      </c>
      <c r="G22" s="342">
        <v>0.27300000000000002</v>
      </c>
      <c r="H22" s="342">
        <v>0.27400000000000002</v>
      </c>
    </row>
    <row r="23" spans="1:8">
      <c r="A23" s="607" t="s">
        <v>624</v>
      </c>
      <c r="B23" s="344"/>
      <c r="C23" s="344"/>
      <c r="D23" s="344"/>
      <c r="E23" s="345">
        <v>0.32800000000000001</v>
      </c>
      <c r="F23" s="345">
        <v>0.30599999999999999</v>
      </c>
      <c r="G23" s="342">
        <v>0.29799999999999999</v>
      </c>
      <c r="H23" s="342">
        <v>0.28999999999999998</v>
      </c>
    </row>
    <row r="24" spans="1:8" ht="13.5" thickBot="1">
      <c r="A24" s="346" t="s">
        <v>625</v>
      </c>
      <c r="B24" s="347"/>
      <c r="C24" s="347"/>
      <c r="D24" s="347"/>
      <c r="E24" s="348">
        <v>0.23400000000000001</v>
      </c>
      <c r="F24" s="348">
        <v>0.24099999999999999</v>
      </c>
      <c r="G24" s="349">
        <v>0.246</v>
      </c>
      <c r="H24" s="349">
        <v>0.249</v>
      </c>
    </row>
    <row r="25" spans="1:8" ht="12.75" customHeight="1" thickTop="1">
      <c r="A25" s="783" t="s">
        <v>427</v>
      </c>
      <c r="B25" s="783"/>
      <c r="C25" s="783"/>
      <c r="D25" s="783"/>
      <c r="E25" s="783"/>
      <c r="F25" s="783"/>
      <c r="G25" s="783"/>
      <c r="H25" s="783"/>
    </row>
    <row r="26" spans="1:8" ht="12.75" customHeight="1">
      <c r="A26" s="695" t="s">
        <v>626</v>
      </c>
      <c r="B26" s="695"/>
      <c r="C26" s="695"/>
      <c r="D26" s="695"/>
      <c r="E26" s="695"/>
      <c r="F26" s="695"/>
      <c r="G26" s="695"/>
      <c r="H26" s="695"/>
    </row>
    <row r="27" spans="1:8" ht="21.75" customHeight="1">
      <c r="A27" s="596" t="s">
        <v>627</v>
      </c>
      <c r="B27" s="23"/>
      <c r="C27" s="23"/>
      <c r="D27" s="23"/>
      <c r="E27" s="23"/>
      <c r="F27" s="23"/>
      <c r="G27" s="23"/>
    </row>
    <row r="28" spans="1:8" ht="16.149999999999999" customHeight="1">
      <c r="A28" s="25"/>
      <c r="B28" s="25"/>
      <c r="C28" s="25"/>
      <c r="D28" s="25"/>
      <c r="E28" s="694" t="s">
        <v>628</v>
      </c>
      <c r="F28" s="694"/>
      <c r="G28" s="694"/>
      <c r="H28" s="694"/>
    </row>
    <row r="29" spans="1:8">
      <c r="A29" s="25"/>
      <c r="B29" s="19"/>
      <c r="C29" s="19"/>
      <c r="D29" s="19"/>
      <c r="E29" s="383">
        <v>2008</v>
      </c>
      <c r="F29" s="383">
        <v>2009</v>
      </c>
      <c r="G29" s="383">
        <v>2010</v>
      </c>
      <c r="H29" s="524">
        <v>2011</v>
      </c>
    </row>
    <row r="30" spans="1:8">
      <c r="A30" s="574" t="s">
        <v>629</v>
      </c>
      <c r="B30" s="73"/>
      <c r="C30" s="40"/>
      <c r="D30" s="40"/>
      <c r="E30" s="73"/>
      <c r="F30" s="40"/>
      <c r="G30" s="40"/>
      <c r="H30" s="525"/>
    </row>
    <row r="31" spans="1:8">
      <c r="A31" s="147" t="s">
        <v>630</v>
      </c>
      <c r="B31" s="350"/>
      <c r="C31" s="350"/>
      <c r="D31" s="350"/>
      <c r="E31" s="151">
        <v>0.79300000000000004</v>
      </c>
      <c r="F31" s="151">
        <v>0.80800000000000005</v>
      </c>
      <c r="G31" s="165">
        <v>0.79900000000000004</v>
      </c>
      <c r="H31" s="165">
        <v>0.82699999999999996</v>
      </c>
    </row>
    <row r="32" spans="1:8">
      <c r="A32" s="147" t="s">
        <v>631</v>
      </c>
      <c r="B32" s="350"/>
      <c r="C32" s="350"/>
      <c r="D32" s="350"/>
      <c r="E32" s="151">
        <v>0.183</v>
      </c>
      <c r="F32" s="151">
        <v>0.17</v>
      </c>
      <c r="G32" s="165">
        <v>0.153</v>
      </c>
      <c r="H32" s="165">
        <v>0.13200000000000001</v>
      </c>
    </row>
    <row r="33" spans="1:8" ht="13.5" thickBot="1">
      <c r="A33" s="337" t="s">
        <v>632</v>
      </c>
      <c r="B33" s="341"/>
      <c r="C33" s="341"/>
      <c r="D33" s="341"/>
      <c r="E33" s="166">
        <v>2.4E-2</v>
      </c>
      <c r="F33" s="166">
        <v>2.1999999999999999E-2</v>
      </c>
      <c r="G33" s="351">
        <v>4.8000000000000001E-2</v>
      </c>
      <c r="H33" s="351">
        <v>4.1000000000000002E-2</v>
      </c>
    </row>
    <row r="34" spans="1:8">
      <c r="A34" s="605" t="s">
        <v>633</v>
      </c>
      <c r="B34" s="200"/>
      <c r="C34" s="200"/>
      <c r="D34" s="200"/>
      <c r="E34" s="352"/>
      <c r="F34" s="352"/>
      <c r="G34" s="166"/>
      <c r="H34" s="166"/>
    </row>
    <row r="35" spans="1:8">
      <c r="A35" s="147" t="s">
        <v>630</v>
      </c>
      <c r="B35" s="341"/>
      <c r="C35" s="341"/>
      <c r="D35" s="341"/>
      <c r="E35" s="166">
        <v>0.75800000000000001</v>
      </c>
      <c r="F35" s="166">
        <v>0.78700000000000003</v>
      </c>
      <c r="G35" s="165">
        <v>0.76900000000000002</v>
      </c>
      <c r="H35" s="165">
        <v>0.79800000000000004</v>
      </c>
    </row>
    <row r="36" spans="1:8">
      <c r="A36" s="147" t="s">
        <v>631</v>
      </c>
      <c r="B36" s="341"/>
      <c r="C36" s="341"/>
      <c r="D36" s="341"/>
      <c r="E36" s="166">
        <v>0.20699999999999999</v>
      </c>
      <c r="F36" s="166">
        <v>0.184</v>
      </c>
      <c r="G36" s="165">
        <v>0.17199999999999999</v>
      </c>
      <c r="H36" s="165">
        <v>0.155</v>
      </c>
    </row>
    <row r="37" spans="1:8" ht="13.5" thickBot="1">
      <c r="A37" s="667" t="s">
        <v>632</v>
      </c>
      <c r="B37" s="84"/>
      <c r="C37" s="84"/>
      <c r="D37" s="84"/>
      <c r="E37" s="153">
        <v>3.5000000000000003E-2</v>
      </c>
      <c r="F37" s="153">
        <v>2.9000000000000001E-2</v>
      </c>
      <c r="G37" s="351">
        <v>5.8999999999999997E-2</v>
      </c>
      <c r="H37" s="351">
        <v>4.7E-2</v>
      </c>
    </row>
    <row r="38" spans="1:8">
      <c r="A38" s="574" t="s">
        <v>634</v>
      </c>
      <c r="B38" s="92"/>
      <c r="C38" s="92"/>
      <c r="D38" s="92"/>
      <c r="E38" s="151"/>
      <c r="F38" s="151"/>
      <c r="G38" s="151"/>
      <c r="H38" s="151"/>
    </row>
    <row r="39" spans="1:8">
      <c r="A39" s="147" t="s">
        <v>630</v>
      </c>
      <c r="B39" s="350"/>
      <c r="C39" s="350"/>
      <c r="D39" s="350"/>
      <c r="E39" s="151">
        <v>0.127</v>
      </c>
      <c r="F39" s="151">
        <v>0.13100000000000001</v>
      </c>
      <c r="G39" s="165">
        <v>0.14299999999999999</v>
      </c>
      <c r="H39" s="165">
        <v>0.17499999999999999</v>
      </c>
    </row>
    <row r="40" spans="1:8">
      <c r="A40" s="147" t="s">
        <v>631</v>
      </c>
      <c r="B40" s="350"/>
      <c r="C40" s="350"/>
      <c r="D40" s="350"/>
      <c r="E40" s="151">
        <v>0.25900000000000001</v>
      </c>
      <c r="F40" s="151">
        <v>0.26700000000000002</v>
      </c>
      <c r="G40" s="165">
        <v>0.27700000000000002</v>
      </c>
      <c r="H40" s="165">
        <v>0.28199999999999997</v>
      </c>
    </row>
    <row r="41" spans="1:8" ht="13.5" thickBot="1">
      <c r="A41" s="337" t="s">
        <v>632</v>
      </c>
      <c r="B41" s="353"/>
      <c r="C41" s="353"/>
      <c r="D41" s="353"/>
      <c r="E41" s="326">
        <v>0.61399999999999999</v>
      </c>
      <c r="F41" s="326">
        <v>0.60199999999999998</v>
      </c>
      <c r="G41" s="327">
        <v>0.57999999999999996</v>
      </c>
      <c r="H41" s="327">
        <v>0.54300000000000004</v>
      </c>
    </row>
    <row r="42" spans="1:8" ht="13.5" thickTop="1">
      <c r="A42" s="796" t="s">
        <v>635</v>
      </c>
      <c r="B42" s="796"/>
      <c r="C42" s="796"/>
      <c r="D42" s="796"/>
      <c r="E42" s="796"/>
      <c r="F42" s="796"/>
      <c r="G42" s="796"/>
    </row>
    <row r="43" spans="1:8">
      <c r="A43" s="102"/>
      <c r="B43" s="23"/>
      <c r="C43" s="23"/>
      <c r="D43" s="23"/>
      <c r="E43" s="23"/>
      <c r="F43" s="23"/>
      <c r="G43" s="23"/>
    </row>
    <row r="44" spans="1:8">
      <c r="A44" s="618" t="s">
        <v>1069</v>
      </c>
      <c r="B44" s="16"/>
      <c r="C44" s="16"/>
      <c r="D44" s="16"/>
      <c r="E44" s="16"/>
      <c r="F44" s="16"/>
      <c r="G44" s="17"/>
    </row>
  </sheetData>
  <sheetProtection password="CAF1" sheet="1" objects="1" scenarios="1" formatCells="0" formatColumns="0" formatRows="0" insertColumns="0" insertRows="0" insertHyperlinks="0" deleteColumns="0" deleteRows="0" sort="0" autoFilter="0" pivotTables="0"/>
  <mergeCells count="7">
    <mergeCell ref="A7:A8"/>
    <mergeCell ref="A42:G42"/>
    <mergeCell ref="B3:H3"/>
    <mergeCell ref="E7:H7"/>
    <mergeCell ref="E28:H28"/>
    <mergeCell ref="A25:H25"/>
    <mergeCell ref="A26:H26"/>
  </mergeCells>
  <phoneticPr fontId="19" type="noConversion"/>
  <hyperlinks>
    <hyperlink ref="A44" location="Contents!A1" display="Back to the Contents"/>
  </hyperlinks>
  <pageMargins left="0.25" right="0.25" top="0.75" bottom="0.75" header="0.3" footer="0.3"/>
  <pageSetup paperSize="9" firstPageNumber="48" orientation="portrait" useFirstPageNumber="1"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sheetPr codeName="Лист32"/>
  <dimension ref="A1:F28"/>
  <sheetViews>
    <sheetView zoomScaleNormal="100" zoomScaleSheetLayoutView="100" workbookViewId="0">
      <selection activeCell="C20" sqref="C20"/>
    </sheetView>
  </sheetViews>
  <sheetFormatPr defaultColWidth="0" defaultRowHeight="12.75" zeroHeight="1"/>
  <cols>
    <col min="1" max="1" width="41.85546875" style="2" customWidth="1"/>
    <col min="2" max="2" width="11.7109375" style="2" customWidth="1"/>
    <col min="3" max="3" width="47.42578125" style="2" customWidth="1"/>
    <col min="4" max="16384" width="0" style="2" hidden="1"/>
  </cols>
  <sheetData>
    <row r="1" spans="1:3" ht="18.75">
      <c r="A1" s="41" t="s">
        <v>1067</v>
      </c>
      <c r="B1" s="354"/>
      <c r="C1" s="23"/>
    </row>
    <row r="2" spans="1:3">
      <c r="A2" s="575" t="s">
        <v>636</v>
      </c>
      <c r="B2" s="694" t="s">
        <v>637</v>
      </c>
      <c r="C2" s="694"/>
    </row>
    <row r="3" spans="1:3">
      <c r="A3" s="610" t="s">
        <v>639</v>
      </c>
      <c r="B3" s="355">
        <v>35.316000000000003</v>
      </c>
      <c r="C3" s="610" t="s">
        <v>651</v>
      </c>
    </row>
    <row r="4" spans="1:3">
      <c r="A4" s="610" t="s">
        <v>638</v>
      </c>
      <c r="B4" s="355">
        <v>2.8000000000000001E-2</v>
      </c>
      <c r="C4" s="610" t="s">
        <v>652</v>
      </c>
    </row>
    <row r="5" spans="1:3">
      <c r="A5" s="804" t="s">
        <v>640</v>
      </c>
      <c r="B5" s="356">
        <v>1000</v>
      </c>
      <c r="C5" s="610" t="s">
        <v>653</v>
      </c>
    </row>
    <row r="6" spans="1:3">
      <c r="A6" s="804"/>
      <c r="B6" s="357">
        <v>2204.6</v>
      </c>
      <c r="C6" s="610" t="s">
        <v>654</v>
      </c>
    </row>
    <row r="7" spans="1:3">
      <c r="A7" s="804"/>
      <c r="B7" s="355">
        <v>7.33</v>
      </c>
      <c r="C7" s="610" t="s">
        <v>655</v>
      </c>
    </row>
    <row r="8" spans="1:3">
      <c r="A8" s="610" t="s">
        <v>641</v>
      </c>
      <c r="B8" s="355">
        <v>8.18</v>
      </c>
      <c r="C8" s="610" t="s">
        <v>656</v>
      </c>
    </row>
    <row r="9" spans="1:3">
      <c r="A9" s="610" t="s">
        <v>642</v>
      </c>
      <c r="B9" s="355">
        <v>0.13639999999999999</v>
      </c>
      <c r="C9" s="610" t="s">
        <v>657</v>
      </c>
    </row>
    <row r="10" spans="1:3">
      <c r="A10" s="610" t="s">
        <v>643</v>
      </c>
      <c r="B10" s="355">
        <v>0.1222</v>
      </c>
      <c r="C10" s="610" t="s">
        <v>658</v>
      </c>
    </row>
    <row r="11" spans="1:3">
      <c r="A11" s="610" t="s">
        <v>644</v>
      </c>
      <c r="B11" s="355">
        <v>0.62</v>
      </c>
      <c r="C11" s="610" t="s">
        <v>659</v>
      </c>
    </row>
    <row r="12" spans="1:3">
      <c r="A12" s="804" t="s">
        <v>645</v>
      </c>
      <c r="B12" s="355">
        <v>867</v>
      </c>
      <c r="C12" s="610" t="s">
        <v>660</v>
      </c>
    </row>
    <row r="13" spans="1:3">
      <c r="A13" s="804"/>
      <c r="B13" s="355">
        <v>0.7</v>
      </c>
      <c r="C13" s="610" t="s">
        <v>661</v>
      </c>
    </row>
    <row r="14" spans="1:3">
      <c r="A14" s="804"/>
      <c r="B14" s="355">
        <v>0.7</v>
      </c>
      <c r="C14" s="610" t="s">
        <v>662</v>
      </c>
    </row>
    <row r="15" spans="1:3">
      <c r="A15" s="610" t="s">
        <v>646</v>
      </c>
      <c r="B15" s="355">
        <v>1.1539999999999999</v>
      </c>
      <c r="C15" s="610" t="s">
        <v>663</v>
      </c>
    </row>
    <row r="16" spans="1:3">
      <c r="A16" s="610"/>
      <c r="B16" s="805">
        <v>1.43</v>
      </c>
      <c r="C16" s="805" t="s">
        <v>663</v>
      </c>
    </row>
    <row r="17" spans="1:6">
      <c r="A17" s="610" t="s">
        <v>647</v>
      </c>
      <c r="B17" s="805"/>
      <c r="C17" s="805"/>
    </row>
    <row r="18" spans="1:6">
      <c r="A18" s="610" t="s">
        <v>648</v>
      </c>
      <c r="B18" s="355">
        <v>1</v>
      </c>
      <c r="C18" s="610" t="s">
        <v>664</v>
      </c>
    </row>
    <row r="19" spans="1:6">
      <c r="A19" s="610" t="s">
        <v>649</v>
      </c>
      <c r="B19" s="527">
        <v>2.8000000000000001E-2</v>
      </c>
      <c r="C19" s="610" t="s">
        <v>665</v>
      </c>
    </row>
    <row r="20" spans="1:6">
      <c r="A20" s="610"/>
      <c r="B20" s="527">
        <v>2.1000000000000001E-2</v>
      </c>
      <c r="C20" s="610" t="s">
        <v>666</v>
      </c>
    </row>
    <row r="21" spans="1:6">
      <c r="A21" s="610" t="s">
        <v>646</v>
      </c>
      <c r="B21" s="355">
        <v>5.89</v>
      </c>
      <c r="C21" s="610" t="s">
        <v>667</v>
      </c>
    </row>
    <row r="22" spans="1:6">
      <c r="A22" s="610" t="s">
        <v>650</v>
      </c>
      <c r="B22" s="355">
        <v>1.36</v>
      </c>
      <c r="C22" s="610" t="s">
        <v>652</v>
      </c>
    </row>
    <row r="23" spans="1:6">
      <c r="A23" s="622"/>
      <c r="B23" s="622"/>
      <c r="C23" s="622"/>
    </row>
    <row r="24" spans="1:6">
      <c r="A24" s="618" t="s">
        <v>1069</v>
      </c>
      <c r="B24" s="622"/>
      <c r="C24" s="622"/>
    </row>
    <row r="25" spans="1:6" hidden="1">
      <c r="A25" s="618"/>
      <c r="B25" s="384"/>
      <c r="C25" s="384"/>
      <c r="D25" s="384"/>
      <c r="E25" s="384"/>
      <c r="F25" s="384"/>
    </row>
    <row r="26" spans="1:6" hidden="1"/>
    <row r="27" spans="1:6" hidden="1"/>
    <row r="28" spans="1:6" ht="12.75" hidden="1" customHeight="1"/>
  </sheetData>
  <sheetProtection password="CAF1" sheet="1" objects="1" scenarios="1" formatCells="0" formatColumns="0" formatRows="0" insertColumns="0" insertRows="0" insertHyperlinks="0" deleteColumns="0" deleteRows="0" sort="0" autoFilter="0" pivotTables="0"/>
  <mergeCells count="5">
    <mergeCell ref="B2:C2"/>
    <mergeCell ref="A12:A14"/>
    <mergeCell ref="A5:A7"/>
    <mergeCell ref="C16:C17"/>
    <mergeCell ref="B16:B17"/>
  </mergeCells>
  <phoneticPr fontId="19" type="noConversion"/>
  <hyperlinks>
    <hyperlink ref="A24" location="Contents!A1" display="Back to the Contents"/>
  </hyperlinks>
  <pageMargins left="0.25" right="0.25" top="0.75" bottom="0.75" header="0.3" footer="0.3"/>
  <pageSetup paperSize="9" firstPageNumber="49" orientation="portrait" useFirstPageNumber="1"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sheetPr codeName="Лист33"/>
  <dimension ref="A1:F46"/>
  <sheetViews>
    <sheetView zoomScaleNormal="100" zoomScaleSheetLayoutView="100" workbookViewId="0">
      <selection activeCell="B3" sqref="B3"/>
    </sheetView>
  </sheetViews>
  <sheetFormatPr defaultColWidth="0" defaultRowHeight="12.75" zeroHeight="1"/>
  <cols>
    <col min="1" max="1" width="19.85546875" style="2" customWidth="1"/>
    <col min="2" max="2" width="80.42578125" style="2" customWidth="1"/>
    <col min="3" max="16384" width="0" style="2" hidden="1"/>
  </cols>
  <sheetData>
    <row r="1" spans="1:2" ht="19.5" customHeight="1">
      <c r="A1" s="806" t="s">
        <v>1068</v>
      </c>
      <c r="B1" s="806"/>
    </row>
    <row r="2" spans="1:2">
      <c r="A2" s="20" t="s">
        <v>29</v>
      </c>
      <c r="B2" s="20" t="s">
        <v>33</v>
      </c>
    </row>
    <row r="3" spans="1:2" ht="36" customHeight="1">
      <c r="A3" s="603" t="s">
        <v>669</v>
      </c>
      <c r="B3" s="278" t="s">
        <v>711</v>
      </c>
    </row>
    <row r="4" spans="1:2" ht="22.5">
      <c r="A4" s="603" t="s">
        <v>670</v>
      </c>
      <c r="B4" s="278" t="s">
        <v>710</v>
      </c>
    </row>
    <row r="5" spans="1:2">
      <c r="A5" s="31" t="s">
        <v>158</v>
      </c>
      <c r="B5" s="278" t="s">
        <v>709</v>
      </c>
    </row>
    <row r="6" spans="1:2">
      <c r="A6" s="603" t="s">
        <v>31</v>
      </c>
      <c r="B6" s="278" t="s">
        <v>32</v>
      </c>
    </row>
    <row r="7" spans="1:2" ht="14.25" customHeight="1">
      <c r="A7" s="603" t="s">
        <v>671</v>
      </c>
      <c r="B7" s="278" t="s">
        <v>708</v>
      </c>
    </row>
    <row r="8" spans="1:2" ht="15.75" customHeight="1">
      <c r="A8" s="603" t="s">
        <v>672</v>
      </c>
      <c r="B8" s="278" t="s">
        <v>707</v>
      </c>
    </row>
    <row r="9" spans="1:2">
      <c r="A9" s="603" t="s">
        <v>673</v>
      </c>
      <c r="B9" s="278" t="s">
        <v>706</v>
      </c>
    </row>
    <row r="10" spans="1:2">
      <c r="A10" s="526" t="s">
        <v>674</v>
      </c>
      <c r="B10" s="278" t="s">
        <v>705</v>
      </c>
    </row>
    <row r="11" spans="1:2">
      <c r="A11" s="31" t="s">
        <v>675</v>
      </c>
      <c r="B11" s="278" t="s">
        <v>704</v>
      </c>
    </row>
    <row r="12" spans="1:2">
      <c r="A12" s="603" t="s">
        <v>487</v>
      </c>
      <c r="B12" s="278" t="s">
        <v>1171</v>
      </c>
    </row>
    <row r="13" spans="1:2">
      <c r="A13" s="603" t="s">
        <v>676</v>
      </c>
      <c r="B13" s="278" t="s">
        <v>703</v>
      </c>
    </row>
    <row r="14" spans="1:2">
      <c r="A14" s="603" t="s">
        <v>677</v>
      </c>
      <c r="B14" s="278" t="s">
        <v>702</v>
      </c>
    </row>
    <row r="15" spans="1:2">
      <c r="A15" s="603" t="s">
        <v>678</v>
      </c>
      <c r="B15" s="278" t="s">
        <v>701</v>
      </c>
    </row>
    <row r="16" spans="1:2" ht="22.5">
      <c r="A16" s="603" t="s">
        <v>679</v>
      </c>
      <c r="B16" s="278" t="s">
        <v>700</v>
      </c>
    </row>
    <row r="17" spans="1:2" ht="22.5">
      <c r="A17" s="676" t="s">
        <v>680</v>
      </c>
      <c r="B17" s="278" t="s">
        <v>699</v>
      </c>
    </row>
    <row r="18" spans="1:2" ht="12" customHeight="1">
      <c r="A18" s="603" t="s">
        <v>681</v>
      </c>
      <c r="B18" s="278" t="s">
        <v>698</v>
      </c>
    </row>
    <row r="19" spans="1:2" ht="21" customHeight="1">
      <c r="A19" s="603" t="s">
        <v>682</v>
      </c>
      <c r="B19" s="278" t="s">
        <v>697</v>
      </c>
    </row>
    <row r="20" spans="1:2">
      <c r="A20" s="603" t="s">
        <v>683</v>
      </c>
      <c r="B20" s="278" t="s">
        <v>696</v>
      </c>
    </row>
    <row r="21" spans="1:2" ht="24">
      <c r="A21" s="630" t="s">
        <v>1093</v>
      </c>
      <c r="B21" s="278" t="s">
        <v>695</v>
      </c>
    </row>
    <row r="22" spans="1:2" ht="24">
      <c r="A22" s="630" t="s">
        <v>1095</v>
      </c>
      <c r="B22" s="278" t="s">
        <v>694</v>
      </c>
    </row>
    <row r="23" spans="1:2">
      <c r="A23" s="603" t="s">
        <v>684</v>
      </c>
      <c r="B23" s="278" t="s">
        <v>1094</v>
      </c>
    </row>
    <row r="24" spans="1:2">
      <c r="A24" s="603" t="s">
        <v>685</v>
      </c>
      <c r="B24" s="278" t="s">
        <v>693</v>
      </c>
    </row>
    <row r="25" spans="1:2">
      <c r="A25" s="603" t="s">
        <v>686</v>
      </c>
      <c r="B25" s="278" t="s">
        <v>692</v>
      </c>
    </row>
    <row r="26" spans="1:2">
      <c r="A26" s="603" t="s">
        <v>687</v>
      </c>
      <c r="B26" s="278" t="s">
        <v>691</v>
      </c>
    </row>
    <row r="27" spans="1:2" ht="12.75" customHeight="1">
      <c r="A27" s="603" t="s">
        <v>688</v>
      </c>
      <c r="B27" s="278" t="s">
        <v>690</v>
      </c>
    </row>
    <row r="28" spans="1:2">
      <c r="A28" s="603" t="s">
        <v>598</v>
      </c>
      <c r="B28" s="278" t="s">
        <v>689</v>
      </c>
    </row>
    <row r="29" spans="1:2" ht="123.75" customHeight="1">
      <c r="A29" s="603" t="s">
        <v>668</v>
      </c>
      <c r="B29" s="278" t="s">
        <v>1092</v>
      </c>
    </row>
    <row r="30" spans="1:2" ht="17.25" customHeight="1">
      <c r="A30" s="603" t="s">
        <v>712</v>
      </c>
      <c r="B30" s="278" t="s">
        <v>723</v>
      </c>
    </row>
    <row r="31" spans="1:2" ht="22.5">
      <c r="A31" s="603" t="s">
        <v>713</v>
      </c>
      <c r="B31" s="278" t="s">
        <v>724</v>
      </c>
    </row>
    <row r="32" spans="1:2" ht="17.25" customHeight="1">
      <c r="A32" s="31" t="s">
        <v>714</v>
      </c>
      <c r="B32" s="278" t="s">
        <v>725</v>
      </c>
    </row>
    <row r="33" spans="1:6">
      <c r="A33" s="603" t="s">
        <v>715</v>
      </c>
      <c r="B33" s="278" t="s">
        <v>726</v>
      </c>
    </row>
    <row r="34" spans="1:6">
      <c r="A34" s="603" t="s">
        <v>716</v>
      </c>
      <c r="B34" s="278" t="s">
        <v>727</v>
      </c>
    </row>
    <row r="35" spans="1:6" ht="31.5" customHeight="1">
      <c r="A35" s="603" t="s">
        <v>717</v>
      </c>
      <c r="B35" s="278" t="s">
        <v>728</v>
      </c>
    </row>
    <row r="36" spans="1:6">
      <c r="A36" s="603" t="s">
        <v>663</v>
      </c>
      <c r="B36" s="278" t="s">
        <v>729</v>
      </c>
    </row>
    <row r="37" spans="1:6">
      <c r="A37" s="603" t="s">
        <v>718</v>
      </c>
      <c r="B37" s="278" t="s">
        <v>730</v>
      </c>
    </row>
    <row r="38" spans="1:6">
      <c r="A38" s="603" t="s">
        <v>719</v>
      </c>
      <c r="B38" s="278" t="s">
        <v>731</v>
      </c>
    </row>
    <row r="39" spans="1:6">
      <c r="A39" s="603" t="s">
        <v>720</v>
      </c>
      <c r="B39" s="278" t="s">
        <v>732</v>
      </c>
    </row>
    <row r="40" spans="1:6">
      <c r="A40" s="603" t="s">
        <v>721</v>
      </c>
      <c r="B40" s="278" t="s">
        <v>733</v>
      </c>
    </row>
    <row r="41" spans="1:6">
      <c r="A41" s="603" t="s">
        <v>722</v>
      </c>
      <c r="B41" s="278" t="s">
        <v>734</v>
      </c>
    </row>
    <row r="42" spans="1:6">
      <c r="A42" s="618"/>
      <c r="B42" s="385"/>
    </row>
    <row r="43" spans="1:6">
      <c r="A43" s="618" t="s">
        <v>1069</v>
      </c>
    </row>
    <row r="44" spans="1:6">
      <c r="C44" s="384"/>
      <c r="D44" s="384"/>
      <c r="E44" s="384"/>
      <c r="F44" s="384"/>
    </row>
    <row r="45" spans="1:6"/>
    <row r="46" spans="1:6"/>
  </sheetData>
  <sheetProtection password="CAF1" sheet="1" objects="1" scenarios="1" formatCells="0" formatColumns="0" formatRows="0" insertColumns="0" insertRows="0" insertHyperlinks="0" deleteColumns="0" deleteRows="0" sort="0" autoFilter="0" pivotTables="0"/>
  <mergeCells count="1">
    <mergeCell ref="A1:B1"/>
  </mergeCells>
  <phoneticPr fontId="19" type="noConversion"/>
  <hyperlinks>
    <hyperlink ref="A43" location="Contents!A1" display="Back to the Contents"/>
  </hyperlinks>
  <pageMargins left="0.25" right="0.25" top="0.75" bottom="0.75" header="0.3" footer="0.3"/>
  <pageSetup paperSize="9" firstPageNumber="50" orientation="portrait" useFirstPageNumber="1"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sheetPr codeName="Лист4"/>
  <dimension ref="A1:XFC39"/>
  <sheetViews>
    <sheetView topLeftCell="A4" zoomScaleNormal="100" zoomScaleSheetLayoutView="100" workbookViewId="0">
      <selection activeCell="I17" sqref="I17"/>
    </sheetView>
  </sheetViews>
  <sheetFormatPr defaultColWidth="0" defaultRowHeight="12.75" zeroHeight="1" outlineLevelCol="1"/>
  <cols>
    <col min="1" max="1" width="48.5703125" style="4" customWidth="1"/>
    <col min="2" max="2" width="11.7109375" style="4" customWidth="1"/>
    <col min="3" max="4" width="5.28515625" style="4" hidden="1" customWidth="1" outlineLevel="1"/>
    <col min="5" max="5" width="7.7109375" style="4" customWidth="1" collapsed="1"/>
    <col min="6" max="8" width="7.7109375" style="4" customWidth="1"/>
    <col min="9" max="9" width="8.140625" style="391" customWidth="1"/>
    <col min="10" max="16383" width="8" style="4" hidden="1"/>
    <col min="16384" max="16384" width="8.42578125" style="4" hidden="1"/>
  </cols>
  <sheetData>
    <row r="1" spans="1:9" ht="15.75">
      <c r="A1" s="41" t="s">
        <v>1071</v>
      </c>
      <c r="B1" s="24"/>
      <c r="C1" s="24"/>
      <c r="D1" s="24"/>
      <c r="E1" s="24"/>
      <c r="F1" s="24"/>
      <c r="G1" s="24"/>
      <c r="H1" s="24"/>
      <c r="I1" s="397"/>
    </row>
    <row r="2" spans="1:9" ht="12.75" customHeight="1">
      <c r="A2" s="694" t="s">
        <v>82</v>
      </c>
      <c r="B2" s="694" t="s">
        <v>83</v>
      </c>
      <c r="C2" s="696" t="s">
        <v>81</v>
      </c>
      <c r="D2" s="696"/>
      <c r="E2" s="696"/>
      <c r="F2" s="696"/>
      <c r="G2" s="696"/>
      <c r="H2" s="696"/>
      <c r="I2" s="696"/>
    </row>
    <row r="3" spans="1:9" s="5" customFormat="1">
      <c r="A3" s="694"/>
      <c r="B3" s="694"/>
      <c r="C3" s="117">
        <v>2005</v>
      </c>
      <c r="D3" s="117">
        <v>2006</v>
      </c>
      <c r="E3" s="117">
        <v>2007</v>
      </c>
      <c r="F3" s="117">
        <v>2008</v>
      </c>
      <c r="G3" s="117">
        <v>2009</v>
      </c>
      <c r="H3" s="117">
        <v>2010</v>
      </c>
      <c r="I3" s="117">
        <v>2011</v>
      </c>
    </row>
    <row r="4" spans="1:9" ht="25.5" customHeight="1">
      <c r="A4" s="571" t="s">
        <v>84</v>
      </c>
      <c r="B4" s="118" t="s">
        <v>0</v>
      </c>
      <c r="C4" s="151">
        <v>0.109</v>
      </c>
      <c r="D4" s="151">
        <v>0.09</v>
      </c>
      <c r="E4" s="139">
        <v>0.11899999999999999</v>
      </c>
      <c r="F4" s="139">
        <v>0.13300000000000001</v>
      </c>
      <c r="G4" s="152">
        <v>8.7999999999999995E-2</v>
      </c>
      <c r="H4" s="388">
        <v>8.7999999999999995E-2</v>
      </c>
      <c r="I4" s="388">
        <v>6.0999999999999999E-2</v>
      </c>
    </row>
    <row r="5" spans="1:9" ht="25.5" customHeight="1" thickBot="1">
      <c r="A5" s="54" t="s">
        <v>85</v>
      </c>
      <c r="B5" s="122" t="s">
        <v>0</v>
      </c>
      <c r="C5" s="153">
        <v>0.13400000000000001</v>
      </c>
      <c r="D5" s="153">
        <v>0.104</v>
      </c>
      <c r="E5" s="140">
        <v>0.251</v>
      </c>
      <c r="F5" s="140">
        <v>-7.0000000000000007E-2</v>
      </c>
      <c r="G5" s="140">
        <v>0.13900000000000001</v>
      </c>
      <c r="H5" s="389">
        <v>0.16700000000000001</v>
      </c>
      <c r="I5" s="389">
        <v>0.12</v>
      </c>
    </row>
    <row r="6" spans="1:9" ht="37.15" customHeight="1">
      <c r="A6" s="101" t="s">
        <v>86</v>
      </c>
      <c r="B6" s="118" t="s">
        <v>0</v>
      </c>
      <c r="C6" s="139">
        <v>-3.1E-2</v>
      </c>
      <c r="D6" s="139">
        <v>9.6000000000000002E-2</v>
      </c>
      <c r="E6" s="139">
        <v>7.0000000000000007E-2</v>
      </c>
      <c r="F6" s="139">
        <v>-0.127</v>
      </c>
      <c r="G6" s="139">
        <v>-0.06</v>
      </c>
      <c r="H6" s="155">
        <v>-0.03</v>
      </c>
      <c r="I6" s="155">
        <v>3.4000000000000002E-2</v>
      </c>
    </row>
    <row r="7" spans="1:9" ht="38.25" customHeight="1">
      <c r="A7" s="571" t="s">
        <v>87</v>
      </c>
      <c r="B7" s="118" t="s">
        <v>0</v>
      </c>
      <c r="C7" s="151">
        <v>3.9E-2</v>
      </c>
      <c r="D7" s="151">
        <v>0.16700000000000001</v>
      </c>
      <c r="E7" s="139">
        <v>0.15</v>
      </c>
      <c r="F7" s="139">
        <v>-1.0999999999999999E-2</v>
      </c>
      <c r="G7" s="139">
        <v>-4.0000000000000001E-3</v>
      </c>
      <c r="H7" s="388">
        <v>0.04</v>
      </c>
      <c r="I7" s="388">
        <v>8.7999999999999995E-2</v>
      </c>
    </row>
    <row r="8" spans="1:9">
      <c r="A8" s="571" t="s">
        <v>88</v>
      </c>
      <c r="B8" s="118" t="s">
        <v>89</v>
      </c>
      <c r="C8" s="156">
        <v>28.28</v>
      </c>
      <c r="D8" s="119">
        <v>27.18</v>
      </c>
      <c r="E8" s="119">
        <v>25.57</v>
      </c>
      <c r="F8" s="119">
        <v>24.81</v>
      </c>
      <c r="G8" s="119">
        <v>31.68</v>
      </c>
      <c r="H8" s="120">
        <v>30.36</v>
      </c>
      <c r="I8" s="120">
        <v>29.35</v>
      </c>
    </row>
    <row r="9" spans="1:9" ht="13.5" thickBot="1">
      <c r="A9" s="51" t="s">
        <v>90</v>
      </c>
      <c r="B9" s="122" t="s">
        <v>89</v>
      </c>
      <c r="C9" s="157">
        <v>28.78</v>
      </c>
      <c r="D9" s="157">
        <v>26.33</v>
      </c>
      <c r="E9" s="123">
        <v>24.55</v>
      </c>
      <c r="F9" s="123">
        <v>29.38</v>
      </c>
      <c r="G9" s="123">
        <v>30.24</v>
      </c>
      <c r="H9" s="123">
        <v>30.48</v>
      </c>
      <c r="I9" s="123">
        <v>32.200000000000003</v>
      </c>
    </row>
    <row r="10" spans="1:9" ht="36.6" customHeight="1">
      <c r="A10" s="571" t="s">
        <v>91</v>
      </c>
      <c r="B10" s="118" t="s">
        <v>0</v>
      </c>
      <c r="C10" s="139">
        <v>9.2999999999999999E-2</v>
      </c>
      <c r="D10" s="139">
        <v>-1.7000000000000001E-2</v>
      </c>
      <c r="E10" s="139">
        <v>-0.03</v>
      </c>
      <c r="F10" s="139">
        <v>-5.6000000000000001E-2</v>
      </c>
      <c r="G10" s="139">
        <v>-0.13400000000000001</v>
      </c>
      <c r="H10" s="388">
        <v>7.3999999999999996E-2</v>
      </c>
      <c r="I10" s="388">
        <v>-1.4999999999999999E-2</v>
      </c>
    </row>
    <row r="11" spans="1:9" ht="25.5" customHeight="1">
      <c r="A11" s="571" t="s">
        <v>92</v>
      </c>
      <c r="B11" s="118" t="s">
        <v>0</v>
      </c>
      <c r="C11" s="151">
        <v>0.188</v>
      </c>
      <c r="D11" s="151">
        <v>5.6000000000000001E-2</v>
      </c>
      <c r="E11" s="139">
        <v>5.8000000000000003E-2</v>
      </c>
      <c r="F11" s="139">
        <v>0.05</v>
      </c>
      <c r="G11" s="139">
        <v>-6.5000000000000002E-2</v>
      </c>
      <c r="H11" s="388">
        <v>0.14499999999999999</v>
      </c>
      <c r="I11" s="388">
        <v>4.1000000000000002E-2</v>
      </c>
    </row>
    <row r="12" spans="1:9">
      <c r="A12" s="571" t="s">
        <v>93</v>
      </c>
      <c r="B12" s="118" t="s">
        <v>100</v>
      </c>
      <c r="C12" s="156">
        <v>35.26</v>
      </c>
      <c r="D12" s="119">
        <v>34.11</v>
      </c>
      <c r="E12" s="119">
        <v>35.01</v>
      </c>
      <c r="F12" s="119">
        <v>36.409999999999997</v>
      </c>
      <c r="G12" s="119">
        <v>44.13</v>
      </c>
      <c r="H12" s="120">
        <v>40.270000000000003</v>
      </c>
      <c r="I12" s="120">
        <v>40.869999999999997</v>
      </c>
    </row>
    <row r="13" spans="1:9" ht="13.5" thickBot="1">
      <c r="A13" s="51" t="s">
        <v>94</v>
      </c>
      <c r="B13" s="122" t="s">
        <v>100</v>
      </c>
      <c r="C13" s="157">
        <v>34.19</v>
      </c>
      <c r="D13" s="157">
        <v>34.700000000000003</v>
      </c>
      <c r="E13" s="123">
        <v>35.93</v>
      </c>
      <c r="F13" s="123">
        <v>41.44</v>
      </c>
      <c r="G13" s="123">
        <v>43.39</v>
      </c>
      <c r="H13" s="158">
        <v>40.33</v>
      </c>
      <c r="I13" s="158">
        <v>41.671399999999998</v>
      </c>
    </row>
    <row r="14" spans="1:9">
      <c r="A14" s="571" t="s">
        <v>95</v>
      </c>
      <c r="B14" s="118" t="s">
        <v>101</v>
      </c>
      <c r="C14" s="159">
        <v>58.21</v>
      </c>
      <c r="D14" s="159">
        <v>58.93</v>
      </c>
      <c r="E14" s="158">
        <v>96.02</v>
      </c>
      <c r="F14" s="158">
        <v>36.549999999999997</v>
      </c>
      <c r="G14" s="158">
        <v>77.67</v>
      </c>
      <c r="H14" s="128">
        <v>92.54</v>
      </c>
      <c r="I14" s="128">
        <v>106.51</v>
      </c>
    </row>
    <row r="15" spans="1:9">
      <c r="A15" s="571" t="s">
        <v>96</v>
      </c>
      <c r="B15" s="118" t="s">
        <v>101</v>
      </c>
      <c r="C15" s="156">
        <v>53.61</v>
      </c>
      <c r="D15" s="156">
        <v>55.26</v>
      </c>
      <c r="E15" s="119">
        <v>93.09</v>
      </c>
      <c r="F15" s="119">
        <v>35.89</v>
      </c>
      <c r="G15" s="119">
        <v>77</v>
      </c>
      <c r="H15" s="120">
        <v>90.27</v>
      </c>
      <c r="I15" s="120">
        <v>104.29</v>
      </c>
    </row>
    <row r="16" spans="1:9">
      <c r="A16" s="571" t="s">
        <v>97</v>
      </c>
      <c r="B16" s="118" t="s">
        <v>101</v>
      </c>
      <c r="C16" s="156">
        <v>54.52</v>
      </c>
      <c r="D16" s="156">
        <v>65.14</v>
      </c>
      <c r="E16" s="119">
        <v>72.39</v>
      </c>
      <c r="F16" s="119">
        <v>97.28</v>
      </c>
      <c r="G16" s="119">
        <v>61.67</v>
      </c>
      <c r="H16" s="119">
        <v>79.5</v>
      </c>
      <c r="I16" s="119">
        <v>111.26</v>
      </c>
    </row>
    <row r="17" spans="1:9" ht="14.25" customHeight="1" thickBot="1">
      <c r="A17" s="93" t="s">
        <v>98</v>
      </c>
      <c r="B17" s="148" t="s">
        <v>101</v>
      </c>
      <c r="C17" s="160">
        <v>50.59</v>
      </c>
      <c r="D17" s="160">
        <v>61.28</v>
      </c>
      <c r="E17" s="161">
        <v>69.28</v>
      </c>
      <c r="F17" s="161">
        <v>94.82</v>
      </c>
      <c r="G17" s="161">
        <v>61.18</v>
      </c>
      <c r="H17" s="162">
        <v>78.28</v>
      </c>
      <c r="I17" s="688">
        <v>109.1</v>
      </c>
    </row>
    <row r="18" spans="1:9" ht="27" customHeight="1" thickTop="1">
      <c r="A18" s="692" t="s">
        <v>99</v>
      </c>
      <c r="B18" s="692"/>
      <c r="C18" s="692"/>
      <c r="D18" s="692"/>
      <c r="E18" s="692"/>
      <c r="F18" s="692"/>
      <c r="G18" s="692"/>
      <c r="H18" s="692"/>
      <c r="I18" s="4"/>
    </row>
    <row r="19" spans="1:9">
      <c r="A19" s="695"/>
      <c r="B19" s="695"/>
      <c r="C19" s="695"/>
      <c r="D19" s="695"/>
      <c r="E19" s="695"/>
      <c r="F19" s="695"/>
      <c r="G19" s="695"/>
      <c r="H19" s="695"/>
      <c r="I19" s="4"/>
    </row>
    <row r="20" spans="1:9">
      <c r="A20" s="163"/>
      <c r="B20" s="24"/>
      <c r="C20" s="24"/>
      <c r="D20" s="24"/>
      <c r="E20" s="24"/>
      <c r="F20" s="24"/>
      <c r="G20" s="24"/>
      <c r="H20" s="24"/>
      <c r="I20" s="397"/>
    </row>
    <row r="21" spans="1:9">
      <c r="A21" s="23"/>
      <c r="B21" s="24"/>
      <c r="C21" s="24"/>
      <c r="D21" s="24"/>
      <c r="E21" s="24"/>
      <c r="F21" s="24"/>
      <c r="G21" s="24"/>
      <c r="H21" s="24"/>
      <c r="I21" s="397"/>
    </row>
    <row r="22" spans="1:9">
      <c r="A22" s="24"/>
      <c r="B22" s="24"/>
      <c r="C22" s="24"/>
      <c r="D22" s="24"/>
      <c r="E22" s="24"/>
      <c r="F22" s="24"/>
      <c r="G22" s="24"/>
      <c r="H22" s="24"/>
      <c r="I22" s="397"/>
    </row>
    <row r="23" spans="1:9" ht="12.75" customHeight="1">
      <c r="A23" s="24"/>
      <c r="B23" s="24"/>
      <c r="C23" s="24"/>
      <c r="D23" s="24"/>
      <c r="E23" s="24"/>
      <c r="F23" s="24"/>
      <c r="G23" s="24"/>
      <c r="H23" s="24"/>
      <c r="I23" s="397"/>
    </row>
    <row r="24" spans="1:9">
      <c r="A24" s="24"/>
      <c r="B24" s="24"/>
      <c r="C24" s="24"/>
      <c r="D24" s="24"/>
      <c r="E24" s="24"/>
      <c r="F24" s="24"/>
      <c r="G24" s="24"/>
      <c r="H24" s="24"/>
      <c r="I24" s="397"/>
    </row>
    <row r="25" spans="1:9">
      <c r="A25" s="24"/>
      <c r="B25" s="24"/>
      <c r="C25" s="24"/>
      <c r="D25" s="24"/>
      <c r="E25" s="24"/>
      <c r="F25" s="24"/>
      <c r="G25" s="24"/>
      <c r="H25" s="24"/>
      <c r="I25" s="397"/>
    </row>
    <row r="26" spans="1:9">
      <c r="A26" s="24"/>
      <c r="B26" s="24"/>
      <c r="C26" s="24"/>
      <c r="D26" s="24"/>
      <c r="E26" s="24"/>
      <c r="F26" s="24"/>
      <c r="G26" s="24"/>
      <c r="H26" s="24"/>
      <c r="I26" s="397"/>
    </row>
    <row r="27" spans="1:9">
      <c r="A27" s="24"/>
      <c r="B27" s="24"/>
      <c r="C27" s="24"/>
      <c r="D27" s="24"/>
      <c r="E27" s="24"/>
      <c r="F27" s="24"/>
      <c r="G27" s="24"/>
      <c r="H27" s="24"/>
      <c r="I27" s="397"/>
    </row>
    <row r="28" spans="1:9">
      <c r="A28" s="24"/>
      <c r="B28" s="24"/>
      <c r="C28" s="24"/>
      <c r="D28" s="24"/>
      <c r="E28" s="24"/>
      <c r="F28" s="24"/>
      <c r="G28" s="24"/>
      <c r="H28" s="24"/>
      <c r="I28" s="397"/>
    </row>
    <row r="29" spans="1:9">
      <c r="A29" s="24"/>
      <c r="B29" s="24"/>
      <c r="C29" s="24"/>
      <c r="D29" s="24"/>
      <c r="E29" s="24"/>
      <c r="F29" s="24"/>
      <c r="G29" s="24"/>
      <c r="H29" s="24"/>
      <c r="I29" s="397"/>
    </row>
    <row r="30" spans="1:9">
      <c r="A30" s="24"/>
      <c r="B30" s="24"/>
      <c r="C30" s="24"/>
      <c r="D30" s="24"/>
      <c r="E30" s="24"/>
      <c r="F30" s="24"/>
      <c r="G30" s="24"/>
      <c r="H30" s="24"/>
      <c r="I30" s="397"/>
    </row>
    <row r="31" spans="1:9">
      <c r="A31" s="24"/>
      <c r="B31" s="24"/>
      <c r="C31" s="24"/>
      <c r="D31" s="24"/>
      <c r="E31" s="24"/>
      <c r="F31" s="24"/>
      <c r="G31" s="24"/>
      <c r="H31" s="24"/>
      <c r="I31" s="397"/>
    </row>
    <row r="32" spans="1:9">
      <c r="A32" s="24"/>
      <c r="B32" s="24"/>
      <c r="C32" s="24"/>
      <c r="D32" s="24"/>
      <c r="E32" s="24"/>
      <c r="F32" s="24"/>
      <c r="G32" s="24"/>
      <c r="H32" s="24"/>
      <c r="I32" s="397"/>
    </row>
    <row r="33" spans="1:9">
      <c r="A33" s="24"/>
      <c r="B33" s="24"/>
      <c r="C33" s="24"/>
      <c r="D33" s="24"/>
      <c r="E33" s="24"/>
      <c r="F33" s="24"/>
      <c r="G33" s="24"/>
      <c r="H33" s="24"/>
      <c r="I33" s="397"/>
    </row>
    <row r="34" spans="1:9">
      <c r="A34" s="24"/>
      <c r="B34" s="24"/>
      <c r="C34" s="24"/>
      <c r="D34" s="24"/>
      <c r="E34" s="24"/>
      <c r="F34" s="24"/>
      <c r="G34" s="24"/>
      <c r="H34" s="24"/>
      <c r="I34" s="397"/>
    </row>
    <row r="35" spans="1:9">
      <c r="A35" s="24"/>
      <c r="B35" s="24"/>
      <c r="C35" s="24"/>
      <c r="D35" s="24"/>
      <c r="E35" s="24"/>
      <c r="F35" s="24"/>
      <c r="G35" s="24"/>
      <c r="H35" s="24"/>
      <c r="I35" s="397"/>
    </row>
    <row r="36" spans="1:9">
      <c r="A36" s="695" t="s">
        <v>102</v>
      </c>
      <c r="B36" s="695"/>
      <c r="C36" s="695"/>
      <c r="D36" s="695"/>
      <c r="E36" s="695"/>
      <c r="F36" s="695"/>
      <c r="G36" s="695"/>
      <c r="H36" s="695"/>
      <c r="I36" s="397"/>
    </row>
    <row r="37" spans="1:9">
      <c r="A37" s="24"/>
      <c r="B37" s="24"/>
      <c r="C37" s="24"/>
      <c r="D37" s="24"/>
      <c r="E37" s="24"/>
      <c r="F37" s="24"/>
      <c r="G37" s="24"/>
      <c r="H37" s="24"/>
      <c r="I37" s="397"/>
    </row>
    <row r="38" spans="1:9">
      <c r="A38" s="691"/>
      <c r="B38" s="691"/>
      <c r="C38" s="691"/>
      <c r="D38" s="691"/>
      <c r="E38" s="691"/>
      <c r="F38" s="691"/>
      <c r="G38" s="691"/>
    </row>
    <row r="39" spans="1:9">
      <c r="A39" s="618" t="s">
        <v>1069</v>
      </c>
    </row>
  </sheetData>
  <sheetProtection password="CAF1" sheet="1" objects="1" scenarios="1" formatCells="0" formatColumns="0" formatRows="0" insertColumns="0" insertRows="0" insertHyperlinks="0" deleteColumns="0" deleteRows="0" sort="0" autoFilter="0" pivotTables="0"/>
  <mergeCells count="7">
    <mergeCell ref="A38:G38"/>
    <mergeCell ref="A2:A3"/>
    <mergeCell ref="B2:B3"/>
    <mergeCell ref="A18:H18"/>
    <mergeCell ref="A19:H19"/>
    <mergeCell ref="C2:I2"/>
    <mergeCell ref="A36:H36"/>
  </mergeCells>
  <phoneticPr fontId="7" type="noConversion"/>
  <hyperlinks>
    <hyperlink ref="A39" location="Contents!A1" display="Back to the Contents"/>
  </hyperlinks>
  <pageMargins left="0.25" right="0.25" top="0.75" bottom="0.75" header="0.3" footer="0.3"/>
  <pageSetup paperSize="9" firstPageNumber="4" orientation="portrait" useFirstPageNumber="1" r:id="rId1"/>
  <headerFooter alignWithMargins="0">
    <oddFooter>&amp;C&amp;P</oddFooter>
  </headerFooter>
  <drawing r:id="rId2"/>
</worksheet>
</file>

<file path=xl/worksheets/sheet5.xml><?xml version="1.0" encoding="utf-8"?>
<worksheet xmlns="http://schemas.openxmlformats.org/spreadsheetml/2006/main" xmlns:r="http://schemas.openxmlformats.org/officeDocument/2006/relationships">
  <sheetPr codeName="Лист5"/>
  <dimension ref="A1:XEL55"/>
  <sheetViews>
    <sheetView zoomScaleNormal="100" zoomScaleSheetLayoutView="100" workbookViewId="0">
      <selection activeCell="A32" sqref="A32:I32"/>
    </sheetView>
  </sheetViews>
  <sheetFormatPr defaultColWidth="0" defaultRowHeight="12.75" zeroHeight="1" outlineLevelCol="1"/>
  <cols>
    <col min="1" max="1" width="48.5703125" style="3" customWidth="1"/>
    <col min="2" max="2" width="12.7109375" style="2" customWidth="1"/>
    <col min="3" max="4" width="9.140625" style="2" hidden="1" customWidth="1" outlineLevel="1"/>
    <col min="5" max="5" width="9.140625" style="2" customWidth="1" collapsed="1"/>
    <col min="6" max="8" width="7.42578125" style="2" customWidth="1"/>
    <col min="9" max="9" width="7.5703125" style="2" customWidth="1"/>
    <col min="10" max="17" width="0" style="2" hidden="1"/>
    <col min="18" max="16366" width="9.140625" style="2" hidden="1"/>
    <col min="16367" max="16384" width="0" style="2" hidden="1"/>
  </cols>
  <sheetData>
    <row r="1" spans="1:9" ht="15.75">
      <c r="A1" s="112" t="s">
        <v>1072</v>
      </c>
      <c r="B1" s="23"/>
      <c r="C1" s="23"/>
      <c r="D1" s="23"/>
      <c r="E1" s="23"/>
      <c r="F1" s="23"/>
      <c r="G1" s="23"/>
      <c r="H1" s="390"/>
      <c r="I1" s="23"/>
    </row>
    <row r="2" spans="1:9" ht="12.75" customHeight="1">
      <c r="A2" s="698" t="s">
        <v>103</v>
      </c>
      <c r="B2" s="694" t="s">
        <v>83</v>
      </c>
      <c r="C2" s="696" t="s">
        <v>81</v>
      </c>
      <c r="D2" s="696"/>
      <c r="E2" s="696"/>
      <c r="F2" s="696"/>
      <c r="G2" s="696"/>
      <c r="H2" s="696"/>
      <c r="I2" s="696"/>
    </row>
    <row r="3" spans="1:9">
      <c r="A3" s="698"/>
      <c r="B3" s="694"/>
      <c r="C3" s="117">
        <v>2005</v>
      </c>
      <c r="D3" s="117">
        <v>2006</v>
      </c>
      <c r="E3" s="117">
        <v>2007</v>
      </c>
      <c r="F3" s="117">
        <v>2008</v>
      </c>
      <c r="G3" s="117">
        <v>2009</v>
      </c>
      <c r="H3" s="117">
        <v>2010</v>
      </c>
      <c r="I3" s="117">
        <v>2011</v>
      </c>
    </row>
    <row r="4" spans="1:9">
      <c r="A4" s="571" t="s">
        <v>104</v>
      </c>
      <c r="B4" s="118"/>
      <c r="C4" s="118"/>
      <c r="D4" s="118"/>
      <c r="E4" s="118"/>
      <c r="F4" s="118"/>
      <c r="G4" s="118"/>
      <c r="H4" s="118"/>
      <c r="I4" s="118"/>
    </row>
    <row r="5" spans="1:9">
      <c r="A5" s="573" t="s">
        <v>105</v>
      </c>
      <c r="B5" s="118" t="s">
        <v>130</v>
      </c>
      <c r="C5" s="119">
        <v>194.3</v>
      </c>
      <c r="D5" s="119">
        <v>302.89</v>
      </c>
      <c r="E5" s="119">
        <v>342.88</v>
      </c>
      <c r="F5" s="119">
        <v>108.6</v>
      </c>
      <c r="G5" s="119">
        <v>183.21</v>
      </c>
      <c r="H5" s="120">
        <v>193.62</v>
      </c>
      <c r="I5" s="120">
        <v>171.37</v>
      </c>
    </row>
    <row r="6" spans="1:9">
      <c r="A6" s="573" t="s">
        <v>106</v>
      </c>
      <c r="B6" s="118" t="s">
        <v>130</v>
      </c>
      <c r="C6" s="119">
        <v>69.599999999999994</v>
      </c>
      <c r="D6" s="119">
        <v>216</v>
      </c>
      <c r="E6" s="119">
        <v>227.99</v>
      </c>
      <c r="F6" s="119">
        <v>86.6</v>
      </c>
      <c r="G6" s="119">
        <v>101.91</v>
      </c>
      <c r="H6" s="120">
        <v>142.84</v>
      </c>
      <c r="I6" s="120">
        <v>143.03</v>
      </c>
    </row>
    <row r="7" spans="1:9" ht="13.5" thickBot="1">
      <c r="A7" s="121" t="s">
        <v>107</v>
      </c>
      <c r="B7" s="122" t="s">
        <v>130</v>
      </c>
      <c r="C7" s="123">
        <v>195</v>
      </c>
      <c r="D7" s="123">
        <v>350.25</v>
      </c>
      <c r="E7" s="123">
        <v>357.2</v>
      </c>
      <c r="F7" s="123">
        <v>367.4</v>
      </c>
      <c r="G7" s="123">
        <v>200.16</v>
      </c>
      <c r="H7" s="124">
        <v>197.34</v>
      </c>
      <c r="I7" s="124">
        <v>243.93</v>
      </c>
    </row>
    <row r="8" spans="1:9">
      <c r="A8" s="571" t="s">
        <v>108</v>
      </c>
      <c r="B8" s="118"/>
      <c r="C8" s="125"/>
      <c r="D8" s="125"/>
      <c r="E8" s="125"/>
      <c r="F8" s="125"/>
      <c r="G8" s="125"/>
      <c r="H8" s="128"/>
      <c r="I8" s="128"/>
    </row>
    <row r="9" spans="1:9">
      <c r="A9" s="573" t="s">
        <v>105</v>
      </c>
      <c r="B9" s="129" t="s">
        <v>131</v>
      </c>
      <c r="C9" s="119">
        <v>28.68</v>
      </c>
      <c r="D9" s="119">
        <v>46</v>
      </c>
      <c r="E9" s="119">
        <v>56.7</v>
      </c>
      <c r="F9" s="119">
        <v>14.25</v>
      </c>
      <c r="G9" s="119">
        <v>25.5</v>
      </c>
      <c r="H9" s="120">
        <v>25.25</v>
      </c>
      <c r="I9" s="120">
        <v>10.66</v>
      </c>
    </row>
    <row r="10" spans="1:9">
      <c r="A10" s="573" t="s">
        <v>106</v>
      </c>
      <c r="B10" s="129" t="s">
        <v>131</v>
      </c>
      <c r="C10" s="119">
        <v>11.92</v>
      </c>
      <c r="D10" s="119">
        <v>29.48</v>
      </c>
      <c r="E10" s="119">
        <v>35.4</v>
      </c>
      <c r="F10" s="119">
        <v>11.91</v>
      </c>
      <c r="G10" s="119">
        <v>12.26</v>
      </c>
      <c r="H10" s="120">
        <v>18.059999999999999</v>
      </c>
      <c r="I10" s="120">
        <v>8.74</v>
      </c>
    </row>
    <row r="11" spans="1:9" ht="13.5" thickBot="1">
      <c r="A11" s="130" t="s">
        <v>107</v>
      </c>
      <c r="B11" s="131" t="s">
        <v>131</v>
      </c>
      <c r="C11" s="123">
        <v>31.4</v>
      </c>
      <c r="D11" s="123">
        <v>52.64</v>
      </c>
      <c r="E11" s="123">
        <v>58.5</v>
      </c>
      <c r="F11" s="123">
        <v>62.5</v>
      </c>
      <c r="G11" s="123">
        <v>27.3</v>
      </c>
      <c r="H11" s="124">
        <v>26.64</v>
      </c>
      <c r="I11" s="418">
        <v>17.399999999999999</v>
      </c>
    </row>
    <row r="12" spans="1:9">
      <c r="A12" s="132" t="s">
        <v>109</v>
      </c>
      <c r="B12" s="118" t="s">
        <v>132</v>
      </c>
      <c r="C12" s="133">
        <v>23674</v>
      </c>
      <c r="D12" s="133">
        <v>23674</v>
      </c>
      <c r="E12" s="133">
        <v>23674</v>
      </c>
      <c r="F12" s="133">
        <v>23674</v>
      </c>
      <c r="G12" s="133">
        <v>23674</v>
      </c>
      <c r="H12" s="134">
        <v>23674</v>
      </c>
      <c r="I12" s="134">
        <v>23674</v>
      </c>
    </row>
    <row r="13" spans="1:9">
      <c r="A13" s="571" t="s">
        <v>110</v>
      </c>
      <c r="B13" s="118" t="s">
        <v>132</v>
      </c>
      <c r="C13" s="133">
        <f>C12-C14</f>
        <v>23069</v>
      </c>
      <c r="D13" s="133">
        <f>D12-D14</f>
        <v>22988</v>
      </c>
      <c r="E13" s="133">
        <f>E12-E14</f>
        <v>23608</v>
      </c>
      <c r="F13" s="133">
        <f>F12-F14</f>
        <v>23644</v>
      </c>
      <c r="G13" s="133">
        <f>G12-G14</f>
        <v>22950</v>
      </c>
      <c r="H13" s="133">
        <f t="shared" ref="H13:I13" si="0">H12-H14</f>
        <v>22951</v>
      </c>
      <c r="I13" s="133">
        <f t="shared" si="0"/>
        <v>22948</v>
      </c>
    </row>
    <row r="14" spans="1:9" ht="13.5" thickBot="1">
      <c r="A14" s="136" t="s">
        <v>111</v>
      </c>
      <c r="B14" s="131" t="s">
        <v>132</v>
      </c>
      <c r="C14" s="137">
        <v>605</v>
      </c>
      <c r="D14" s="137">
        <v>686</v>
      </c>
      <c r="E14" s="137">
        <v>66</v>
      </c>
      <c r="F14" s="137">
        <v>30</v>
      </c>
      <c r="G14" s="137">
        <v>724</v>
      </c>
      <c r="H14" s="124">
        <v>723</v>
      </c>
      <c r="I14" s="124">
        <v>726</v>
      </c>
    </row>
    <row r="15" spans="1:9">
      <c r="A15" s="101" t="s">
        <v>112</v>
      </c>
      <c r="B15" s="118" t="s">
        <v>133</v>
      </c>
      <c r="C15" s="138">
        <v>160.30000000000001</v>
      </c>
      <c r="D15" s="138">
        <v>272</v>
      </c>
      <c r="E15" s="138">
        <v>330.9</v>
      </c>
      <c r="F15" s="138">
        <v>86</v>
      </c>
      <c r="G15" s="138">
        <v>144.5</v>
      </c>
      <c r="H15" s="128">
        <v>150.9</v>
      </c>
      <c r="I15" s="128">
        <v>122.6</v>
      </c>
    </row>
    <row r="16" spans="1:9">
      <c r="A16" s="573" t="s">
        <v>113</v>
      </c>
      <c r="B16" s="118" t="s">
        <v>0</v>
      </c>
      <c r="C16" s="139">
        <v>1.4179999999999999</v>
      </c>
      <c r="D16" s="139">
        <f t="shared" ref="D16:I16" si="1">ROUND((D15-C15)/C15,3)</f>
        <v>0.69699999999999995</v>
      </c>
      <c r="E16" s="139">
        <f t="shared" si="1"/>
        <v>0.217</v>
      </c>
      <c r="F16" s="139">
        <f t="shared" si="1"/>
        <v>-0.74</v>
      </c>
      <c r="G16" s="139">
        <f t="shared" si="1"/>
        <v>0.68</v>
      </c>
      <c r="H16" s="139">
        <f t="shared" si="1"/>
        <v>4.3999999999999997E-2</v>
      </c>
      <c r="I16" s="139">
        <f t="shared" si="1"/>
        <v>-0.188</v>
      </c>
    </row>
    <row r="17" spans="1:9">
      <c r="A17" s="571" t="s">
        <v>114</v>
      </c>
      <c r="B17" s="118" t="s">
        <v>134</v>
      </c>
      <c r="C17" s="133">
        <v>1011</v>
      </c>
      <c r="D17" s="133">
        <v>1693</v>
      </c>
      <c r="E17" s="133">
        <v>1889</v>
      </c>
      <c r="F17" s="125">
        <v>620</v>
      </c>
      <c r="G17" s="133">
        <v>1370</v>
      </c>
      <c r="H17" s="135">
        <v>1688</v>
      </c>
      <c r="I17" s="135">
        <v>1402</v>
      </c>
    </row>
    <row r="18" spans="1:9">
      <c r="A18" s="573" t="s">
        <v>113</v>
      </c>
      <c r="B18" s="118" t="s">
        <v>0</v>
      </c>
      <c r="C18" s="139">
        <v>0.83199999999999996</v>
      </c>
      <c r="D18" s="139">
        <f t="shared" ref="D18:I18" si="2">ROUND((D17-C17)/C17,3)</f>
        <v>0.67500000000000004</v>
      </c>
      <c r="E18" s="139">
        <f t="shared" si="2"/>
        <v>0.11600000000000001</v>
      </c>
      <c r="F18" s="139">
        <f t="shared" si="2"/>
        <v>-0.67200000000000004</v>
      </c>
      <c r="G18" s="139">
        <f t="shared" si="2"/>
        <v>1.21</v>
      </c>
      <c r="H18" s="139">
        <f t="shared" si="2"/>
        <v>0.23200000000000001</v>
      </c>
      <c r="I18" s="139">
        <f t="shared" si="2"/>
        <v>-0.16900000000000001</v>
      </c>
    </row>
    <row r="19" spans="1:9">
      <c r="A19" s="571" t="s">
        <v>115</v>
      </c>
      <c r="B19" s="118" t="s">
        <v>134</v>
      </c>
      <c r="C19" s="133">
        <v>1126</v>
      </c>
      <c r="D19" s="133">
        <v>1922</v>
      </c>
      <c r="E19" s="133">
        <v>2291</v>
      </c>
      <c r="F19" s="133">
        <v>632</v>
      </c>
      <c r="G19" s="133">
        <v>1445</v>
      </c>
      <c r="H19" s="135">
        <v>1770</v>
      </c>
      <c r="I19" s="135">
        <v>1382</v>
      </c>
    </row>
    <row r="20" spans="1:9" ht="13.5" thickBot="1">
      <c r="A20" s="121" t="s">
        <v>113</v>
      </c>
      <c r="B20" s="131" t="s">
        <v>0</v>
      </c>
      <c r="C20" s="140">
        <v>0.85799999999999998</v>
      </c>
      <c r="D20" s="140">
        <f>ROUND((D19-C19)/C19,3)</f>
        <v>0.70699999999999996</v>
      </c>
      <c r="E20" s="140">
        <f>ROUND((E19-D19)/D19,3)</f>
        <v>0.192</v>
      </c>
      <c r="F20" s="140">
        <f>ROUND((F19-E19)/E19,3)</f>
        <v>-0.72399999999999998</v>
      </c>
      <c r="G20" s="140">
        <f>ROUND((G19-F19)/F19,3)</f>
        <v>1.286</v>
      </c>
      <c r="H20" s="140">
        <f t="shared" ref="H20:I20" si="3">ROUND((H19-G19)/G19,3)</f>
        <v>0.22500000000000001</v>
      </c>
      <c r="I20" s="140">
        <f t="shared" si="3"/>
        <v>-0.219</v>
      </c>
    </row>
    <row r="21" spans="1:9">
      <c r="A21" s="571" t="s">
        <v>116</v>
      </c>
      <c r="B21" s="118" t="s">
        <v>132</v>
      </c>
      <c r="C21" s="125">
        <v>20.8</v>
      </c>
      <c r="D21" s="125">
        <v>49.2</v>
      </c>
      <c r="E21" s="125">
        <v>47.8</v>
      </c>
      <c r="F21" s="125">
        <v>67.2</v>
      </c>
      <c r="G21" s="125">
        <v>85.2</v>
      </c>
      <c r="H21" s="128">
        <v>56.4</v>
      </c>
      <c r="I21" s="128">
        <v>74.599999999999994</v>
      </c>
    </row>
    <row r="22" spans="1:9" ht="13.5" thickBot="1">
      <c r="A22" s="51" t="s">
        <v>117</v>
      </c>
      <c r="B22" s="131" t="s">
        <v>135</v>
      </c>
      <c r="C22" s="51">
        <v>1.7</v>
      </c>
      <c r="D22" s="51">
        <v>4.4000000000000004</v>
      </c>
      <c r="E22" s="51">
        <v>7.2</v>
      </c>
      <c r="F22" s="51">
        <v>16.899999999999999</v>
      </c>
      <c r="G22" s="51">
        <v>12.6</v>
      </c>
      <c r="H22" s="124">
        <v>13.7</v>
      </c>
      <c r="I22" s="124">
        <v>43.2</v>
      </c>
    </row>
    <row r="23" spans="1:9" ht="13.5" thickBot="1">
      <c r="A23" s="51" t="s">
        <v>118</v>
      </c>
      <c r="B23" s="131" t="s">
        <v>130</v>
      </c>
      <c r="C23" s="141">
        <v>1.5</v>
      </c>
      <c r="D23" s="141">
        <v>2.54</v>
      </c>
      <c r="E23" s="141">
        <v>2.66</v>
      </c>
      <c r="F23" s="141">
        <v>0.36</v>
      </c>
      <c r="G23" s="141">
        <v>2.39</v>
      </c>
      <c r="H23" s="128">
        <v>3.85</v>
      </c>
      <c r="I23" s="128">
        <v>8.9700000000000006</v>
      </c>
    </row>
    <row r="24" spans="1:9" ht="12.75" customHeight="1">
      <c r="A24" s="54" t="s">
        <v>119</v>
      </c>
      <c r="B24" s="142"/>
      <c r="C24" s="125"/>
      <c r="D24" s="125"/>
      <c r="E24" s="125"/>
      <c r="F24" s="125"/>
      <c r="G24" s="125"/>
      <c r="H24" s="143"/>
      <c r="I24" s="143"/>
    </row>
    <row r="25" spans="1:9" ht="12.75" customHeight="1">
      <c r="A25" s="130" t="s">
        <v>120</v>
      </c>
      <c r="B25" s="142" t="s">
        <v>0</v>
      </c>
      <c r="C25" s="144">
        <v>0.50002000000000002</v>
      </c>
      <c r="D25" s="144">
        <v>0.50002000000000002</v>
      </c>
      <c r="E25" s="144">
        <v>0.50002000000000002</v>
      </c>
      <c r="F25" s="144">
        <v>0.50002000000000002</v>
      </c>
      <c r="G25" s="144">
        <v>0.50002000000000002</v>
      </c>
      <c r="H25" s="144">
        <v>0.50002000000000002</v>
      </c>
      <c r="I25" s="144">
        <v>0.50002000000000002</v>
      </c>
    </row>
    <row r="26" spans="1:9">
      <c r="A26" s="146" t="s">
        <v>121</v>
      </c>
      <c r="B26" s="118" t="s">
        <v>0</v>
      </c>
      <c r="C26" s="144">
        <v>0.38373000000000002</v>
      </c>
      <c r="D26" s="144">
        <v>0.38373000000000002</v>
      </c>
      <c r="E26" s="144">
        <v>0.38373000000000002</v>
      </c>
      <c r="F26" s="144">
        <v>0.38373000000000002</v>
      </c>
      <c r="G26" s="144">
        <v>0.38373000000000002</v>
      </c>
      <c r="H26" s="387">
        <v>0.38373000000000002</v>
      </c>
      <c r="I26" s="387">
        <v>0.38373000000000002</v>
      </c>
    </row>
    <row r="27" spans="1:9">
      <c r="A27" s="147" t="s">
        <v>122</v>
      </c>
      <c r="B27" s="118" t="s">
        <v>0</v>
      </c>
      <c r="C27" s="144">
        <v>0.1074</v>
      </c>
      <c r="D27" s="144">
        <v>0.1074</v>
      </c>
      <c r="E27" s="144">
        <v>0.1074</v>
      </c>
      <c r="F27" s="144">
        <v>0.1074</v>
      </c>
      <c r="G27" s="144">
        <v>0.1074</v>
      </c>
      <c r="H27" s="387">
        <v>0.1074</v>
      </c>
      <c r="I27" s="387">
        <v>0.1074</v>
      </c>
    </row>
    <row r="28" spans="1:9">
      <c r="A28" s="147" t="s">
        <v>123</v>
      </c>
      <c r="B28" s="118" t="s">
        <v>0</v>
      </c>
      <c r="C28" s="144">
        <v>8.8900000000000003E-3</v>
      </c>
      <c r="D28" s="144">
        <v>8.8900000000000003E-3</v>
      </c>
      <c r="E28" s="144">
        <v>8.8900000000000003E-3</v>
      </c>
      <c r="F28" s="144">
        <v>8.8900000000000003E-3</v>
      </c>
      <c r="G28" s="144">
        <v>8.8900000000000003E-3</v>
      </c>
      <c r="H28" s="387">
        <v>8.8900000000000003E-3</v>
      </c>
      <c r="I28" s="387">
        <v>8.8900000000000003E-3</v>
      </c>
    </row>
    <row r="29" spans="1:9">
      <c r="A29" s="573" t="s">
        <v>124</v>
      </c>
      <c r="B29" s="118" t="s">
        <v>0</v>
      </c>
      <c r="C29" s="144">
        <v>4.4220000000000002E-2</v>
      </c>
      <c r="D29" s="144">
        <v>0.13200000000000001</v>
      </c>
      <c r="E29" s="144">
        <v>0.2102</v>
      </c>
      <c r="F29" s="144">
        <v>0.2215</v>
      </c>
      <c r="G29" s="144">
        <v>0.24349999999999999</v>
      </c>
      <c r="H29" s="387">
        <v>0.2757</v>
      </c>
      <c r="I29" s="387">
        <v>0.28349999999999997</v>
      </c>
    </row>
    <row r="30" spans="1:9">
      <c r="A30" s="573" t="s">
        <v>125</v>
      </c>
      <c r="B30" s="118" t="s">
        <v>0</v>
      </c>
      <c r="C30" s="144">
        <v>0.45576</v>
      </c>
      <c r="D30" s="144">
        <v>0.36797999999999997</v>
      </c>
      <c r="E30" s="144">
        <v>0.28977999999999998</v>
      </c>
      <c r="F30" s="144">
        <v>0.27848000000000001</v>
      </c>
      <c r="G30" s="144">
        <v>0.25647999999999999</v>
      </c>
      <c r="H30" s="387">
        <v>0.22428000000000001</v>
      </c>
      <c r="I30" s="387">
        <v>0.21648000000000001</v>
      </c>
    </row>
    <row r="31" spans="1:9" ht="13.5" thickBot="1">
      <c r="A31" s="93" t="s">
        <v>126</v>
      </c>
      <c r="B31" s="148" t="s">
        <v>0</v>
      </c>
      <c r="C31" s="149">
        <f t="shared" ref="C31:H31" si="4">SUM(C26:C30)</f>
        <v>1</v>
      </c>
      <c r="D31" s="149">
        <f t="shared" si="4"/>
        <v>1</v>
      </c>
      <c r="E31" s="149">
        <f t="shared" si="4"/>
        <v>1</v>
      </c>
      <c r="F31" s="149">
        <f t="shared" si="4"/>
        <v>1</v>
      </c>
      <c r="G31" s="149">
        <f t="shared" si="4"/>
        <v>1</v>
      </c>
      <c r="H31" s="149">
        <f t="shared" si="4"/>
        <v>1</v>
      </c>
      <c r="I31" s="149">
        <f t="shared" ref="I31" si="5">SUM(I26:I30)</f>
        <v>1</v>
      </c>
    </row>
    <row r="32" spans="1:9" ht="23.25" customHeight="1" thickTop="1">
      <c r="A32" s="692" t="s">
        <v>127</v>
      </c>
      <c r="B32" s="692"/>
      <c r="C32" s="692"/>
      <c r="D32" s="692"/>
      <c r="E32" s="692"/>
      <c r="F32" s="692"/>
      <c r="G32" s="692"/>
      <c r="H32" s="692"/>
      <c r="I32" s="692"/>
    </row>
    <row r="33" spans="1:9">
      <c r="A33" s="697" t="s">
        <v>128</v>
      </c>
      <c r="B33" s="697"/>
      <c r="C33" s="697"/>
      <c r="D33" s="697"/>
      <c r="E33" s="697"/>
      <c r="F33" s="697"/>
      <c r="G33" s="697"/>
      <c r="H33" s="697"/>
      <c r="I33" s="697"/>
    </row>
    <row r="34" spans="1:9" ht="11.25" customHeight="1">
      <c r="A34" s="697" t="s">
        <v>129</v>
      </c>
      <c r="B34" s="697"/>
      <c r="C34" s="697"/>
      <c r="D34" s="697"/>
      <c r="E34" s="697"/>
      <c r="F34" s="697"/>
      <c r="G34" s="697"/>
      <c r="H34" s="697"/>
      <c r="I34" s="697"/>
    </row>
    <row r="35" spans="1:9">
      <c r="A35" s="150"/>
      <c r="B35" s="23"/>
      <c r="C35" s="23"/>
      <c r="D35" s="23"/>
      <c r="E35" s="23"/>
      <c r="F35" s="23"/>
      <c r="G35" s="23"/>
      <c r="H35" s="390"/>
      <c r="I35" s="23"/>
    </row>
    <row r="36" spans="1:9">
      <c r="A36" s="150"/>
      <c r="B36" s="23"/>
      <c r="C36" s="23"/>
      <c r="D36" s="23"/>
      <c r="E36" s="23"/>
      <c r="F36" s="23"/>
      <c r="G36" s="23"/>
      <c r="H36" s="390"/>
      <c r="I36" s="23"/>
    </row>
    <row r="37" spans="1:9">
      <c r="A37" s="150"/>
      <c r="B37" s="23"/>
      <c r="C37" s="23"/>
      <c r="D37" s="23"/>
      <c r="E37" s="23"/>
      <c r="F37" s="23"/>
      <c r="G37" s="23"/>
      <c r="H37" s="390"/>
      <c r="I37" s="23"/>
    </row>
    <row r="38" spans="1:9">
      <c r="A38" s="150"/>
      <c r="B38" s="23"/>
      <c r="C38" s="23"/>
      <c r="D38" s="23"/>
      <c r="E38" s="23"/>
      <c r="F38" s="23"/>
      <c r="G38" s="23"/>
      <c r="H38" s="390"/>
      <c r="I38" s="23"/>
    </row>
    <row r="39" spans="1:9">
      <c r="A39" s="150"/>
      <c r="B39" s="23"/>
      <c r="C39" s="23"/>
      <c r="D39" s="23"/>
      <c r="E39" s="23"/>
      <c r="F39" s="23"/>
      <c r="G39" s="23"/>
      <c r="H39" s="390"/>
      <c r="I39" s="23"/>
    </row>
    <row r="40" spans="1:9">
      <c r="A40" s="150"/>
      <c r="B40" s="23"/>
      <c r="C40" s="23"/>
      <c r="D40" s="23"/>
      <c r="E40" s="23"/>
      <c r="F40" s="23"/>
      <c r="G40" s="23"/>
      <c r="H40" s="390"/>
      <c r="I40" s="23"/>
    </row>
    <row r="41" spans="1:9">
      <c r="A41" s="150"/>
      <c r="B41" s="23"/>
      <c r="C41" s="23"/>
      <c r="D41" s="23"/>
      <c r="E41" s="23"/>
      <c r="F41" s="23"/>
      <c r="G41" s="23"/>
      <c r="H41" s="390"/>
      <c r="I41" s="23"/>
    </row>
    <row r="42" spans="1:9">
      <c r="A42" s="150"/>
      <c r="B42" s="23"/>
      <c r="C42" s="23"/>
      <c r="D42" s="23"/>
      <c r="E42" s="23"/>
      <c r="F42" s="23"/>
      <c r="G42" s="23"/>
      <c r="H42" s="390"/>
      <c r="I42" s="23"/>
    </row>
    <row r="43" spans="1:9">
      <c r="A43" s="150"/>
      <c r="B43" s="23"/>
      <c r="C43" s="23"/>
      <c r="D43" s="23"/>
      <c r="E43" s="23"/>
      <c r="F43" s="23"/>
      <c r="G43" s="23"/>
      <c r="H43" s="390"/>
      <c r="I43" s="23"/>
    </row>
    <row r="44" spans="1:9">
      <c r="A44" s="150"/>
      <c r="B44" s="23"/>
      <c r="C44" s="23"/>
      <c r="D44" s="23"/>
      <c r="E44" s="23"/>
      <c r="F44" s="23"/>
      <c r="G44" s="23"/>
      <c r="H44" s="390"/>
      <c r="I44" s="23"/>
    </row>
    <row r="45" spans="1:9">
      <c r="A45" s="150"/>
      <c r="B45" s="23"/>
      <c r="C45" s="23"/>
      <c r="D45" s="23"/>
      <c r="E45" s="23"/>
      <c r="F45" s="23"/>
      <c r="G45" s="23"/>
      <c r="H45" s="390"/>
      <c r="I45" s="23"/>
    </row>
    <row r="46" spans="1:9">
      <c r="A46" s="150"/>
      <c r="B46" s="23"/>
      <c r="C46" s="23"/>
      <c r="D46" s="23"/>
      <c r="E46" s="23"/>
      <c r="F46" s="23"/>
      <c r="G46" s="23"/>
      <c r="H46" s="390"/>
      <c r="I46" s="23"/>
    </row>
    <row r="47" spans="1:9">
      <c r="A47" s="150"/>
      <c r="B47" s="23"/>
      <c r="C47" s="23"/>
      <c r="D47" s="23"/>
      <c r="E47" s="23"/>
      <c r="F47" s="23"/>
      <c r="G47" s="23"/>
      <c r="H47" s="390"/>
      <c r="I47" s="23"/>
    </row>
    <row r="48" spans="1:9">
      <c r="A48" s="618" t="s">
        <v>1069</v>
      </c>
      <c r="B48" s="23"/>
      <c r="C48" s="23"/>
      <c r="D48" s="23"/>
      <c r="E48" s="23"/>
      <c r="F48" s="23"/>
      <c r="G48" s="23"/>
      <c r="H48" s="390"/>
      <c r="I48" s="23"/>
    </row>
    <row r="49" spans="1:9" hidden="1">
      <c r="A49" s="150"/>
      <c r="B49" s="23"/>
      <c r="C49" s="23"/>
      <c r="D49" s="23"/>
      <c r="E49" s="23"/>
      <c r="F49" s="23"/>
      <c r="G49" s="23"/>
      <c r="H49" s="390"/>
      <c r="I49" s="23"/>
    </row>
    <row r="50" spans="1:9" hidden="1">
      <c r="A50" s="150"/>
      <c r="B50" s="23"/>
      <c r="C50" s="23"/>
      <c r="D50" s="23"/>
      <c r="E50" s="23"/>
      <c r="F50" s="23"/>
      <c r="G50" s="23"/>
      <c r="H50" s="390"/>
      <c r="I50" s="23"/>
    </row>
    <row r="51" spans="1:9" hidden="1">
      <c r="A51" s="150"/>
      <c r="B51" s="23"/>
      <c r="C51" s="23"/>
      <c r="D51" s="23"/>
      <c r="E51" s="23"/>
      <c r="F51" s="23"/>
      <c r="G51" s="23"/>
      <c r="H51" s="390"/>
      <c r="I51" s="23"/>
    </row>
    <row r="52" spans="1:9" hidden="1">
      <c r="A52" s="150"/>
      <c r="B52" s="23"/>
      <c r="C52" s="23"/>
      <c r="D52" s="23"/>
      <c r="E52" s="23"/>
      <c r="F52" s="23"/>
      <c r="G52" s="23"/>
      <c r="H52" s="390"/>
      <c r="I52" s="23"/>
    </row>
    <row r="53" spans="1:9" hidden="1">
      <c r="A53" s="691"/>
      <c r="B53" s="691"/>
      <c r="C53" s="691"/>
      <c r="D53" s="691"/>
      <c r="E53" s="691"/>
      <c r="F53" s="691"/>
      <c r="G53" s="691"/>
      <c r="H53" s="414"/>
    </row>
    <row r="54" spans="1:9" hidden="1"/>
    <row r="55" spans="1:9" hidden="1"/>
  </sheetData>
  <sheetProtection password="CAF1" sheet="1" objects="1" scenarios="1" formatCells="0" formatColumns="0" formatRows="0" insertColumns="0" insertRows="0" insertHyperlinks="0" deleteColumns="0" deleteRows="0" sort="0" autoFilter="0" pivotTables="0"/>
  <mergeCells count="7">
    <mergeCell ref="A53:G53"/>
    <mergeCell ref="A34:I34"/>
    <mergeCell ref="A2:A3"/>
    <mergeCell ref="B2:B3"/>
    <mergeCell ref="C2:I2"/>
    <mergeCell ref="A32:I32"/>
    <mergeCell ref="A33:I33"/>
  </mergeCells>
  <phoneticPr fontId="7" type="noConversion"/>
  <hyperlinks>
    <hyperlink ref="A48" location="Contents!A1" display="Back to the Contents"/>
  </hyperlinks>
  <pageMargins left="0.25" right="0.25" top="0.75" bottom="0.75" header="0.3" footer="0.3"/>
  <pageSetup paperSize="9" firstPageNumber="5" orientation="portrait" useFirstPageNumber="1" r:id="rId1"/>
  <headerFooter alignWithMargins="0">
    <oddFooter>&amp;C&amp;P</oddFooter>
  </headerFooter>
  <drawing r:id="rId2"/>
</worksheet>
</file>

<file path=xl/worksheets/sheet6.xml><?xml version="1.0" encoding="utf-8"?>
<worksheet xmlns="http://schemas.openxmlformats.org/spreadsheetml/2006/main" xmlns:r="http://schemas.openxmlformats.org/officeDocument/2006/relationships">
  <sheetPr codeName="Лист6"/>
  <dimension ref="A1:A25"/>
  <sheetViews>
    <sheetView topLeftCell="A13" zoomScaleNormal="100" zoomScaleSheetLayoutView="100" workbookViewId="0">
      <selection activeCell="A21" sqref="A21"/>
    </sheetView>
  </sheetViews>
  <sheetFormatPr defaultColWidth="0" defaultRowHeight="12.75" zeroHeight="1"/>
  <cols>
    <col min="1" max="1" width="101" style="23" customWidth="1"/>
    <col min="2" max="16384" width="0" style="2" hidden="1"/>
  </cols>
  <sheetData>
    <row r="1" spans="1:1" ht="15.75">
      <c r="A1" s="112" t="s">
        <v>1049</v>
      </c>
    </row>
    <row r="2" spans="1:1" ht="31.5" customHeight="1">
      <c r="A2" s="614" t="s">
        <v>738</v>
      </c>
    </row>
    <row r="3" spans="1:1" ht="76.5" customHeight="1">
      <c r="A3" s="114" t="s">
        <v>1098</v>
      </c>
    </row>
    <row r="4" spans="1:1" ht="46.5" customHeight="1">
      <c r="A4" s="114" t="s">
        <v>1043</v>
      </c>
    </row>
    <row r="5" spans="1:1" ht="24.75" customHeight="1">
      <c r="A5" s="113" t="s">
        <v>739</v>
      </c>
    </row>
    <row r="6" spans="1:1" ht="57.75" customHeight="1">
      <c r="A6" s="115" t="s">
        <v>740</v>
      </c>
    </row>
    <row r="7" spans="1:1" ht="44.25" customHeight="1">
      <c r="A7" s="114" t="s">
        <v>741</v>
      </c>
    </row>
    <row r="8" spans="1:1" ht="32.25" customHeight="1">
      <c r="A8" s="115" t="s">
        <v>742</v>
      </c>
    </row>
    <row r="9" spans="1:1" ht="42.75" customHeight="1">
      <c r="A9" s="115" t="s">
        <v>743</v>
      </c>
    </row>
    <row r="10" spans="1:1" ht="93.75" customHeight="1">
      <c r="A10" s="114" t="s">
        <v>1099</v>
      </c>
    </row>
    <row r="11" spans="1:1" ht="24.75" customHeight="1">
      <c r="A11" s="113" t="s">
        <v>744</v>
      </c>
    </row>
    <row r="12" spans="1:1" ht="53.25" customHeight="1">
      <c r="A12" s="114" t="s">
        <v>745</v>
      </c>
    </row>
    <row r="13" spans="1:1" ht="27.75" customHeight="1">
      <c r="A13" s="114" t="s">
        <v>746</v>
      </c>
    </row>
    <row r="14" spans="1:1" ht="38.25" customHeight="1">
      <c r="A14" s="115" t="s">
        <v>747</v>
      </c>
    </row>
    <row r="15" spans="1:1" ht="49.5" customHeight="1">
      <c r="A15" s="115" t="s">
        <v>748</v>
      </c>
    </row>
    <row r="16" spans="1:1" ht="67.5" customHeight="1">
      <c r="A16" s="115" t="s">
        <v>749</v>
      </c>
    </row>
    <row r="17" spans="1:1" ht="41.25" customHeight="1">
      <c r="A17" s="614" t="s">
        <v>750</v>
      </c>
    </row>
    <row r="18" spans="1:1" ht="51" customHeight="1">
      <c r="A18" s="114" t="s">
        <v>751</v>
      </c>
    </row>
    <row r="19" spans="1:1" ht="80.25" customHeight="1">
      <c r="A19" s="114" t="s">
        <v>752</v>
      </c>
    </row>
    <row r="20" spans="1:1" ht="95.25" customHeight="1">
      <c r="A20" s="114" t="s">
        <v>1100</v>
      </c>
    </row>
    <row r="21" spans="1:1" ht="81" customHeight="1">
      <c r="A21" s="680" t="s">
        <v>1172</v>
      </c>
    </row>
    <row r="22" spans="1:1"/>
    <row r="23" spans="1:1">
      <c r="A23" s="618" t="s">
        <v>1069</v>
      </c>
    </row>
    <row r="24" spans="1:1" hidden="1"/>
    <row r="25" spans="1:1" ht="12.75" hidden="1" customHeight="1"/>
  </sheetData>
  <sheetProtection password="CAF1" sheet="1" objects="1" scenarios="1" formatCells="0" formatColumns="0" formatRows="0" insertColumns="0" insertRows="0" insertHyperlinks="0" deleteColumns="0" deleteRows="0" sort="0" autoFilter="0" pivotTables="0"/>
  <phoneticPr fontId="7" type="noConversion"/>
  <hyperlinks>
    <hyperlink ref="A23" location="Contents!A1" display="Back to the Contents"/>
  </hyperlinks>
  <pageMargins left="0.25" right="0.25" top="0.75" bottom="0.75" header="0.3" footer="0.3"/>
  <pageSetup paperSize="9" firstPageNumber="6" orientation="portrait" useFirstPageNumber="1" r:id="rId1"/>
  <headerFooter alignWithMargins="0">
    <oddFooter>&amp;C&amp;P</oddFooter>
  </headerFooter>
  <rowBreaks count="1" manualBreakCount="1">
    <brk id="15" man="1"/>
  </rowBreaks>
  <drawing r:id="rId2"/>
</worksheet>
</file>

<file path=xl/worksheets/sheet7.xml><?xml version="1.0" encoding="utf-8"?>
<worksheet xmlns="http://schemas.openxmlformats.org/spreadsheetml/2006/main" xmlns:r="http://schemas.openxmlformats.org/officeDocument/2006/relationships">
  <sheetPr codeName="Лист7"/>
  <dimension ref="A1:XFC37"/>
  <sheetViews>
    <sheetView zoomScaleNormal="100" zoomScaleSheetLayoutView="100" workbookViewId="0">
      <selection activeCell="M32" sqref="M32"/>
    </sheetView>
  </sheetViews>
  <sheetFormatPr defaultColWidth="0" defaultRowHeight="12.75" zeroHeight="1" outlineLevelCol="1"/>
  <cols>
    <col min="1" max="1" width="28.42578125" style="391" customWidth="1"/>
    <col min="2" max="2" width="9.85546875" style="391" hidden="1" customWidth="1" outlineLevel="1"/>
    <col min="3" max="3" width="7.5703125" style="391" hidden="1" customWidth="1" outlineLevel="1"/>
    <col min="4" max="4" width="7.5703125" style="391" customWidth="1" collapsed="1"/>
    <col min="5" max="8" width="7.5703125" style="391" customWidth="1"/>
    <col min="9" max="9" width="1" customWidth="1"/>
    <col min="10" max="11" width="7.5703125" style="391" hidden="1" customWidth="1" outlineLevel="1"/>
    <col min="12" max="12" width="7.5703125" style="391" customWidth="1" collapsed="1"/>
    <col min="13" max="16" width="7.5703125" style="391" customWidth="1"/>
    <col min="17" max="17" width="1" customWidth="1"/>
    <col min="18" max="18" width="7.85546875" style="391" hidden="1" customWidth="1" outlineLevel="1"/>
    <col min="19" max="19" width="7.7109375" style="391" hidden="1" customWidth="1" outlineLevel="1"/>
    <col min="20" max="20" width="7.7109375" style="391" customWidth="1" collapsed="1"/>
    <col min="21" max="24" width="7.7109375" style="391" customWidth="1"/>
    <col min="25" max="16383" width="10.5703125" style="391" hidden="1"/>
    <col min="16384" max="16384" width="6.42578125" style="391" hidden="1"/>
  </cols>
  <sheetData>
    <row r="1" spans="1:24" ht="15.75">
      <c r="A1" s="41" t="s">
        <v>136</v>
      </c>
      <c r="B1" s="390"/>
      <c r="C1" s="390"/>
      <c r="D1" s="390"/>
      <c r="E1" s="390"/>
      <c r="F1" s="390"/>
      <c r="G1" s="390"/>
      <c r="H1" s="390"/>
      <c r="I1" s="391"/>
      <c r="J1" s="390"/>
      <c r="K1" s="390"/>
      <c r="L1" s="390"/>
      <c r="M1" s="390"/>
      <c r="N1" s="390"/>
      <c r="O1" s="390"/>
      <c r="P1" s="390"/>
      <c r="Q1" s="391"/>
      <c r="R1" s="390"/>
      <c r="S1" s="390"/>
      <c r="T1" s="390"/>
      <c r="U1" s="390"/>
      <c r="V1" s="390"/>
      <c r="W1" s="390"/>
      <c r="X1" s="390"/>
    </row>
    <row r="2" spans="1:24" ht="12.75" customHeight="1">
      <c r="A2" s="96"/>
      <c r="B2" s="694" t="s">
        <v>137</v>
      </c>
      <c r="C2" s="694"/>
      <c r="D2" s="694"/>
      <c r="E2" s="694"/>
      <c r="F2" s="694"/>
      <c r="G2" s="694"/>
      <c r="H2" s="694"/>
      <c r="I2" s="391"/>
      <c r="J2" s="694" t="s">
        <v>137</v>
      </c>
      <c r="K2" s="694"/>
      <c r="L2" s="694"/>
      <c r="M2" s="694"/>
      <c r="N2" s="694"/>
      <c r="O2" s="694"/>
      <c r="P2" s="694"/>
      <c r="Q2" s="391"/>
      <c r="R2" s="694" t="s">
        <v>137</v>
      </c>
      <c r="S2" s="694"/>
      <c r="T2" s="694"/>
      <c r="U2" s="694"/>
      <c r="V2" s="694"/>
      <c r="W2" s="694"/>
      <c r="X2" s="694"/>
    </row>
    <row r="3" spans="1:24">
      <c r="A3" s="96"/>
      <c r="B3" s="27">
        <v>2005</v>
      </c>
      <c r="C3" s="27">
        <v>2006</v>
      </c>
      <c r="D3" s="27">
        <v>2007</v>
      </c>
      <c r="E3" s="27">
        <v>2008</v>
      </c>
      <c r="F3" s="27">
        <v>2009</v>
      </c>
      <c r="G3" s="27">
        <v>2010</v>
      </c>
      <c r="H3" s="27">
        <v>2011</v>
      </c>
      <c r="I3" s="391"/>
      <c r="J3" s="27">
        <v>2005</v>
      </c>
      <c r="K3" s="27">
        <v>2006</v>
      </c>
      <c r="L3" s="27">
        <v>2007</v>
      </c>
      <c r="M3" s="27">
        <v>2008</v>
      </c>
      <c r="N3" s="27">
        <v>2009</v>
      </c>
      <c r="O3" s="27">
        <v>2010</v>
      </c>
      <c r="P3" s="27">
        <v>2011</v>
      </c>
      <c r="Q3" s="391"/>
      <c r="R3" s="27">
        <v>2005</v>
      </c>
      <c r="S3" s="27">
        <v>2006</v>
      </c>
      <c r="T3" s="27">
        <v>2007</v>
      </c>
      <c r="U3" s="27">
        <v>2008</v>
      </c>
      <c r="V3" s="27">
        <v>2009</v>
      </c>
      <c r="W3" s="27">
        <v>2010</v>
      </c>
      <c r="X3" s="27">
        <v>2011</v>
      </c>
    </row>
    <row r="4" spans="1:24" ht="11.25" customHeight="1">
      <c r="A4" s="96"/>
      <c r="B4" s="694" t="s">
        <v>138</v>
      </c>
      <c r="C4" s="694"/>
      <c r="D4" s="694"/>
      <c r="E4" s="694"/>
      <c r="F4" s="694"/>
      <c r="G4" s="694"/>
      <c r="H4" s="694"/>
      <c r="I4" s="391"/>
      <c r="J4" s="694" t="s">
        <v>139</v>
      </c>
      <c r="K4" s="694"/>
      <c r="L4" s="694"/>
      <c r="M4" s="694"/>
      <c r="N4" s="694"/>
      <c r="O4" s="694"/>
      <c r="P4" s="694"/>
      <c r="Q4" s="391"/>
      <c r="R4" s="694" t="s">
        <v>140</v>
      </c>
      <c r="S4" s="694"/>
      <c r="T4" s="694"/>
      <c r="U4" s="694"/>
      <c r="V4" s="694"/>
      <c r="W4" s="694"/>
      <c r="X4" s="694"/>
    </row>
    <row r="5" spans="1:24">
      <c r="A5" s="571" t="s">
        <v>155</v>
      </c>
      <c r="B5" s="393">
        <v>29130.7</v>
      </c>
      <c r="C5" s="393">
        <v>29854.2</v>
      </c>
      <c r="D5" s="393">
        <v>29785.4</v>
      </c>
      <c r="E5" s="393">
        <v>33123.199999999997</v>
      </c>
      <c r="F5" s="393">
        <v>33578.400000000001</v>
      </c>
      <c r="G5" s="467">
        <v>33052.300000000003</v>
      </c>
      <c r="H5" s="393">
        <v>35046.9</v>
      </c>
      <c r="I5" s="391"/>
      <c r="J5" s="393">
        <f t="shared" ref="J5:O5" si="0">ROUND(B5*1.154,1)</f>
        <v>33616.800000000003</v>
      </c>
      <c r="K5" s="393">
        <f t="shared" si="0"/>
        <v>34451.699999999997</v>
      </c>
      <c r="L5" s="393">
        <f t="shared" si="0"/>
        <v>34372.400000000001</v>
      </c>
      <c r="M5" s="393">
        <f t="shared" si="0"/>
        <v>38224.199999999997</v>
      </c>
      <c r="N5" s="393">
        <f t="shared" si="0"/>
        <v>38749.5</v>
      </c>
      <c r="O5" s="393">
        <f t="shared" si="0"/>
        <v>38142.400000000001</v>
      </c>
      <c r="P5" s="393">
        <f>ROUND(H5*1.154,1)</f>
        <v>40444.1</v>
      </c>
      <c r="Q5" s="391"/>
      <c r="R5" s="395">
        <f t="shared" ref="R5:W5" si="1">ROUND(B5*5.89,1)</f>
        <v>171579.8</v>
      </c>
      <c r="S5" s="395">
        <f t="shared" si="1"/>
        <v>175841.2</v>
      </c>
      <c r="T5" s="395">
        <f t="shared" si="1"/>
        <v>175436</v>
      </c>
      <c r="U5" s="395">
        <f t="shared" si="1"/>
        <v>195095.6</v>
      </c>
      <c r="V5" s="395">
        <f t="shared" si="1"/>
        <v>197776.8</v>
      </c>
      <c r="W5" s="395">
        <f t="shared" si="1"/>
        <v>194678</v>
      </c>
      <c r="X5" s="395">
        <f>ROUND(H5*5.89,1)</f>
        <v>206426.2</v>
      </c>
    </row>
    <row r="6" spans="1:24">
      <c r="A6" s="573" t="s">
        <v>156</v>
      </c>
      <c r="B6" s="103">
        <v>0.95</v>
      </c>
      <c r="C6" s="103">
        <v>0.93</v>
      </c>
      <c r="D6" s="103">
        <v>0.95</v>
      </c>
      <c r="E6" s="103">
        <v>0.88</v>
      </c>
      <c r="F6" s="103">
        <v>0.89</v>
      </c>
      <c r="G6" s="103">
        <v>0.93</v>
      </c>
      <c r="H6" s="103">
        <v>0.9</v>
      </c>
      <c r="I6" s="391"/>
      <c r="J6" s="104">
        <f t="shared" ref="J6:P6" si="2">B6</f>
        <v>0.95</v>
      </c>
      <c r="K6" s="104">
        <f t="shared" si="2"/>
        <v>0.93</v>
      </c>
      <c r="L6" s="104">
        <f t="shared" si="2"/>
        <v>0.95</v>
      </c>
      <c r="M6" s="104">
        <f t="shared" si="2"/>
        <v>0.88</v>
      </c>
      <c r="N6" s="105">
        <f t="shared" si="2"/>
        <v>0.89</v>
      </c>
      <c r="O6" s="105">
        <f t="shared" si="2"/>
        <v>0.93</v>
      </c>
      <c r="P6" s="105">
        <f t="shared" si="2"/>
        <v>0.9</v>
      </c>
      <c r="Q6" s="391"/>
      <c r="R6" s="106">
        <f t="shared" ref="R6:X6" si="3">B6</f>
        <v>0.95</v>
      </c>
      <c r="S6" s="106">
        <f t="shared" si="3"/>
        <v>0.93</v>
      </c>
      <c r="T6" s="106">
        <f t="shared" si="3"/>
        <v>0.95</v>
      </c>
      <c r="U6" s="106">
        <f t="shared" si="3"/>
        <v>0.88</v>
      </c>
      <c r="V6" s="106">
        <f t="shared" si="3"/>
        <v>0.89</v>
      </c>
      <c r="W6" s="106">
        <f t="shared" si="3"/>
        <v>0.93</v>
      </c>
      <c r="X6" s="106">
        <f t="shared" si="3"/>
        <v>0.9</v>
      </c>
    </row>
    <row r="7" spans="1:24">
      <c r="A7" s="571" t="s">
        <v>154</v>
      </c>
      <c r="B7" s="393">
        <v>16052.1</v>
      </c>
      <c r="C7" s="393">
        <v>18187.599999999999</v>
      </c>
      <c r="D7" s="393">
        <v>18286.5</v>
      </c>
      <c r="E7" s="107">
        <v>18187.8</v>
      </c>
      <c r="F7" s="107">
        <v>18609.900000000001</v>
      </c>
      <c r="G7" s="107">
        <v>18991.3</v>
      </c>
      <c r="H7" s="107">
        <v>19212.599999999999</v>
      </c>
      <c r="I7" s="391"/>
      <c r="J7" s="393">
        <f>ROUND(B7*1.154,1)</f>
        <v>18524.099999999999</v>
      </c>
      <c r="K7" s="393">
        <f>ROUND(C7*1.154,1)</f>
        <v>20988.5</v>
      </c>
      <c r="L7" s="393">
        <f>ROUND(D7*1.154,1)</f>
        <v>21102.6</v>
      </c>
      <c r="M7" s="393">
        <f>ROUND(E7*1.154,1)</f>
        <v>20988.7</v>
      </c>
      <c r="N7" s="393">
        <f>ROUND(F7*1.154,1)</f>
        <v>21475.8</v>
      </c>
      <c r="O7" s="393">
        <f>ROUNDDOWN(G7*1.154,1)</f>
        <v>21915.9</v>
      </c>
      <c r="P7" s="393">
        <f>ROUNDDOWN(H7*1.154,1)</f>
        <v>22171.3</v>
      </c>
      <c r="Q7" s="391"/>
      <c r="R7" s="395">
        <f t="shared" ref="R7:X9" si="4">ROUND(B7*5.89,1)</f>
        <v>94546.9</v>
      </c>
      <c r="S7" s="395">
        <f t="shared" si="4"/>
        <v>107125</v>
      </c>
      <c r="T7" s="395">
        <f t="shared" si="4"/>
        <v>107707.5</v>
      </c>
      <c r="U7" s="395">
        <f t="shared" si="4"/>
        <v>107126.1</v>
      </c>
      <c r="V7" s="395">
        <f t="shared" si="4"/>
        <v>109612.3</v>
      </c>
      <c r="W7" s="395">
        <f t="shared" si="4"/>
        <v>111858.8</v>
      </c>
      <c r="X7" s="395">
        <f t="shared" si="4"/>
        <v>113162.2</v>
      </c>
    </row>
    <row r="8" spans="1:24">
      <c r="A8" s="571" t="s">
        <v>153</v>
      </c>
      <c r="B8" s="393">
        <v>4757.2</v>
      </c>
      <c r="C8" s="393">
        <v>2580</v>
      </c>
      <c r="D8" s="393">
        <v>2551.5</v>
      </c>
      <c r="E8" s="107">
        <v>3088.2</v>
      </c>
      <c r="F8" s="107">
        <v>3338.1</v>
      </c>
      <c r="G8" s="107">
        <v>3529</v>
      </c>
      <c r="H8" s="107">
        <v>3631.5</v>
      </c>
      <c r="I8" s="391"/>
      <c r="J8" s="393">
        <f>ROUND(B8*1.154,1)</f>
        <v>5489.8</v>
      </c>
      <c r="K8" s="393">
        <f>ROUND(C8*1.154,1)</f>
        <v>2977.3</v>
      </c>
      <c r="L8" s="393">
        <f>ROUNDUP(D8*1.154,1)</f>
        <v>2944.5</v>
      </c>
      <c r="M8" s="393">
        <f t="shared" ref="M8:P9" si="5">ROUND(E8*1.154,1)</f>
        <v>3563.8</v>
      </c>
      <c r="N8" s="393">
        <f t="shared" si="5"/>
        <v>3852.2</v>
      </c>
      <c r="O8" s="393">
        <f t="shared" si="5"/>
        <v>4072.5</v>
      </c>
      <c r="P8" s="393">
        <f t="shared" si="5"/>
        <v>4190.8</v>
      </c>
      <c r="Q8" s="391"/>
      <c r="R8" s="395">
        <f t="shared" si="4"/>
        <v>28019.9</v>
      </c>
      <c r="S8" s="395">
        <f t="shared" si="4"/>
        <v>15196.2</v>
      </c>
      <c r="T8" s="395">
        <f t="shared" si="4"/>
        <v>15028.3</v>
      </c>
      <c r="U8" s="395">
        <f t="shared" si="4"/>
        <v>18189.5</v>
      </c>
      <c r="V8" s="395">
        <f t="shared" si="4"/>
        <v>19661.400000000001</v>
      </c>
      <c r="W8" s="395">
        <f t="shared" si="4"/>
        <v>20785.8</v>
      </c>
      <c r="X8" s="395">
        <f t="shared" si="4"/>
        <v>21389.5</v>
      </c>
    </row>
    <row r="9" spans="1:24">
      <c r="A9" s="571" t="s">
        <v>152</v>
      </c>
      <c r="B9" s="393">
        <v>20809.3</v>
      </c>
      <c r="C9" s="393">
        <v>20767.599999999999</v>
      </c>
      <c r="D9" s="393">
        <v>20838</v>
      </c>
      <c r="E9" s="107">
        <v>21276</v>
      </c>
      <c r="F9" s="107">
        <v>21948</v>
      </c>
      <c r="G9" s="107">
        <v>22520.3</v>
      </c>
      <c r="H9" s="107">
        <v>22844.1</v>
      </c>
      <c r="I9" s="391"/>
      <c r="J9" s="393">
        <f>ROUND(B9*1.154,1)</f>
        <v>24013.9</v>
      </c>
      <c r="K9" s="393">
        <f>ROUND(C9*1.154,1)</f>
        <v>23965.8</v>
      </c>
      <c r="L9" s="393">
        <f>ROUND(D9*1.154,1)</f>
        <v>24047.1</v>
      </c>
      <c r="M9" s="393">
        <f t="shared" si="5"/>
        <v>24552.5</v>
      </c>
      <c r="N9" s="393">
        <f t="shared" si="5"/>
        <v>25328</v>
      </c>
      <c r="O9" s="393">
        <f t="shared" si="5"/>
        <v>25988.400000000001</v>
      </c>
      <c r="P9" s="393">
        <f t="shared" si="5"/>
        <v>26362.1</v>
      </c>
      <c r="Q9" s="391"/>
      <c r="R9" s="395">
        <f t="shared" si="4"/>
        <v>122566.8</v>
      </c>
      <c r="S9" s="395">
        <f t="shared" si="4"/>
        <v>122321.2</v>
      </c>
      <c r="T9" s="395">
        <f t="shared" si="4"/>
        <v>122735.8</v>
      </c>
      <c r="U9" s="395">
        <f t="shared" si="4"/>
        <v>125315.6</v>
      </c>
      <c r="V9" s="395">
        <f t="shared" si="4"/>
        <v>129273.7</v>
      </c>
      <c r="W9" s="395">
        <f t="shared" si="4"/>
        <v>132644.6</v>
      </c>
      <c r="X9" s="395">
        <f t="shared" si="4"/>
        <v>134551.70000000001</v>
      </c>
    </row>
    <row r="10" spans="1:24" ht="12.75" customHeight="1">
      <c r="A10" s="407"/>
      <c r="B10" s="694" t="s">
        <v>141</v>
      </c>
      <c r="C10" s="694"/>
      <c r="D10" s="694"/>
      <c r="E10" s="694"/>
      <c r="F10" s="694"/>
      <c r="G10" s="694"/>
      <c r="H10" s="694"/>
      <c r="I10" s="391"/>
      <c r="J10" s="694" t="s">
        <v>142</v>
      </c>
      <c r="K10" s="694"/>
      <c r="L10" s="694"/>
      <c r="M10" s="694"/>
      <c r="N10" s="694"/>
      <c r="O10" s="694"/>
      <c r="P10" s="694"/>
      <c r="Q10" s="391"/>
      <c r="R10" s="694" t="s">
        <v>143</v>
      </c>
      <c r="S10" s="694"/>
      <c r="T10" s="694"/>
      <c r="U10" s="694"/>
      <c r="V10" s="694"/>
      <c r="W10" s="694"/>
      <c r="X10" s="694"/>
    </row>
    <row r="11" spans="1:24">
      <c r="A11" s="571" t="s">
        <v>155</v>
      </c>
      <c r="B11" s="393">
        <v>1216.3</v>
      </c>
      <c r="C11" s="393">
        <v>1217</v>
      </c>
      <c r="D11" s="393">
        <v>1212.5</v>
      </c>
      <c r="E11" s="393">
        <v>1287.0999999999999</v>
      </c>
      <c r="F11" s="393">
        <v>1325.1</v>
      </c>
      <c r="G11" s="393">
        <v>1284.8</v>
      </c>
      <c r="H11" s="393">
        <v>1395.5</v>
      </c>
      <c r="I11" s="391"/>
      <c r="J11" s="392">
        <f t="shared" ref="J11:P11" si="6">ROUND(B11*1.43,1)</f>
        <v>1739.3</v>
      </c>
      <c r="K11" s="392">
        <f t="shared" si="6"/>
        <v>1740.3</v>
      </c>
      <c r="L11" s="392">
        <f t="shared" si="6"/>
        <v>1733.9</v>
      </c>
      <c r="M11" s="392">
        <f t="shared" si="6"/>
        <v>1840.6</v>
      </c>
      <c r="N11" s="392">
        <f t="shared" si="6"/>
        <v>1894.9</v>
      </c>
      <c r="O11" s="392">
        <f t="shared" si="6"/>
        <v>1837.3</v>
      </c>
      <c r="P11" s="392">
        <f t="shared" si="6"/>
        <v>1995.6</v>
      </c>
      <c r="Q11" s="391"/>
      <c r="R11" s="392">
        <f t="shared" ref="R11:X11" si="7">ROUND(B11*8.18,1)</f>
        <v>9949.2999999999993</v>
      </c>
      <c r="S11" s="392">
        <f t="shared" si="7"/>
        <v>9955.1</v>
      </c>
      <c r="T11" s="392">
        <f t="shared" si="7"/>
        <v>9918.2999999999993</v>
      </c>
      <c r="U11" s="392">
        <f t="shared" si="7"/>
        <v>10528.5</v>
      </c>
      <c r="V11" s="392">
        <f t="shared" si="7"/>
        <v>10839.3</v>
      </c>
      <c r="W11" s="392">
        <f t="shared" si="7"/>
        <v>10509.7</v>
      </c>
      <c r="X11" s="392">
        <f t="shared" si="7"/>
        <v>11415.2</v>
      </c>
    </row>
    <row r="12" spans="1:24">
      <c r="A12" s="573" t="s">
        <v>156</v>
      </c>
      <c r="B12" s="103">
        <v>0.9</v>
      </c>
      <c r="C12" s="103">
        <v>0.9</v>
      </c>
      <c r="D12" s="103">
        <v>0.9</v>
      </c>
      <c r="E12" s="103">
        <v>0.85</v>
      </c>
      <c r="F12" s="103">
        <v>0.82</v>
      </c>
      <c r="G12" s="103">
        <v>0.86</v>
      </c>
      <c r="H12" s="103">
        <v>0.83</v>
      </c>
      <c r="I12" s="391"/>
      <c r="J12" s="104">
        <f t="shared" ref="J12:P12" si="8">B12</f>
        <v>0.9</v>
      </c>
      <c r="K12" s="104">
        <f t="shared" si="8"/>
        <v>0.9</v>
      </c>
      <c r="L12" s="104">
        <f t="shared" si="8"/>
        <v>0.9</v>
      </c>
      <c r="M12" s="104">
        <f t="shared" si="8"/>
        <v>0.85</v>
      </c>
      <c r="N12" s="105">
        <f t="shared" si="8"/>
        <v>0.82</v>
      </c>
      <c r="O12" s="105">
        <f t="shared" si="8"/>
        <v>0.86</v>
      </c>
      <c r="P12" s="105">
        <f t="shared" si="8"/>
        <v>0.83</v>
      </c>
      <c r="Q12" s="391"/>
      <c r="R12" s="106">
        <f t="shared" ref="R12:X12" si="9">B12</f>
        <v>0.9</v>
      </c>
      <c r="S12" s="106">
        <f t="shared" si="9"/>
        <v>0.9</v>
      </c>
      <c r="T12" s="106">
        <f t="shared" si="9"/>
        <v>0.9</v>
      </c>
      <c r="U12" s="106">
        <f t="shared" si="9"/>
        <v>0.85</v>
      </c>
      <c r="V12" s="106">
        <f t="shared" si="9"/>
        <v>0.82</v>
      </c>
      <c r="W12" s="106">
        <f t="shared" si="9"/>
        <v>0.86</v>
      </c>
      <c r="X12" s="106">
        <f t="shared" si="9"/>
        <v>0.83</v>
      </c>
    </row>
    <row r="13" spans="1:24">
      <c r="A13" s="571" t="s">
        <v>154</v>
      </c>
      <c r="B13" s="393">
        <v>507.9</v>
      </c>
      <c r="C13" s="393">
        <v>528.9</v>
      </c>
      <c r="D13" s="393">
        <v>568.9</v>
      </c>
      <c r="E13" s="393">
        <v>587.9</v>
      </c>
      <c r="F13" s="393">
        <v>586</v>
      </c>
      <c r="G13" s="393">
        <v>572.1</v>
      </c>
      <c r="H13" s="393">
        <v>605.20000000000005</v>
      </c>
      <c r="I13" s="391"/>
      <c r="J13" s="392">
        <f t="shared" ref="J13:P13" si="10">ROUND(B13*1.43,1)</f>
        <v>726.3</v>
      </c>
      <c r="K13" s="392">
        <f t="shared" si="10"/>
        <v>756.3</v>
      </c>
      <c r="L13" s="392">
        <f t="shared" si="10"/>
        <v>813.5</v>
      </c>
      <c r="M13" s="392">
        <f t="shared" si="10"/>
        <v>840.7</v>
      </c>
      <c r="N13" s="392">
        <f t="shared" si="10"/>
        <v>838</v>
      </c>
      <c r="O13" s="392">
        <f t="shared" si="10"/>
        <v>818.1</v>
      </c>
      <c r="P13" s="392">
        <f t="shared" si="10"/>
        <v>865.4</v>
      </c>
      <c r="Q13" s="391"/>
      <c r="R13" s="392">
        <f t="shared" ref="R13:X13" si="11">ROUND(B13*8.18,1)</f>
        <v>4154.6000000000004</v>
      </c>
      <c r="S13" s="392">
        <f t="shared" si="11"/>
        <v>4326.3999999999996</v>
      </c>
      <c r="T13" s="392">
        <f t="shared" si="11"/>
        <v>4653.6000000000004</v>
      </c>
      <c r="U13" s="392">
        <f t="shared" si="11"/>
        <v>4809</v>
      </c>
      <c r="V13" s="392">
        <f t="shared" si="11"/>
        <v>4793.5</v>
      </c>
      <c r="W13" s="392">
        <f t="shared" si="11"/>
        <v>4679.8</v>
      </c>
      <c r="X13" s="392">
        <f t="shared" si="11"/>
        <v>4950.5</v>
      </c>
    </row>
    <row r="14" spans="1:24">
      <c r="A14" s="571" t="s">
        <v>153</v>
      </c>
      <c r="B14" s="393">
        <v>184.7</v>
      </c>
      <c r="C14" s="393">
        <v>130.1</v>
      </c>
      <c r="D14" s="393">
        <v>117.2</v>
      </c>
      <c r="E14" s="393">
        <v>141.9</v>
      </c>
      <c r="F14" s="393">
        <v>141.19999999999999</v>
      </c>
      <c r="G14" s="393">
        <v>147.19999999999999</v>
      </c>
      <c r="H14" s="393">
        <v>152.6</v>
      </c>
      <c r="I14" s="391"/>
      <c r="J14" s="392">
        <f>ROUND(B14*1.43,1)</f>
        <v>264.10000000000002</v>
      </c>
      <c r="K14" s="392">
        <f>ROUNDUP(C14*1.43,1)</f>
        <v>186.1</v>
      </c>
      <c r="L14" s="392">
        <f t="shared" ref="L14:P15" si="12">ROUND(D14*1.43,1)</f>
        <v>167.6</v>
      </c>
      <c r="M14" s="392">
        <f t="shared" si="12"/>
        <v>202.9</v>
      </c>
      <c r="N14" s="392">
        <f t="shared" si="12"/>
        <v>201.9</v>
      </c>
      <c r="O14" s="392">
        <f t="shared" si="12"/>
        <v>210.5</v>
      </c>
      <c r="P14" s="392">
        <f>ROUNDUP(H14*1.43,1)</f>
        <v>218.29999999999998</v>
      </c>
      <c r="Q14" s="391"/>
      <c r="R14" s="392">
        <f>ROUNDUP(B14*8.18,1)</f>
        <v>1510.8999999999999</v>
      </c>
      <c r="S14" s="392">
        <f>ROUND(C14*8.18,1)</f>
        <v>1064.2</v>
      </c>
      <c r="T14" s="392">
        <f>ROUND(D14*8.18,1)</f>
        <v>958.7</v>
      </c>
      <c r="U14" s="392">
        <f>ROUNDUP(E14*8.18,1)</f>
        <v>1160.8</v>
      </c>
      <c r="V14" s="392">
        <f t="shared" ref="V14:X15" si="13">ROUND(F14*8.18,1)</f>
        <v>1155</v>
      </c>
      <c r="W14" s="392">
        <f t="shared" si="13"/>
        <v>1204.0999999999999</v>
      </c>
      <c r="X14" s="392">
        <f t="shared" si="13"/>
        <v>1248.3</v>
      </c>
    </row>
    <row r="15" spans="1:24">
      <c r="A15" s="571" t="s">
        <v>152</v>
      </c>
      <c r="B15" s="393">
        <v>692.6</v>
      </c>
      <c r="C15" s="393">
        <v>659</v>
      </c>
      <c r="D15" s="393">
        <v>686.1</v>
      </c>
      <c r="E15" s="393">
        <v>729.8</v>
      </c>
      <c r="F15" s="393">
        <v>727.2</v>
      </c>
      <c r="G15" s="393">
        <v>719.3</v>
      </c>
      <c r="H15" s="393">
        <v>757.8</v>
      </c>
      <c r="I15" s="391"/>
      <c r="J15" s="392">
        <f>ROUND(B15*1.43,1)</f>
        <v>990.4</v>
      </c>
      <c r="K15" s="392">
        <f>ROUND(C15*1.43,1)</f>
        <v>942.4</v>
      </c>
      <c r="L15" s="392">
        <f t="shared" si="12"/>
        <v>981.1</v>
      </c>
      <c r="M15" s="392">
        <f t="shared" si="12"/>
        <v>1043.5999999999999</v>
      </c>
      <c r="N15" s="392">
        <f t="shared" si="12"/>
        <v>1039.9000000000001</v>
      </c>
      <c r="O15" s="392">
        <f t="shared" si="12"/>
        <v>1028.5999999999999</v>
      </c>
      <c r="P15" s="392">
        <f t="shared" si="12"/>
        <v>1083.7</v>
      </c>
      <c r="Q15" s="391"/>
      <c r="R15" s="392">
        <f>ROUND(B15*8.18,1)</f>
        <v>5665.5</v>
      </c>
      <c r="S15" s="392">
        <f>ROUND(C15*8.18,1)</f>
        <v>5390.6</v>
      </c>
      <c r="T15" s="392">
        <f>ROUND(D15*8.18,1)</f>
        <v>5612.3</v>
      </c>
      <c r="U15" s="392">
        <f>ROUND(E15*8.18,1)</f>
        <v>5969.8</v>
      </c>
      <c r="V15" s="392">
        <f t="shared" si="13"/>
        <v>5948.5</v>
      </c>
      <c r="W15" s="392">
        <f t="shared" si="13"/>
        <v>5883.9</v>
      </c>
      <c r="X15" s="392">
        <f t="shared" si="13"/>
        <v>6198.8</v>
      </c>
    </row>
    <row r="16" spans="1:24" ht="12.75" customHeight="1">
      <c r="A16" s="407"/>
      <c r="B16" s="694" t="s">
        <v>144</v>
      </c>
      <c r="C16" s="694"/>
      <c r="D16" s="694"/>
      <c r="E16" s="694"/>
      <c r="F16" s="694"/>
      <c r="G16" s="694"/>
      <c r="H16" s="694"/>
      <c r="I16" s="391"/>
      <c r="J16" s="694" t="s">
        <v>145</v>
      </c>
      <c r="K16" s="694"/>
      <c r="L16" s="694"/>
      <c r="M16" s="694"/>
      <c r="N16" s="694"/>
      <c r="O16" s="694"/>
      <c r="P16" s="694"/>
      <c r="Q16" s="391"/>
      <c r="R16" s="694" t="s">
        <v>146</v>
      </c>
      <c r="S16" s="694"/>
      <c r="T16" s="694"/>
      <c r="U16" s="694"/>
      <c r="V16" s="694"/>
      <c r="W16" s="694"/>
      <c r="X16" s="694"/>
    </row>
    <row r="17" spans="1:24">
      <c r="A17" s="571" t="s">
        <v>155</v>
      </c>
      <c r="B17" s="393">
        <v>1357.5</v>
      </c>
      <c r="C17" s="393">
        <v>1386.9</v>
      </c>
      <c r="D17" s="393">
        <v>1509.9</v>
      </c>
      <c r="E17" s="393">
        <v>1601.7</v>
      </c>
      <c r="F17" s="393">
        <v>1785</v>
      </c>
      <c r="G17" s="393">
        <v>1732.9</v>
      </c>
      <c r="H17" s="393">
        <v>1767.3</v>
      </c>
      <c r="I17" s="391"/>
      <c r="J17" s="392">
        <f t="shared" ref="J17:P17" si="14">ROUND(B17*1.43,1)</f>
        <v>1941.2</v>
      </c>
      <c r="K17" s="392">
        <f t="shared" si="14"/>
        <v>1983.3</v>
      </c>
      <c r="L17" s="392">
        <f t="shared" si="14"/>
        <v>2159.1999999999998</v>
      </c>
      <c r="M17" s="392">
        <f t="shared" si="14"/>
        <v>2290.4</v>
      </c>
      <c r="N17" s="392">
        <f t="shared" si="14"/>
        <v>2552.6</v>
      </c>
      <c r="O17" s="392">
        <f t="shared" si="14"/>
        <v>2478</v>
      </c>
      <c r="P17" s="392">
        <f t="shared" si="14"/>
        <v>2527.1999999999998</v>
      </c>
      <c r="Q17" s="391"/>
      <c r="R17" s="392">
        <f t="shared" ref="R17:X17" si="15">ROUND(B17*7.33,1)</f>
        <v>9950.5</v>
      </c>
      <c r="S17" s="392">
        <f t="shared" si="15"/>
        <v>10166</v>
      </c>
      <c r="T17" s="392">
        <f t="shared" si="15"/>
        <v>11067.6</v>
      </c>
      <c r="U17" s="392">
        <f t="shared" si="15"/>
        <v>11740.5</v>
      </c>
      <c r="V17" s="392">
        <f t="shared" si="15"/>
        <v>13084.1</v>
      </c>
      <c r="W17" s="392">
        <f t="shared" si="15"/>
        <v>12702.2</v>
      </c>
      <c r="X17" s="392">
        <f t="shared" si="15"/>
        <v>12954.3</v>
      </c>
    </row>
    <row r="18" spans="1:24">
      <c r="A18" s="573" t="s">
        <v>156</v>
      </c>
      <c r="B18" s="103">
        <v>0.93</v>
      </c>
      <c r="C18" s="103">
        <v>0.93</v>
      </c>
      <c r="D18" s="103">
        <v>0.93</v>
      </c>
      <c r="E18" s="103">
        <v>0.92</v>
      </c>
      <c r="F18" s="103">
        <v>0.85</v>
      </c>
      <c r="G18" s="103">
        <v>0.9</v>
      </c>
      <c r="H18" s="103">
        <v>0.89</v>
      </c>
      <c r="I18" s="391"/>
      <c r="J18" s="103">
        <v>0.93</v>
      </c>
      <c r="K18" s="103">
        <v>0.93</v>
      </c>
      <c r="L18" s="103">
        <v>0.93</v>
      </c>
      <c r="M18" s="103">
        <v>0.92</v>
      </c>
      <c r="N18" s="103">
        <v>0.85</v>
      </c>
      <c r="O18" s="103">
        <v>0.9</v>
      </c>
      <c r="P18" s="103">
        <f>H18</f>
        <v>0.89</v>
      </c>
      <c r="Q18" s="391"/>
      <c r="R18" s="103">
        <f t="shared" ref="R18:W18" si="16">B18</f>
        <v>0.93</v>
      </c>
      <c r="S18" s="103">
        <f t="shared" si="16"/>
        <v>0.93</v>
      </c>
      <c r="T18" s="103">
        <f t="shared" si="16"/>
        <v>0.93</v>
      </c>
      <c r="U18" s="103">
        <f t="shared" si="16"/>
        <v>0.92</v>
      </c>
      <c r="V18" s="103">
        <f t="shared" si="16"/>
        <v>0.85</v>
      </c>
      <c r="W18" s="103">
        <f t="shared" si="16"/>
        <v>0.9</v>
      </c>
      <c r="X18" s="103">
        <f>H18</f>
        <v>0.89</v>
      </c>
    </row>
    <row r="19" spans="1:24">
      <c r="A19" s="571" t="s">
        <v>154</v>
      </c>
      <c r="B19" s="393">
        <v>528.79999999999995</v>
      </c>
      <c r="C19" s="393">
        <v>688.9</v>
      </c>
      <c r="D19" s="393">
        <v>727</v>
      </c>
      <c r="E19" s="393">
        <v>713.2</v>
      </c>
      <c r="F19" s="393">
        <v>718.5</v>
      </c>
      <c r="G19" s="467">
        <v>717.4</v>
      </c>
      <c r="H19" s="393">
        <v>723.9</v>
      </c>
      <c r="I19" s="391"/>
      <c r="J19" s="392">
        <f>ROUND(B19*1.43,1)</f>
        <v>756.2</v>
      </c>
      <c r="K19" s="392">
        <f>ROUND(C19*1.43,1)</f>
        <v>985.1</v>
      </c>
      <c r="L19" s="392">
        <f>ROUND(D19*1.43,1)</f>
        <v>1039.5999999999999</v>
      </c>
      <c r="M19" s="392">
        <f>ROUND(E19*1.43,1)</f>
        <v>1019.9</v>
      </c>
      <c r="N19" s="392">
        <f>ROUNDDOWN(F19*1.43,1)</f>
        <v>1027.4000000000001</v>
      </c>
      <c r="O19" s="392">
        <f t="shared" ref="O19:P21" si="17">ROUND(G19*1.43,1)</f>
        <v>1025.9000000000001</v>
      </c>
      <c r="P19" s="392">
        <f t="shared" si="17"/>
        <v>1035.2</v>
      </c>
      <c r="Q19" s="391"/>
      <c r="R19" s="392">
        <f t="shared" ref="R19:X19" si="18">ROUND(B19*7.33,1)</f>
        <v>3876.1</v>
      </c>
      <c r="S19" s="392">
        <f t="shared" si="18"/>
        <v>5049.6000000000004</v>
      </c>
      <c r="T19" s="392">
        <f t="shared" si="18"/>
        <v>5328.9</v>
      </c>
      <c r="U19" s="392">
        <f t="shared" si="18"/>
        <v>5227.8</v>
      </c>
      <c r="V19" s="392">
        <f t="shared" si="18"/>
        <v>5266.6</v>
      </c>
      <c r="W19" s="392">
        <f t="shared" si="18"/>
        <v>5258.5</v>
      </c>
      <c r="X19" s="392">
        <f t="shared" si="18"/>
        <v>5306.2</v>
      </c>
    </row>
    <row r="20" spans="1:24">
      <c r="A20" s="571" t="s">
        <v>153</v>
      </c>
      <c r="B20" s="393">
        <v>702.9</v>
      </c>
      <c r="C20" s="393">
        <v>377.6</v>
      </c>
      <c r="D20" s="393">
        <v>405.5</v>
      </c>
      <c r="E20" s="393">
        <v>565</v>
      </c>
      <c r="F20" s="393">
        <v>435.5</v>
      </c>
      <c r="G20" s="393">
        <v>464.5</v>
      </c>
      <c r="H20" s="393">
        <v>492.2</v>
      </c>
      <c r="I20" s="391"/>
      <c r="J20" s="392">
        <f t="shared" ref="J20:L21" si="19">ROUND(B20*1.43,1)</f>
        <v>1005.1</v>
      </c>
      <c r="K20" s="392">
        <f t="shared" si="19"/>
        <v>540</v>
      </c>
      <c r="L20" s="392">
        <f t="shared" si="19"/>
        <v>579.9</v>
      </c>
      <c r="M20" s="392">
        <f>ROUNDDOWN(E20*1.43,1)</f>
        <v>807.9</v>
      </c>
      <c r="N20" s="392">
        <f>ROUND(F20*1.43,1)</f>
        <v>622.79999999999995</v>
      </c>
      <c r="O20" s="392">
        <f t="shared" si="17"/>
        <v>664.2</v>
      </c>
      <c r="P20" s="392">
        <f t="shared" si="17"/>
        <v>703.8</v>
      </c>
      <c r="Q20" s="391"/>
      <c r="R20" s="392">
        <f t="shared" ref="R20:T21" si="20">ROUND(B20*7.33,1)</f>
        <v>5152.3</v>
      </c>
      <c r="S20" s="392">
        <f t="shared" si="20"/>
        <v>2767.8</v>
      </c>
      <c r="T20" s="392">
        <f t="shared" si="20"/>
        <v>2972.3</v>
      </c>
      <c r="U20" s="392">
        <f>ROUNDDOWN(E20*7.33,1)</f>
        <v>4141.3999999999996</v>
      </c>
      <c r="V20" s="392">
        <f t="shared" ref="V20:X21" si="21">ROUND(F20*7.33,1)</f>
        <v>3192.2</v>
      </c>
      <c r="W20" s="392">
        <f t="shared" si="21"/>
        <v>3404.8</v>
      </c>
      <c r="X20" s="392">
        <f t="shared" si="21"/>
        <v>3607.8</v>
      </c>
    </row>
    <row r="21" spans="1:24">
      <c r="A21" s="571" t="s">
        <v>152</v>
      </c>
      <c r="B21" s="393">
        <v>1231.7</v>
      </c>
      <c r="C21" s="393">
        <v>1066.5</v>
      </c>
      <c r="D21" s="393">
        <v>1132.5</v>
      </c>
      <c r="E21" s="393">
        <f>ROUND(1278.17,1)</f>
        <v>1278.2</v>
      </c>
      <c r="F21" s="393">
        <v>1154</v>
      </c>
      <c r="G21" s="393">
        <v>1181.9000000000001</v>
      </c>
      <c r="H21" s="393">
        <v>1216.0999999999999</v>
      </c>
      <c r="I21" s="391"/>
      <c r="J21" s="392">
        <f t="shared" si="19"/>
        <v>1761.3</v>
      </c>
      <c r="K21" s="392">
        <f t="shared" si="19"/>
        <v>1525.1</v>
      </c>
      <c r="L21" s="392">
        <f t="shared" si="19"/>
        <v>1619.5</v>
      </c>
      <c r="M21" s="392">
        <f>ROUND(E21*1.43,1)</f>
        <v>1827.8</v>
      </c>
      <c r="N21" s="392">
        <f>ROUND(F21*1.43,1)</f>
        <v>1650.2</v>
      </c>
      <c r="O21" s="392">
        <f t="shared" si="17"/>
        <v>1690.1</v>
      </c>
      <c r="P21" s="392">
        <f t="shared" si="17"/>
        <v>1739</v>
      </c>
      <c r="Q21" s="391"/>
      <c r="R21" s="392">
        <f t="shared" si="20"/>
        <v>9028.4</v>
      </c>
      <c r="S21" s="392">
        <f t="shared" si="20"/>
        <v>7817.4</v>
      </c>
      <c r="T21" s="392">
        <f t="shared" si="20"/>
        <v>8301.2000000000007</v>
      </c>
      <c r="U21" s="392">
        <f>ROUND(E21*7.33,1)</f>
        <v>9369.2000000000007</v>
      </c>
      <c r="V21" s="392">
        <f t="shared" si="21"/>
        <v>8458.7999999999993</v>
      </c>
      <c r="W21" s="392">
        <f t="shared" si="21"/>
        <v>8663.2999999999993</v>
      </c>
      <c r="X21" s="392">
        <f t="shared" si="21"/>
        <v>8914</v>
      </c>
    </row>
    <row r="22" spans="1:24" ht="12.75" customHeight="1">
      <c r="A22" s="407"/>
      <c r="B22" s="407"/>
      <c r="C22" s="699"/>
      <c r="D22" s="699"/>
      <c r="E22" s="699"/>
      <c r="F22" s="699"/>
      <c r="G22" s="699"/>
      <c r="H22" s="699"/>
      <c r="I22" s="391"/>
      <c r="J22" s="694" t="s">
        <v>147</v>
      </c>
      <c r="K22" s="694"/>
      <c r="L22" s="694"/>
      <c r="M22" s="694"/>
      <c r="N22" s="694"/>
      <c r="O22" s="694"/>
      <c r="P22" s="694"/>
      <c r="Q22" s="391"/>
      <c r="R22" s="694" t="s">
        <v>148</v>
      </c>
      <c r="S22" s="694"/>
      <c r="T22" s="694"/>
      <c r="U22" s="694"/>
      <c r="V22" s="694"/>
      <c r="W22" s="694"/>
      <c r="X22" s="694"/>
    </row>
    <row r="23" spans="1:24">
      <c r="A23" s="571" t="s">
        <v>155</v>
      </c>
      <c r="B23" s="409" t="s">
        <v>15</v>
      </c>
      <c r="C23" s="409" t="s">
        <v>15</v>
      </c>
      <c r="D23" s="409" t="s">
        <v>15</v>
      </c>
      <c r="E23" s="409" t="s">
        <v>15</v>
      </c>
      <c r="F23" s="409" t="s">
        <v>15</v>
      </c>
      <c r="G23" s="409" t="s">
        <v>15</v>
      </c>
      <c r="H23" s="409"/>
      <c r="I23" s="391"/>
      <c r="J23" s="393">
        <f t="shared" ref="J23:P23" si="22">J5+J11+J17</f>
        <v>37297.300000000003</v>
      </c>
      <c r="K23" s="393">
        <f t="shared" si="22"/>
        <v>38175.300000000003</v>
      </c>
      <c r="L23" s="393">
        <f t="shared" si="22"/>
        <v>38265.5</v>
      </c>
      <c r="M23" s="393">
        <f t="shared" si="22"/>
        <v>42355.199999999997</v>
      </c>
      <c r="N23" s="393">
        <f t="shared" si="22"/>
        <v>43197</v>
      </c>
      <c r="O23" s="393">
        <f t="shared" si="22"/>
        <v>42457.700000000004</v>
      </c>
      <c r="P23" s="393">
        <f t="shared" si="22"/>
        <v>44966.899999999994</v>
      </c>
      <c r="Q23" s="391"/>
      <c r="R23" s="393">
        <f t="shared" ref="R23:V23" si="23">R5+R11+R17</f>
        <v>191479.59999999998</v>
      </c>
      <c r="S23" s="393">
        <f t="shared" si="23"/>
        <v>195962.30000000002</v>
      </c>
      <c r="T23" s="393">
        <f t="shared" si="23"/>
        <v>196421.9</v>
      </c>
      <c r="U23" s="393">
        <f t="shared" si="23"/>
        <v>217364.6</v>
      </c>
      <c r="V23" s="393">
        <f t="shared" si="23"/>
        <v>221700.19999999998</v>
      </c>
      <c r="W23" s="393">
        <f>W5+W11+W17</f>
        <v>217889.90000000002</v>
      </c>
      <c r="X23" s="393">
        <f>X5+X11+X17</f>
        <v>230795.7</v>
      </c>
    </row>
    <row r="24" spans="1:24">
      <c r="A24" s="659" t="s">
        <v>1150</v>
      </c>
      <c r="B24" s="409" t="s">
        <v>15</v>
      </c>
      <c r="C24" s="409" t="s">
        <v>15</v>
      </c>
      <c r="D24" s="409" t="s">
        <v>15</v>
      </c>
      <c r="E24" s="409" t="s">
        <v>15</v>
      </c>
      <c r="F24" s="409" t="s">
        <v>15</v>
      </c>
      <c r="G24" s="409" t="s">
        <v>15</v>
      </c>
      <c r="H24" s="409"/>
      <c r="I24" s="391"/>
      <c r="J24" s="103">
        <f>ROUND((J5*J6+J11*J12+J17*J18)/J23,2)</f>
        <v>0.95</v>
      </c>
      <c r="K24" s="103">
        <f>ROUND((K5*K6+K11*K12+K17*K18)/K23,2)</f>
        <v>0.93</v>
      </c>
      <c r="L24" s="103">
        <f>ROUND((L5*L6+L11*L12+L17*L18)/L23,2)</f>
        <v>0.95</v>
      </c>
      <c r="M24" s="103">
        <f>ROUND((M5*M6+M11*M12+M17*M18)/M23,2)</f>
        <v>0.88</v>
      </c>
      <c r="N24" s="103">
        <f>ROUND((N5*N6+N11*N12+N17*N18)/N23,2)</f>
        <v>0.88</v>
      </c>
      <c r="O24" s="103">
        <f>ROUNDDOWN((O5*O6+O11*O12+O17*O18)/O23,2)</f>
        <v>0.92</v>
      </c>
      <c r="P24" s="103">
        <f>ROUND((P5*P6+P11*P12+P17*P18)/P23,2)</f>
        <v>0.9</v>
      </c>
      <c r="Q24" s="391"/>
      <c r="R24" s="103">
        <f t="shared" ref="R24:V24" si="24">ROUND((R5*R6+R11*R12+R17*R18)/R23,2)</f>
        <v>0.95</v>
      </c>
      <c r="S24" s="103">
        <f t="shared" si="24"/>
        <v>0.93</v>
      </c>
      <c r="T24" s="103">
        <f t="shared" si="24"/>
        <v>0.95</v>
      </c>
      <c r="U24" s="103">
        <f t="shared" si="24"/>
        <v>0.88</v>
      </c>
      <c r="V24" s="103">
        <f t="shared" si="24"/>
        <v>0.88</v>
      </c>
      <c r="W24" s="103">
        <f>ROUND((W5*W6+W11*W12+W17*W18)/W23,2)</f>
        <v>0.92</v>
      </c>
      <c r="X24" s="103">
        <f>ROUND((X5*X6+X11*X12+X17*X18)/X23,2)</f>
        <v>0.9</v>
      </c>
    </row>
    <row r="25" spans="1:24">
      <c r="A25" s="571" t="s">
        <v>154</v>
      </c>
      <c r="B25" s="409" t="s">
        <v>15</v>
      </c>
      <c r="C25" s="409" t="s">
        <v>15</v>
      </c>
      <c r="D25" s="409" t="s">
        <v>15</v>
      </c>
      <c r="E25" s="409" t="s">
        <v>15</v>
      </c>
      <c r="F25" s="409" t="s">
        <v>15</v>
      </c>
      <c r="G25" s="409" t="s">
        <v>15</v>
      </c>
      <c r="H25" s="409"/>
      <c r="I25" s="391"/>
      <c r="J25" s="393">
        <f t="shared" ref="J25:N27" si="25">J7+J13+J19</f>
        <v>20006.599999999999</v>
      </c>
      <c r="K25" s="393">
        <f t="shared" si="25"/>
        <v>22729.899999999998</v>
      </c>
      <c r="L25" s="393">
        <f t="shared" si="25"/>
        <v>22955.699999999997</v>
      </c>
      <c r="M25" s="393">
        <f t="shared" si="25"/>
        <v>22849.300000000003</v>
      </c>
      <c r="N25" s="393">
        <f t="shared" si="25"/>
        <v>23341.200000000001</v>
      </c>
      <c r="O25" s="393">
        <f t="shared" ref="O25:P27" si="26">O7+O13+O19</f>
        <v>23759.9</v>
      </c>
      <c r="P25" s="393">
        <f t="shared" si="26"/>
        <v>24071.9</v>
      </c>
      <c r="Q25" s="391"/>
      <c r="R25" s="393">
        <f t="shared" ref="R25:V27" si="27">R7+R13+R19</f>
        <v>102577.60000000001</v>
      </c>
      <c r="S25" s="393">
        <f t="shared" si="27"/>
        <v>116501</v>
      </c>
      <c r="T25" s="393">
        <f t="shared" si="27"/>
        <v>117690</v>
      </c>
      <c r="U25" s="393">
        <f t="shared" si="27"/>
        <v>117162.90000000001</v>
      </c>
      <c r="V25" s="393">
        <f t="shared" si="27"/>
        <v>119672.40000000001</v>
      </c>
      <c r="W25" s="393">
        <f t="shared" ref="W25:X27" si="28">W7+W13+W19</f>
        <v>121797.1</v>
      </c>
      <c r="X25" s="393">
        <f t="shared" si="28"/>
        <v>123418.9</v>
      </c>
    </row>
    <row r="26" spans="1:24">
      <c r="A26" s="571" t="s">
        <v>153</v>
      </c>
      <c r="B26" s="409" t="s">
        <v>15</v>
      </c>
      <c r="C26" s="409" t="s">
        <v>15</v>
      </c>
      <c r="D26" s="409" t="s">
        <v>15</v>
      </c>
      <c r="E26" s="409" t="s">
        <v>15</v>
      </c>
      <c r="F26" s="409" t="s">
        <v>15</v>
      </c>
      <c r="G26" s="409" t="s">
        <v>15</v>
      </c>
      <c r="H26" s="409"/>
      <c r="I26" s="391"/>
      <c r="J26" s="393">
        <f t="shared" si="25"/>
        <v>6759.0000000000009</v>
      </c>
      <c r="K26" s="393">
        <f t="shared" si="25"/>
        <v>3703.4</v>
      </c>
      <c r="L26" s="393">
        <f t="shared" si="25"/>
        <v>3692</v>
      </c>
      <c r="M26" s="393">
        <f t="shared" si="25"/>
        <v>4574.6000000000004</v>
      </c>
      <c r="N26" s="393">
        <f t="shared" si="25"/>
        <v>4676.8999999999996</v>
      </c>
      <c r="O26" s="393">
        <f t="shared" si="26"/>
        <v>4947.2</v>
      </c>
      <c r="P26" s="393">
        <f t="shared" si="26"/>
        <v>5112.9000000000005</v>
      </c>
      <c r="Q26" s="391"/>
      <c r="R26" s="393">
        <f t="shared" si="27"/>
        <v>34683.100000000006</v>
      </c>
      <c r="S26" s="393">
        <f t="shared" si="27"/>
        <v>19028.2</v>
      </c>
      <c r="T26" s="393">
        <f t="shared" si="27"/>
        <v>18959.3</v>
      </c>
      <c r="U26" s="393">
        <f t="shared" si="27"/>
        <v>23491.699999999997</v>
      </c>
      <c r="V26" s="393">
        <f t="shared" si="27"/>
        <v>24008.600000000002</v>
      </c>
      <c r="W26" s="393">
        <f t="shared" si="28"/>
        <v>25394.699999999997</v>
      </c>
      <c r="X26" s="393">
        <f t="shared" si="28"/>
        <v>26245.599999999999</v>
      </c>
    </row>
    <row r="27" spans="1:24">
      <c r="A27" s="571" t="s">
        <v>152</v>
      </c>
      <c r="B27" s="409" t="s">
        <v>15</v>
      </c>
      <c r="C27" s="409" t="s">
        <v>15</v>
      </c>
      <c r="D27" s="409" t="s">
        <v>15</v>
      </c>
      <c r="E27" s="409" t="s">
        <v>15</v>
      </c>
      <c r="F27" s="409" t="s">
        <v>15</v>
      </c>
      <c r="G27" s="409" t="s">
        <v>15</v>
      </c>
      <c r="H27" s="409"/>
      <c r="I27" s="391"/>
      <c r="J27" s="393">
        <f t="shared" si="25"/>
        <v>26765.600000000002</v>
      </c>
      <c r="K27" s="393">
        <f t="shared" si="25"/>
        <v>26433.3</v>
      </c>
      <c r="L27" s="393">
        <f t="shared" si="25"/>
        <v>26647.699999999997</v>
      </c>
      <c r="M27" s="393">
        <f t="shared" si="25"/>
        <v>27423.899999999998</v>
      </c>
      <c r="N27" s="393">
        <f t="shared" si="25"/>
        <v>28018.100000000002</v>
      </c>
      <c r="O27" s="393">
        <f t="shared" si="26"/>
        <v>28707.1</v>
      </c>
      <c r="P27" s="393">
        <f t="shared" si="26"/>
        <v>29184.799999999999</v>
      </c>
      <c r="Q27" s="391"/>
      <c r="R27" s="393">
        <f t="shared" si="27"/>
        <v>137260.70000000001</v>
      </c>
      <c r="S27" s="393">
        <f t="shared" si="27"/>
        <v>135529.20000000001</v>
      </c>
      <c r="T27" s="393">
        <f t="shared" si="27"/>
        <v>136649.30000000002</v>
      </c>
      <c r="U27" s="393">
        <f t="shared" si="27"/>
        <v>140654.6</v>
      </c>
      <c r="V27" s="393">
        <f t="shared" si="27"/>
        <v>143681</v>
      </c>
      <c r="W27" s="393">
        <f t="shared" si="28"/>
        <v>147191.79999999999</v>
      </c>
      <c r="X27" s="393">
        <f t="shared" si="28"/>
        <v>149664.5</v>
      </c>
    </row>
    <row r="28" spans="1:24" ht="12.75" customHeight="1">
      <c r="A28" s="407"/>
      <c r="B28" s="410" t="s">
        <v>16</v>
      </c>
      <c r="C28" s="694" t="s">
        <v>149</v>
      </c>
      <c r="D28" s="694"/>
      <c r="E28" s="694"/>
      <c r="F28" s="694"/>
      <c r="G28" s="694"/>
      <c r="H28" s="694"/>
      <c r="I28" s="391"/>
      <c r="J28" s="413"/>
      <c r="K28" s="413"/>
      <c r="L28" s="413"/>
      <c r="M28" s="413"/>
      <c r="N28" s="413"/>
      <c r="O28" s="408"/>
      <c r="P28" s="408"/>
      <c r="Q28" s="391"/>
      <c r="R28" s="413"/>
      <c r="S28" s="413"/>
      <c r="T28" s="413"/>
      <c r="U28" s="413"/>
      <c r="V28" s="413"/>
      <c r="W28" s="408"/>
      <c r="X28" s="408"/>
    </row>
    <row r="29" spans="1:24" ht="12.75" customHeight="1">
      <c r="A29" s="407"/>
      <c r="B29" s="410" t="s">
        <v>7</v>
      </c>
      <c r="C29" s="694" t="s">
        <v>133</v>
      </c>
      <c r="D29" s="694"/>
      <c r="E29" s="694"/>
      <c r="F29" s="694"/>
      <c r="G29" s="694"/>
      <c r="H29" s="694"/>
      <c r="I29" s="391"/>
      <c r="J29" s="413"/>
      <c r="K29" s="413"/>
      <c r="L29" s="413"/>
      <c r="M29" s="413"/>
      <c r="N29" s="413"/>
      <c r="O29" s="408"/>
      <c r="P29" s="408"/>
      <c r="Q29" s="391"/>
      <c r="R29" s="413"/>
      <c r="S29" s="413"/>
      <c r="T29" s="413"/>
      <c r="U29" s="413"/>
      <c r="V29" s="413"/>
      <c r="W29" s="408"/>
      <c r="X29" s="408"/>
    </row>
    <row r="30" spans="1:24" ht="13.5" thickBot="1">
      <c r="A30" s="110" t="s">
        <v>151</v>
      </c>
      <c r="B30" s="111">
        <v>160.80000000000001</v>
      </c>
      <c r="C30" s="111">
        <v>208.6</v>
      </c>
      <c r="D30" s="111">
        <v>230.3</v>
      </c>
      <c r="E30" s="111">
        <v>230.1</v>
      </c>
      <c r="F30" s="111">
        <v>241.4</v>
      </c>
      <c r="G30" s="111">
        <v>269.60000000000002</v>
      </c>
      <c r="H30" s="75">
        <v>299.2</v>
      </c>
      <c r="I30" s="82"/>
      <c r="J30" s="75" t="s">
        <v>15</v>
      </c>
      <c r="K30" s="75" t="s">
        <v>15</v>
      </c>
      <c r="L30" s="75" t="s">
        <v>15</v>
      </c>
      <c r="M30" s="75" t="s">
        <v>15</v>
      </c>
      <c r="N30" s="75" t="s">
        <v>15</v>
      </c>
      <c r="O30" s="75" t="s">
        <v>15</v>
      </c>
      <c r="P30" s="75" t="s">
        <v>15</v>
      </c>
      <c r="Q30" s="82"/>
      <c r="R30" s="75" t="s">
        <v>15</v>
      </c>
      <c r="S30" s="75" t="s">
        <v>15</v>
      </c>
      <c r="T30" s="75" t="s">
        <v>15</v>
      </c>
      <c r="U30" s="75" t="s">
        <v>15</v>
      </c>
      <c r="V30" s="75" t="s">
        <v>15</v>
      </c>
      <c r="W30" s="75" t="s">
        <v>15</v>
      </c>
      <c r="X30" s="75" t="s">
        <v>15</v>
      </c>
    </row>
    <row r="31" spans="1:24" ht="13.5" thickTop="1">
      <c r="A31" s="412" t="s">
        <v>150</v>
      </c>
      <c r="B31" s="412"/>
      <c r="C31" s="412"/>
      <c r="D31" s="412"/>
      <c r="E31" s="412"/>
      <c r="F31" s="412"/>
      <c r="G31" s="412"/>
      <c r="H31" s="412"/>
      <c r="I31" s="391"/>
      <c r="J31" s="432"/>
      <c r="K31" s="432"/>
      <c r="L31" s="432"/>
      <c r="M31" s="432"/>
      <c r="N31" s="432"/>
      <c r="O31" s="432"/>
      <c r="P31" s="432"/>
      <c r="Q31" s="428"/>
      <c r="R31" s="432"/>
      <c r="S31" s="432"/>
      <c r="T31" s="432"/>
      <c r="U31" s="432"/>
      <c r="V31" s="432"/>
      <c r="W31" s="432"/>
      <c r="X31" s="432"/>
    </row>
    <row r="32" spans="1:24" ht="16.5" customHeight="1">
      <c r="A32" s="16"/>
      <c r="B32" s="16"/>
      <c r="C32" s="16"/>
      <c r="D32" s="16"/>
      <c r="E32" s="16"/>
      <c r="F32" s="16"/>
      <c r="G32" s="16"/>
      <c r="H32" s="16"/>
      <c r="I32" s="391"/>
      <c r="J32" s="411"/>
      <c r="K32" s="411"/>
      <c r="L32" s="411"/>
      <c r="M32" s="411"/>
      <c r="N32" s="411"/>
      <c r="O32" s="411"/>
      <c r="P32" s="411"/>
      <c r="Q32" s="391"/>
      <c r="R32" s="411"/>
      <c r="S32" s="411"/>
      <c r="T32" s="411"/>
      <c r="U32" s="411"/>
      <c r="V32" s="411"/>
      <c r="W32" s="411"/>
      <c r="X32" s="411"/>
    </row>
    <row r="33" spans="1:17" ht="12.75" customHeight="1">
      <c r="A33" s="618" t="s">
        <v>1069</v>
      </c>
      <c r="I33" s="391"/>
      <c r="Q33" s="391"/>
    </row>
    <row r="34" spans="1:17" ht="12.75" hidden="1" customHeight="1">
      <c r="I34" s="391"/>
      <c r="Q34" s="391"/>
    </row>
    <row r="35" spans="1:17" ht="19.5" hidden="1" customHeight="1">
      <c r="I35" s="391"/>
      <c r="Q35" s="391"/>
    </row>
    <row r="36" spans="1:17" ht="15" hidden="1" customHeight="1">
      <c r="I36" s="391"/>
      <c r="Q36" s="391"/>
    </row>
    <row r="37" spans="1:17" hidden="1">
      <c r="I37" s="391"/>
      <c r="Q37" s="391"/>
    </row>
  </sheetData>
  <sheetProtection password="CAF1" sheet="1" objects="1" scenarios="1" formatCells="0" formatColumns="0" formatRows="0" insertColumns="0" insertRows="0" insertHyperlinks="0" deleteColumns="0" deleteRows="0" sort="0" autoFilter="0" pivotTables="0"/>
  <mergeCells count="17">
    <mergeCell ref="J2:P2"/>
    <mergeCell ref="J22:P22"/>
    <mergeCell ref="R22:X22"/>
    <mergeCell ref="R2:X2"/>
    <mergeCell ref="J10:P10"/>
    <mergeCell ref="J4:P4"/>
    <mergeCell ref="R4:X4"/>
    <mergeCell ref="J16:P16"/>
    <mergeCell ref="R10:X10"/>
    <mergeCell ref="R16:X16"/>
    <mergeCell ref="C28:H28"/>
    <mergeCell ref="C29:H29"/>
    <mergeCell ref="B2:H2"/>
    <mergeCell ref="B4:H4"/>
    <mergeCell ref="B10:H10"/>
    <mergeCell ref="B16:H16"/>
    <mergeCell ref="C22:H22"/>
  </mergeCells>
  <phoneticPr fontId="7" type="noConversion"/>
  <hyperlinks>
    <hyperlink ref="A33" location="Contents!A1" display="Back to the Contents"/>
  </hyperlinks>
  <pageMargins left="0.25" right="0.25" top="0.75" bottom="0.75" header="0.3" footer="0.3"/>
  <pageSetup paperSize="9" firstPageNumber="8" orientation="landscape" useFirstPageNumber="1" r:id="rId1"/>
  <headerFooter alignWithMargins="0">
    <oddFooter>&amp;C&amp;P</oddFooter>
  </headerFooter>
  <colBreaks count="1" manualBreakCount="1">
    <brk id="24" max="30" man="1"/>
  </colBreaks>
</worksheet>
</file>

<file path=xl/worksheets/sheet8.xml><?xml version="1.0" encoding="utf-8"?>
<worksheet xmlns="http://schemas.openxmlformats.org/spreadsheetml/2006/main" xmlns:r="http://schemas.openxmlformats.org/officeDocument/2006/relationships">
  <sheetPr codeName="Лист8"/>
  <dimension ref="A1:XFC113"/>
  <sheetViews>
    <sheetView topLeftCell="A34" zoomScaleNormal="100" zoomScaleSheetLayoutView="100" workbookViewId="0">
      <selection activeCell="H64" sqref="H64"/>
    </sheetView>
  </sheetViews>
  <sheetFormatPr defaultColWidth="0" defaultRowHeight="12.75" zeroHeight="1" outlineLevelCol="1"/>
  <cols>
    <col min="1" max="1" width="29" style="1" customWidth="1"/>
    <col min="2" max="3" width="7" style="1" hidden="1" customWidth="1" outlineLevel="1"/>
    <col min="4" max="4" width="7.28515625" style="1" customWidth="1" collapsed="1"/>
    <col min="5" max="8" width="7.28515625" style="1" customWidth="1"/>
    <col min="9" max="9" width="1" style="4" customWidth="1"/>
    <col min="10" max="11" width="7" style="1" hidden="1" customWidth="1" outlineLevel="1"/>
    <col min="12" max="12" width="8" style="1" customWidth="1" collapsed="1"/>
    <col min="13" max="14" width="7.28515625" style="1" customWidth="1"/>
    <col min="15" max="15" width="7.42578125" style="1" customWidth="1"/>
    <col min="16" max="16" width="7.5703125" style="391" customWidth="1"/>
    <col min="17" max="17" width="1" style="1" customWidth="1"/>
    <col min="18" max="18" width="7.85546875" style="1" hidden="1" customWidth="1" outlineLevel="1"/>
    <col min="19" max="19" width="9" style="1" hidden="1" customWidth="1" outlineLevel="1"/>
    <col min="20" max="20" width="7.7109375" style="1" customWidth="1" collapsed="1"/>
    <col min="21" max="22" width="7.7109375" style="1" customWidth="1"/>
    <col min="23" max="23" width="7.7109375" style="4" customWidth="1"/>
    <col min="24" max="24" width="9" style="391" customWidth="1"/>
    <col min="25" max="42" width="7.7109375" style="4" hidden="1"/>
    <col min="43" max="72" width="7.7109375" style="1" hidden="1"/>
    <col min="73" max="122" width="0" style="1" hidden="1"/>
    <col min="123" max="16360" width="9.140625" style="1" hidden="1"/>
    <col min="16361" max="16383" width="0" style="1" hidden="1"/>
    <col min="16384" max="16384" width="5.42578125" style="1" hidden="1" customWidth="1"/>
  </cols>
  <sheetData>
    <row r="1" spans="1:24" ht="15.75">
      <c r="A1" s="41" t="s">
        <v>157</v>
      </c>
      <c r="B1" s="23"/>
      <c r="C1" s="23"/>
      <c r="D1" s="23"/>
      <c r="E1" s="23"/>
      <c r="F1" s="23"/>
      <c r="G1" s="23"/>
      <c r="H1" s="390"/>
      <c r="I1" s="24"/>
      <c r="J1" s="23"/>
      <c r="K1" s="23"/>
      <c r="L1" s="23"/>
      <c r="M1" s="23"/>
      <c r="N1" s="23"/>
      <c r="O1" s="23"/>
      <c r="P1" s="390"/>
      <c r="Q1" s="391"/>
      <c r="R1" s="23"/>
      <c r="S1" s="23"/>
      <c r="T1" s="23"/>
      <c r="U1" s="23"/>
      <c r="V1" s="23"/>
    </row>
    <row r="2" spans="1:24" ht="12.75" customHeight="1">
      <c r="A2" s="78"/>
      <c r="B2" s="706" t="s">
        <v>137</v>
      </c>
      <c r="C2" s="706"/>
      <c r="D2" s="706"/>
      <c r="E2" s="706"/>
      <c r="F2" s="706"/>
      <c r="G2" s="706"/>
      <c r="H2" s="706"/>
      <c r="I2" s="80"/>
      <c r="J2" s="706" t="s">
        <v>137</v>
      </c>
      <c r="K2" s="706"/>
      <c r="L2" s="706"/>
      <c r="M2" s="706"/>
      <c r="N2" s="706"/>
      <c r="O2" s="706"/>
      <c r="P2" s="706"/>
      <c r="Q2" s="391"/>
      <c r="R2" s="706" t="s">
        <v>137</v>
      </c>
      <c r="S2" s="706"/>
      <c r="T2" s="706"/>
      <c r="U2" s="706"/>
      <c r="V2" s="706"/>
      <c r="W2" s="706"/>
      <c r="X2" s="706"/>
    </row>
    <row r="3" spans="1:24">
      <c r="A3" s="78"/>
      <c r="B3" s="81">
        <v>2005</v>
      </c>
      <c r="C3" s="81">
        <v>2006</v>
      </c>
      <c r="D3" s="81">
        <v>2007</v>
      </c>
      <c r="E3" s="81">
        <v>2008</v>
      </c>
      <c r="F3" s="81">
        <v>2009</v>
      </c>
      <c r="G3" s="81">
        <v>2010</v>
      </c>
      <c r="H3" s="81">
        <v>2011</v>
      </c>
      <c r="I3" s="28"/>
      <c r="J3" s="81">
        <v>2005</v>
      </c>
      <c r="K3" s="81">
        <v>2006</v>
      </c>
      <c r="L3" s="81">
        <v>2007</v>
      </c>
      <c r="M3" s="81">
        <v>2008</v>
      </c>
      <c r="N3" s="81">
        <v>2009</v>
      </c>
      <c r="O3" s="81">
        <v>2010</v>
      </c>
      <c r="P3" s="81">
        <v>2011</v>
      </c>
      <c r="Q3" s="391"/>
      <c r="R3" s="81">
        <v>2005</v>
      </c>
      <c r="S3" s="81">
        <v>2006</v>
      </c>
      <c r="T3" s="81">
        <v>2007</v>
      </c>
      <c r="U3" s="81">
        <v>2008</v>
      </c>
      <c r="V3" s="81">
        <v>2009</v>
      </c>
      <c r="W3" s="81">
        <v>2010</v>
      </c>
      <c r="X3" s="81">
        <v>2011</v>
      </c>
    </row>
    <row r="4" spans="1:24" ht="12.75" customHeight="1">
      <c r="A4" s="78"/>
      <c r="B4" s="706" t="s">
        <v>158</v>
      </c>
      <c r="C4" s="706"/>
      <c r="D4" s="706"/>
      <c r="E4" s="706"/>
      <c r="F4" s="706"/>
      <c r="G4" s="706"/>
      <c r="H4" s="706"/>
      <c r="I4" s="26"/>
      <c r="J4" s="694" t="s">
        <v>159</v>
      </c>
      <c r="K4" s="694"/>
      <c r="L4" s="694"/>
      <c r="M4" s="694"/>
      <c r="N4" s="694"/>
      <c r="O4" s="694"/>
      <c r="P4" s="694"/>
      <c r="Q4" s="391"/>
      <c r="R4" s="694" t="s">
        <v>160</v>
      </c>
      <c r="S4" s="694"/>
      <c r="T4" s="694"/>
      <c r="U4" s="694"/>
      <c r="V4" s="694"/>
      <c r="W4" s="694"/>
      <c r="X4" s="694"/>
    </row>
    <row r="5" spans="1:24" ht="19.5" customHeight="1">
      <c r="A5" s="702" t="s">
        <v>163</v>
      </c>
      <c r="B5" s="54"/>
      <c r="C5" s="54"/>
      <c r="D5" s="54"/>
      <c r="E5" s="54"/>
      <c r="F5" s="54"/>
      <c r="G5" s="54"/>
      <c r="H5" s="54"/>
      <c r="I5" s="82"/>
      <c r="J5" s="82"/>
      <c r="K5" s="82"/>
      <c r="L5" s="82"/>
      <c r="M5" s="82"/>
      <c r="N5" s="82"/>
      <c r="O5" s="82"/>
      <c r="P5" s="82"/>
      <c r="Q5" s="391"/>
      <c r="R5" s="82"/>
      <c r="S5" s="82"/>
      <c r="T5" s="82"/>
      <c r="U5" s="82"/>
      <c r="V5" s="82"/>
      <c r="W5" s="82"/>
      <c r="X5" s="82"/>
    </row>
    <row r="6" spans="1:24">
      <c r="A6" s="702"/>
      <c r="B6" s="54"/>
      <c r="C6" s="54"/>
      <c r="D6" s="54"/>
      <c r="E6" s="54"/>
      <c r="F6" s="54"/>
      <c r="G6" s="54"/>
      <c r="H6" s="54"/>
      <c r="I6" s="82"/>
      <c r="J6" s="82"/>
      <c r="K6" s="82"/>
      <c r="L6" s="82"/>
      <c r="M6" s="82"/>
      <c r="N6" s="82"/>
      <c r="O6" s="82"/>
      <c r="P6" s="82"/>
      <c r="Q6" s="391"/>
      <c r="R6" s="82"/>
      <c r="S6" s="82"/>
      <c r="T6" s="82"/>
      <c r="U6" s="82"/>
      <c r="V6" s="82"/>
      <c r="W6" s="82"/>
      <c r="X6" s="82"/>
    </row>
    <row r="7" spans="1:24">
      <c r="A7" s="54" t="s">
        <v>154</v>
      </c>
      <c r="B7" s="66">
        <v>15714.7</v>
      </c>
      <c r="C7" s="66">
        <v>17902.5</v>
      </c>
      <c r="D7" s="66">
        <v>17319.5</v>
      </c>
      <c r="E7" s="66">
        <v>17196.8</v>
      </c>
      <c r="F7" s="66">
        <v>17645.5</v>
      </c>
      <c r="G7" s="66">
        <v>18029.400000000001</v>
      </c>
      <c r="H7" s="395">
        <v>18208.099999999999</v>
      </c>
      <c r="I7" s="82"/>
      <c r="J7" s="395">
        <f t="shared" ref="J7:O7" si="0">ROUND(B7*1.154,1)</f>
        <v>18134.8</v>
      </c>
      <c r="K7" s="66">
        <f t="shared" si="0"/>
        <v>20659.5</v>
      </c>
      <c r="L7" s="395">
        <f t="shared" si="0"/>
        <v>19986.7</v>
      </c>
      <c r="M7" s="395">
        <f t="shared" si="0"/>
        <v>19845.099999999999</v>
      </c>
      <c r="N7" s="395">
        <f t="shared" si="0"/>
        <v>20362.900000000001</v>
      </c>
      <c r="O7" s="395">
        <f t="shared" si="0"/>
        <v>20805.900000000001</v>
      </c>
      <c r="P7" s="395">
        <f>ROUNDDOWN(H7*1.154,1)</f>
        <v>21012.1</v>
      </c>
      <c r="Q7" s="452"/>
      <c r="R7" s="395">
        <f t="shared" ref="R7:X7" si="1">ROUND(B7*5.89,1)</f>
        <v>92559.6</v>
      </c>
      <c r="S7" s="395">
        <f t="shared" si="1"/>
        <v>105445.7</v>
      </c>
      <c r="T7" s="395">
        <f t="shared" si="1"/>
        <v>102011.9</v>
      </c>
      <c r="U7" s="395">
        <f t="shared" si="1"/>
        <v>101289.2</v>
      </c>
      <c r="V7" s="395">
        <f t="shared" si="1"/>
        <v>103932</v>
      </c>
      <c r="W7" s="395">
        <f t="shared" si="1"/>
        <v>106193.2</v>
      </c>
      <c r="X7" s="395">
        <f t="shared" si="1"/>
        <v>107245.7</v>
      </c>
    </row>
    <row r="8" spans="1:24">
      <c r="A8" s="571" t="s">
        <v>153</v>
      </c>
      <c r="B8" s="74">
        <f>IF(4672&lt;&gt;B9-B7,B9-B7,4672)</f>
        <v>4671.8999999999978</v>
      </c>
      <c r="C8" s="74">
        <v>2572.4</v>
      </c>
      <c r="D8" s="74">
        <v>2539.4</v>
      </c>
      <c r="E8" s="74">
        <v>2908.8</v>
      </c>
      <c r="F8" s="66">
        <v>3255.2</v>
      </c>
      <c r="G8" s="66">
        <v>3420.6</v>
      </c>
      <c r="H8" s="395">
        <v>3505.7</v>
      </c>
      <c r="I8" s="82"/>
      <c r="J8" s="395">
        <f>IF(ROUND(B8*1.154,1)&lt;&gt;J9-J7,J9-J7,ROUND(B8*1.154,1))</f>
        <v>5391.2999999999993</v>
      </c>
      <c r="K8" s="66">
        <f t="shared" ref="K8:O9" si="2">ROUND(C8*1.154,1)</f>
        <v>2968.5</v>
      </c>
      <c r="L8" s="395">
        <f t="shared" si="2"/>
        <v>2930.5</v>
      </c>
      <c r="M8" s="395">
        <f t="shared" si="2"/>
        <v>3356.8</v>
      </c>
      <c r="N8" s="395">
        <f t="shared" si="2"/>
        <v>3756.5</v>
      </c>
      <c r="O8" s="395">
        <f t="shared" si="2"/>
        <v>3947.4</v>
      </c>
      <c r="P8" s="395">
        <f>ROUND(H8*1.154,1)</f>
        <v>4045.6</v>
      </c>
      <c r="Q8" s="452"/>
      <c r="R8" s="393">
        <f>IF(ROUND(B8*5.89,1)&lt;&gt;R9-R7,R9-R7,ROUND(B8*5.89,1))</f>
        <v>27517.5</v>
      </c>
      <c r="S8" s="393">
        <f>IF(ROUND(C8*5.89,1)&lt;&gt;S9-S7,S9-S7,ROUND(C8*5.89,1))</f>
        <v>15151.5</v>
      </c>
      <c r="T8" s="393">
        <f>ROUND(D8*5.89,1)</f>
        <v>14957.1</v>
      </c>
      <c r="U8" s="395">
        <f>ROUND(E8*5.89,1)</f>
        <v>17132.8</v>
      </c>
      <c r="V8" s="395">
        <f>ROUND(F8*5.89,1)</f>
        <v>19173.099999999999</v>
      </c>
      <c r="W8" s="395">
        <f>ROUND(G8*5.89,1)</f>
        <v>20147.3</v>
      </c>
      <c r="X8" s="395">
        <f t="shared" ref="X8:X28" si="3">ROUND(H8*5.89,1)</f>
        <v>20648.599999999999</v>
      </c>
    </row>
    <row r="9" spans="1:24" ht="13.5" thickBot="1">
      <c r="A9" s="51" t="s">
        <v>152</v>
      </c>
      <c r="B9" s="468">
        <v>20386.599999999999</v>
      </c>
      <c r="C9" s="468">
        <v>20474.900000000001</v>
      </c>
      <c r="D9" s="468">
        <v>19858.900000000001</v>
      </c>
      <c r="E9" s="468">
        <v>20105.599999999999</v>
      </c>
      <c r="F9" s="468">
        <v>20900.7</v>
      </c>
      <c r="G9" s="468">
        <v>21450</v>
      </c>
      <c r="H9" s="468">
        <v>21713.8</v>
      </c>
      <c r="I9" s="66"/>
      <c r="J9" s="394">
        <f>ROUND(B9*1.154,1)</f>
        <v>23526.1</v>
      </c>
      <c r="K9" s="83">
        <f t="shared" si="2"/>
        <v>23628</v>
      </c>
      <c r="L9" s="394">
        <f t="shared" si="2"/>
        <v>22917.200000000001</v>
      </c>
      <c r="M9" s="394">
        <f t="shared" si="2"/>
        <v>23201.9</v>
      </c>
      <c r="N9" s="394">
        <f t="shared" si="2"/>
        <v>24119.4</v>
      </c>
      <c r="O9" s="394">
        <f t="shared" si="2"/>
        <v>24753.3</v>
      </c>
      <c r="P9" s="394">
        <f t="shared" ref="P9:P28" si="4">ROUND(H9*1.154,1)</f>
        <v>25057.7</v>
      </c>
      <c r="Q9" s="452"/>
      <c r="R9" s="394">
        <f>ROUND(B9*5.89,1)</f>
        <v>120077.1</v>
      </c>
      <c r="S9" s="394">
        <f>ROUND(C9*5.89,1)</f>
        <v>120597.2</v>
      </c>
      <c r="T9" s="394">
        <f>ROUNDUP(D9*5.89, 1)</f>
        <v>116969</v>
      </c>
      <c r="U9" s="394">
        <f>ROUND(E9*5.89,1)</f>
        <v>118422</v>
      </c>
      <c r="V9" s="394">
        <f>ROUND(F9*5.89,1)</f>
        <v>123105.1</v>
      </c>
      <c r="W9" s="394">
        <f>ROUND(G9*5.89,1)</f>
        <v>126340.5</v>
      </c>
      <c r="X9" s="394">
        <f t="shared" si="3"/>
        <v>127894.3</v>
      </c>
    </row>
    <row r="10" spans="1:24" ht="31.5" customHeight="1">
      <c r="A10" s="703" t="s">
        <v>164</v>
      </c>
      <c r="B10" s="707" t="s">
        <v>1145</v>
      </c>
      <c r="C10" s="707"/>
      <c r="D10" s="707"/>
      <c r="E10" s="707"/>
      <c r="F10" s="707"/>
      <c r="G10" s="707"/>
      <c r="H10" s="707"/>
      <c r="I10" s="82"/>
      <c r="J10" s="54"/>
      <c r="K10" s="54"/>
      <c r="L10" s="448"/>
      <c r="M10" s="448"/>
      <c r="N10" s="448"/>
      <c r="O10" s="448"/>
      <c r="P10" s="448"/>
      <c r="Q10" s="452"/>
      <c r="R10" s="448"/>
      <c r="S10" s="448"/>
      <c r="T10" s="448"/>
      <c r="U10" s="448"/>
      <c r="V10" s="448"/>
      <c r="W10" s="448"/>
      <c r="X10" s="448"/>
    </row>
    <row r="11" spans="1:24" ht="12.75" customHeight="1" thickBot="1">
      <c r="A11" s="704"/>
      <c r="B11" s="84">
        <v>0.75680000000000003</v>
      </c>
      <c r="C11" s="84">
        <v>0.75680000000000003</v>
      </c>
      <c r="D11" s="84">
        <v>0.75680000000000003</v>
      </c>
      <c r="E11" s="84">
        <v>0.75680000000000003</v>
      </c>
      <c r="F11" s="84">
        <v>0.95679999999999998</v>
      </c>
      <c r="G11" s="84">
        <v>0.95679999999999998</v>
      </c>
      <c r="H11" s="84">
        <v>0.95679999999999998</v>
      </c>
      <c r="I11" s="82"/>
      <c r="J11" s="444"/>
      <c r="K11" s="73"/>
      <c r="L11" s="445"/>
      <c r="M11" s="445"/>
      <c r="N11" s="445"/>
      <c r="O11" s="445"/>
      <c r="P11" s="445"/>
      <c r="Q11" s="452"/>
      <c r="R11" s="445"/>
      <c r="S11" s="445"/>
      <c r="T11" s="445"/>
      <c r="U11" s="445"/>
      <c r="V11" s="445"/>
      <c r="W11" s="445"/>
      <c r="X11" s="445"/>
    </row>
    <row r="12" spans="1:24">
      <c r="A12" s="54" t="s">
        <v>154</v>
      </c>
      <c r="B12" s="85">
        <v>66.8</v>
      </c>
      <c r="C12" s="85">
        <v>29.5</v>
      </c>
      <c r="D12" s="85">
        <v>20.6</v>
      </c>
      <c r="E12" s="85">
        <v>73.2</v>
      </c>
      <c r="F12" s="85">
        <v>80.7</v>
      </c>
      <c r="G12" s="85">
        <v>118.9</v>
      </c>
      <c r="H12" s="454">
        <v>147.19999999999999</v>
      </c>
      <c r="I12" s="82"/>
      <c r="J12" s="395">
        <f t="shared" ref="J12:O12" si="5">ROUND(B12*1.154,1)</f>
        <v>77.099999999999994</v>
      </c>
      <c r="K12" s="66">
        <f t="shared" si="5"/>
        <v>34</v>
      </c>
      <c r="L12" s="395">
        <f t="shared" si="5"/>
        <v>23.8</v>
      </c>
      <c r="M12" s="395">
        <f t="shared" si="5"/>
        <v>84.5</v>
      </c>
      <c r="N12" s="395">
        <f t="shared" si="5"/>
        <v>93.1</v>
      </c>
      <c r="O12" s="395">
        <f t="shared" si="5"/>
        <v>137.19999999999999</v>
      </c>
      <c r="P12" s="395">
        <f t="shared" si="4"/>
        <v>169.9</v>
      </c>
      <c r="Q12" s="452"/>
      <c r="R12" s="395">
        <f>ROUND(B12*5.89,1)</f>
        <v>393.5</v>
      </c>
      <c r="S12" s="395">
        <f>ROUND(C12*5.89,1)</f>
        <v>173.8</v>
      </c>
      <c r="T12" s="395">
        <f>ROUND(D12*5.89,1)</f>
        <v>121.3</v>
      </c>
      <c r="U12" s="395">
        <f>ROUND(E12*5.89,1)</f>
        <v>431.1</v>
      </c>
      <c r="V12" s="395">
        <f>ROUND(F12*5.89,1)</f>
        <v>475.3</v>
      </c>
      <c r="W12" s="395">
        <f>ROUNDUP(G12*5.89,1)</f>
        <v>700.4</v>
      </c>
      <c r="X12" s="395">
        <f t="shared" si="3"/>
        <v>867</v>
      </c>
    </row>
    <row r="13" spans="1:24">
      <c r="A13" s="571" t="s">
        <v>153</v>
      </c>
      <c r="B13" s="85">
        <v>81.3</v>
      </c>
      <c r="C13" s="85">
        <v>3.6</v>
      </c>
      <c r="D13" s="85">
        <v>1.8</v>
      </c>
      <c r="E13" s="85">
        <v>169.1</v>
      </c>
      <c r="F13" s="85">
        <v>72.599999999999994</v>
      </c>
      <c r="G13" s="85">
        <v>98.1</v>
      </c>
      <c r="H13" s="454">
        <v>106.4</v>
      </c>
      <c r="I13" s="82"/>
      <c r="J13" s="395">
        <f t="shared" ref="J13:L14" si="6">ROUND(B13*1.154,1)</f>
        <v>93.8</v>
      </c>
      <c r="K13" s="66">
        <f t="shared" si="6"/>
        <v>4.2</v>
      </c>
      <c r="L13" s="395">
        <f t="shared" si="6"/>
        <v>2.1</v>
      </c>
      <c r="M13" s="393">
        <f>IF(ROUND(E13*1.154,1)&lt;&gt;M14-M12,M14-M12,ROUND(E13*1.154,1))</f>
        <v>195.1</v>
      </c>
      <c r="N13" s="395">
        <f>ROUND(F13*1.154,1)</f>
        <v>83.8</v>
      </c>
      <c r="O13" s="395">
        <f>ROUND(G13*1.154,1)</f>
        <v>113.2</v>
      </c>
      <c r="P13" s="395">
        <f t="shared" si="4"/>
        <v>122.8</v>
      </c>
      <c r="Q13" s="452"/>
      <c r="R13" s="393">
        <f>IF(ROUND(B13*5.89,1)&lt;&gt;R14-R12,R14-R12,ROUND(B13*5.89,1))</f>
        <v>478.79999999999995</v>
      </c>
      <c r="S13" s="395">
        <f>ROUND(C13*5.89,1)</f>
        <v>21.2</v>
      </c>
      <c r="T13" s="395">
        <f>ROUND(D13*5.89,1)</f>
        <v>10.6</v>
      </c>
      <c r="U13" s="395">
        <f>ROUND(E13*5.89,1)</f>
        <v>996</v>
      </c>
      <c r="V13" s="395">
        <f>ROUND(F13*5.89,1)</f>
        <v>427.6</v>
      </c>
      <c r="W13" s="395">
        <f>ROUNDDOWN(G13*5.89,1)</f>
        <v>577.79999999999995</v>
      </c>
      <c r="X13" s="395">
        <f t="shared" si="3"/>
        <v>626.70000000000005</v>
      </c>
    </row>
    <row r="14" spans="1:24" ht="13.5" thickBot="1">
      <c r="A14" s="51" t="s">
        <v>152</v>
      </c>
      <c r="B14" s="454">
        <v>148.1</v>
      </c>
      <c r="C14" s="454">
        <v>33.1</v>
      </c>
      <c r="D14" s="454">
        <v>22.4</v>
      </c>
      <c r="E14" s="454">
        <v>242.3</v>
      </c>
      <c r="F14" s="454">
        <v>153.30000000000001</v>
      </c>
      <c r="G14" s="456">
        <v>217</v>
      </c>
      <c r="H14" s="454">
        <v>253.6</v>
      </c>
      <c r="I14" s="86"/>
      <c r="J14" s="394">
        <f t="shared" si="6"/>
        <v>170.9</v>
      </c>
      <c r="K14" s="83">
        <f t="shared" si="6"/>
        <v>38.200000000000003</v>
      </c>
      <c r="L14" s="394">
        <f>ROUNDUP(D14*1.154,1)</f>
        <v>25.900000000000002</v>
      </c>
      <c r="M14" s="394">
        <f>ROUND(E14*1.154,1)</f>
        <v>279.60000000000002</v>
      </c>
      <c r="N14" s="394">
        <f>ROUND(F14*1.154,1)</f>
        <v>176.9</v>
      </c>
      <c r="O14" s="394">
        <f>ROUND(G14*1.154,1)</f>
        <v>250.4</v>
      </c>
      <c r="P14" s="394">
        <f t="shared" si="4"/>
        <v>292.7</v>
      </c>
      <c r="Q14" s="452"/>
      <c r="R14" s="394">
        <f>ROUND(B14*5.89,1)</f>
        <v>872.3</v>
      </c>
      <c r="S14" s="394">
        <f>ROUND(C14*5.89,1)</f>
        <v>195</v>
      </c>
      <c r="T14" s="394">
        <f>ROUND(D14*5.89, 1)</f>
        <v>131.9</v>
      </c>
      <c r="U14" s="394">
        <f>ROUND(E14*5.89,1)</f>
        <v>1427.1</v>
      </c>
      <c r="V14" s="394">
        <f>ROUND(F14*5.89,1)</f>
        <v>902.9</v>
      </c>
      <c r="W14" s="394">
        <f>ROUNDUP(G14*5.89,1)</f>
        <v>1278.1999999999998</v>
      </c>
      <c r="X14" s="394">
        <f t="shared" si="3"/>
        <v>1493.7</v>
      </c>
    </row>
    <row r="15" spans="1:24" ht="31.5" customHeight="1">
      <c r="A15" s="702" t="s">
        <v>165</v>
      </c>
      <c r="B15" s="707" t="s">
        <v>1146</v>
      </c>
      <c r="C15" s="707"/>
      <c r="D15" s="707"/>
      <c r="E15" s="707"/>
      <c r="F15" s="707"/>
      <c r="G15" s="707"/>
      <c r="H15" s="707"/>
      <c r="I15" s="82"/>
      <c r="J15" s="54"/>
      <c r="K15" s="54"/>
      <c r="L15" s="448"/>
      <c r="M15" s="448"/>
      <c r="N15" s="448"/>
      <c r="O15" s="448"/>
      <c r="P15" s="448"/>
      <c r="Q15" s="452"/>
      <c r="R15" s="448"/>
      <c r="S15" s="448"/>
      <c r="T15" s="448"/>
      <c r="U15" s="448"/>
      <c r="V15" s="448"/>
      <c r="W15" s="448"/>
      <c r="X15" s="448"/>
    </row>
    <row r="16" spans="1:24" ht="12.75" customHeight="1" thickBot="1">
      <c r="A16" s="705"/>
      <c r="B16" s="89">
        <v>0.51</v>
      </c>
      <c r="C16" s="89">
        <v>0.51</v>
      </c>
      <c r="D16" s="89">
        <v>0.51</v>
      </c>
      <c r="E16" s="89">
        <v>0.51</v>
      </c>
      <c r="F16" s="90">
        <v>0.51</v>
      </c>
      <c r="G16" s="90">
        <v>0.51</v>
      </c>
      <c r="H16" s="90">
        <v>0.51</v>
      </c>
      <c r="I16" s="82"/>
      <c r="J16" s="444"/>
      <c r="K16" s="73"/>
      <c r="L16" s="445"/>
      <c r="M16" s="445"/>
      <c r="N16" s="445"/>
      <c r="O16" s="445"/>
      <c r="P16" s="445"/>
      <c r="Q16" s="452"/>
      <c r="R16" s="445"/>
      <c r="S16" s="445"/>
      <c r="T16" s="445"/>
      <c r="U16" s="445"/>
      <c r="V16" s="445"/>
      <c r="W16" s="445"/>
      <c r="X16" s="445"/>
    </row>
    <row r="17" spans="1:25">
      <c r="A17" s="54" t="s">
        <v>154</v>
      </c>
      <c r="B17" s="85">
        <v>270.60000000000002</v>
      </c>
      <c r="C17" s="85">
        <v>255.6</v>
      </c>
      <c r="D17" s="85">
        <v>233.1</v>
      </c>
      <c r="E17" s="85">
        <v>217.9</v>
      </c>
      <c r="F17" s="85">
        <v>206.4</v>
      </c>
      <c r="G17" s="85">
        <v>191.3</v>
      </c>
      <c r="H17" s="456">
        <v>188</v>
      </c>
      <c r="I17" s="82"/>
      <c r="J17" s="395">
        <f t="shared" ref="J17:O19" si="7">ROUND(B17*1.154,1)</f>
        <v>312.3</v>
      </c>
      <c r="K17" s="66">
        <f t="shared" si="7"/>
        <v>295</v>
      </c>
      <c r="L17" s="395">
        <f t="shared" si="7"/>
        <v>269</v>
      </c>
      <c r="M17" s="395">
        <f t="shared" si="7"/>
        <v>251.5</v>
      </c>
      <c r="N17" s="395">
        <f t="shared" si="7"/>
        <v>238.2</v>
      </c>
      <c r="O17" s="395">
        <f t="shared" si="7"/>
        <v>220.8</v>
      </c>
      <c r="P17" s="395">
        <f>ROUNDDOWN(H17*1.154,1)</f>
        <v>216.9</v>
      </c>
      <c r="Q17" s="452"/>
      <c r="R17" s="395">
        <f>ROUND(B17*5.89,1)</f>
        <v>1593.8</v>
      </c>
      <c r="S17" s="395">
        <f>ROUND(C17*5.89,1)</f>
        <v>1505.5</v>
      </c>
      <c r="T17" s="395">
        <f>ROUND(D17*5.89,1)</f>
        <v>1373</v>
      </c>
      <c r="U17" s="395">
        <f>ROUND(E17*5.89,1)</f>
        <v>1283.4000000000001</v>
      </c>
      <c r="V17" s="395">
        <f>ROUND(F17*5.89,1)</f>
        <v>1215.7</v>
      </c>
      <c r="W17" s="395">
        <f>ROUNDDOWN(G17*5.89,1)</f>
        <v>1126.7</v>
      </c>
      <c r="X17" s="395">
        <f t="shared" si="3"/>
        <v>1107.3</v>
      </c>
    </row>
    <row r="18" spans="1:25">
      <c r="A18" s="571" t="s">
        <v>153</v>
      </c>
      <c r="B18" s="85">
        <v>4</v>
      </c>
      <c r="C18" s="85">
        <v>4</v>
      </c>
      <c r="D18" s="85">
        <v>3.9</v>
      </c>
      <c r="E18" s="85">
        <v>3.9</v>
      </c>
      <c r="F18" s="85">
        <v>3.9</v>
      </c>
      <c r="G18" s="85">
        <v>3.9</v>
      </c>
      <c r="H18" s="454">
        <v>12.8</v>
      </c>
      <c r="I18" s="82"/>
      <c r="J18" s="395">
        <f t="shared" si="7"/>
        <v>4.5999999999999996</v>
      </c>
      <c r="K18" s="66">
        <f t="shared" si="7"/>
        <v>4.5999999999999996</v>
      </c>
      <c r="L18" s="395">
        <f t="shared" si="7"/>
        <v>4.5</v>
      </c>
      <c r="M18" s="395">
        <f t="shared" si="7"/>
        <v>4.5</v>
      </c>
      <c r="N18" s="395">
        <f t="shared" si="7"/>
        <v>4.5</v>
      </c>
      <c r="O18" s="395">
        <f t="shared" si="7"/>
        <v>4.5</v>
      </c>
      <c r="P18" s="395">
        <f>ROUND(H18*1.154,1)</f>
        <v>14.8</v>
      </c>
      <c r="Q18" s="452"/>
      <c r="R18" s="395">
        <f>ROUND(B18*5.89,1)</f>
        <v>23.6</v>
      </c>
      <c r="S18" s="393">
        <f>IF(ROUND(C18*5.89,1)&lt;&gt;S19-S17,S19-S17,ROUND(C18*5.89,1))</f>
        <v>23.5</v>
      </c>
      <c r="T18" s="393">
        <f>ROUNDDOWN(D18*5.89,1)</f>
        <v>22.9</v>
      </c>
      <c r="U18" s="395">
        <f t="shared" ref="U18:W19" si="8">ROUND(E18*5.89,1)</f>
        <v>23</v>
      </c>
      <c r="V18" s="395">
        <f t="shared" si="8"/>
        <v>23</v>
      </c>
      <c r="W18" s="395">
        <f t="shared" si="8"/>
        <v>23</v>
      </c>
      <c r="X18" s="395">
        <f t="shared" si="3"/>
        <v>75.400000000000006</v>
      </c>
      <c r="Y18" s="13"/>
    </row>
    <row r="19" spans="1:25" ht="13.5" thickBot="1">
      <c r="A19" s="51" t="s">
        <v>152</v>
      </c>
      <c r="B19" s="86">
        <v>274.60000000000002</v>
      </c>
      <c r="C19" s="86">
        <v>259.60000000000002</v>
      </c>
      <c r="D19" s="86">
        <v>237</v>
      </c>
      <c r="E19" s="86">
        <v>221.8</v>
      </c>
      <c r="F19" s="86">
        <v>210.3</v>
      </c>
      <c r="G19" s="86">
        <v>195.2</v>
      </c>
      <c r="H19" s="454">
        <v>200.8</v>
      </c>
      <c r="I19" s="86"/>
      <c r="J19" s="394">
        <f t="shared" si="7"/>
        <v>316.89999999999998</v>
      </c>
      <c r="K19" s="83">
        <f t="shared" si="7"/>
        <v>299.60000000000002</v>
      </c>
      <c r="L19" s="394">
        <f t="shared" si="7"/>
        <v>273.5</v>
      </c>
      <c r="M19" s="394">
        <f t="shared" si="7"/>
        <v>256</v>
      </c>
      <c r="N19" s="394">
        <f t="shared" si="7"/>
        <v>242.7</v>
      </c>
      <c r="O19" s="394">
        <f t="shared" si="7"/>
        <v>225.3</v>
      </c>
      <c r="P19" s="394">
        <f t="shared" si="4"/>
        <v>231.7</v>
      </c>
      <c r="Q19" s="452"/>
      <c r="R19" s="394">
        <f>ROUND(B19*5.89,1)</f>
        <v>1617.4</v>
      </c>
      <c r="S19" s="394">
        <f>ROUND(C19*5.89,1)</f>
        <v>1529</v>
      </c>
      <c r="T19" s="394">
        <f>ROUND(D19*5.89, 1)</f>
        <v>1395.9</v>
      </c>
      <c r="U19" s="394">
        <f t="shared" si="8"/>
        <v>1306.4000000000001</v>
      </c>
      <c r="V19" s="394">
        <f t="shared" si="8"/>
        <v>1238.7</v>
      </c>
      <c r="W19" s="394">
        <f t="shared" si="8"/>
        <v>1149.7</v>
      </c>
      <c r="X19" s="394">
        <f t="shared" si="3"/>
        <v>1182.7</v>
      </c>
    </row>
    <row r="20" spans="1:25" ht="31.5" customHeight="1">
      <c r="A20" s="702" t="s">
        <v>166</v>
      </c>
      <c r="B20" s="707" t="s">
        <v>1146</v>
      </c>
      <c r="C20" s="707"/>
      <c r="D20" s="707"/>
      <c r="E20" s="707"/>
      <c r="F20" s="707"/>
      <c r="G20" s="707"/>
      <c r="H20" s="707"/>
      <c r="I20" s="82"/>
      <c r="J20" s="54"/>
      <c r="K20" s="54"/>
      <c r="L20" s="448"/>
      <c r="M20" s="448"/>
      <c r="N20" s="448"/>
      <c r="O20" s="448"/>
      <c r="P20" s="448"/>
      <c r="Q20" s="452"/>
      <c r="R20" s="448"/>
      <c r="S20" s="448"/>
      <c r="T20" s="448"/>
      <c r="U20" s="448"/>
      <c r="V20" s="448"/>
      <c r="W20" s="448"/>
      <c r="X20" s="448"/>
    </row>
    <row r="21" spans="1:25" ht="12.75" customHeight="1" thickBot="1">
      <c r="A21" s="705"/>
      <c r="B21" s="89">
        <v>1</v>
      </c>
      <c r="C21" s="89">
        <v>1</v>
      </c>
      <c r="D21" s="89">
        <v>0.65</v>
      </c>
      <c r="E21" s="89">
        <v>0.65</v>
      </c>
      <c r="F21" s="91">
        <v>0.50000999999999995</v>
      </c>
      <c r="G21" s="91">
        <v>0.50000999999999995</v>
      </c>
      <c r="H21" s="91">
        <v>0.50000999999999995</v>
      </c>
      <c r="I21" s="82"/>
      <c r="J21" s="444"/>
      <c r="K21" s="73"/>
      <c r="L21" s="445"/>
      <c r="M21" s="445"/>
      <c r="N21" s="445"/>
      <c r="O21" s="445"/>
      <c r="P21" s="445"/>
      <c r="Q21" s="452"/>
      <c r="R21" s="445"/>
      <c r="S21" s="445"/>
      <c r="T21" s="445"/>
      <c r="U21" s="445"/>
      <c r="V21" s="445"/>
      <c r="W21" s="445"/>
      <c r="X21" s="445"/>
    </row>
    <row r="22" spans="1:25">
      <c r="A22" s="54" t="s">
        <v>154</v>
      </c>
      <c r="B22" s="92" t="s">
        <v>18</v>
      </c>
      <c r="C22" s="92" t="s">
        <v>18</v>
      </c>
      <c r="D22" s="85">
        <v>713.3</v>
      </c>
      <c r="E22" s="85">
        <v>699.9</v>
      </c>
      <c r="F22" s="85">
        <v>677.3</v>
      </c>
      <c r="G22" s="85">
        <v>651.70000000000005</v>
      </c>
      <c r="H22" s="454">
        <v>669.3</v>
      </c>
      <c r="I22" s="82"/>
      <c r="J22" s="398" t="s">
        <v>18</v>
      </c>
      <c r="K22" s="92" t="s">
        <v>18</v>
      </c>
      <c r="L22" s="395">
        <f>ROUND(D22*1.154,1)</f>
        <v>823.1</v>
      </c>
      <c r="M22" s="395">
        <f>ROUNDDOWN(E22*1.154,1)</f>
        <v>807.6</v>
      </c>
      <c r="N22" s="395">
        <f t="shared" ref="N22:O24" si="9">ROUND(F22*1.154,1)</f>
        <v>781.6</v>
      </c>
      <c r="O22" s="395">
        <f>ROUNDDOWN(G22*1.154,1)</f>
        <v>752</v>
      </c>
      <c r="P22" s="395">
        <f t="shared" si="4"/>
        <v>772.4</v>
      </c>
      <c r="Q22" s="452"/>
      <c r="R22" s="393" t="s">
        <v>18</v>
      </c>
      <c r="S22" s="393" t="s">
        <v>18</v>
      </c>
      <c r="T22" s="395">
        <f t="shared" ref="T22:W24" si="10">ROUND(D22*5.89,1)</f>
        <v>4201.3</v>
      </c>
      <c r="U22" s="395">
        <f t="shared" si="10"/>
        <v>4122.3999999999996</v>
      </c>
      <c r="V22" s="395">
        <f t="shared" si="10"/>
        <v>3989.3</v>
      </c>
      <c r="W22" s="395">
        <f t="shared" si="10"/>
        <v>3838.5</v>
      </c>
      <c r="X22" s="395">
        <f t="shared" si="3"/>
        <v>3942.2</v>
      </c>
    </row>
    <row r="23" spans="1:25">
      <c r="A23" s="571" t="s">
        <v>153</v>
      </c>
      <c r="B23" s="92" t="s">
        <v>18</v>
      </c>
      <c r="C23" s="92" t="s">
        <v>18</v>
      </c>
      <c r="D23" s="85">
        <v>6.4</v>
      </c>
      <c r="E23" s="85">
        <v>6.4</v>
      </c>
      <c r="F23" s="85">
        <v>6.4</v>
      </c>
      <c r="G23" s="85">
        <v>6.4</v>
      </c>
      <c r="H23" s="454">
        <v>6.6</v>
      </c>
      <c r="I23" s="82"/>
      <c r="J23" s="398" t="s">
        <v>18</v>
      </c>
      <c r="K23" s="92" t="s">
        <v>18</v>
      </c>
      <c r="L23" s="395">
        <f>ROUND(D23*1.154,1)</f>
        <v>7.4</v>
      </c>
      <c r="M23" s="393">
        <f>ROUNDUP(E23*1.154, 1)</f>
        <v>7.3999999999999995</v>
      </c>
      <c r="N23" s="395">
        <f t="shared" si="9"/>
        <v>7.4</v>
      </c>
      <c r="O23" s="395">
        <f t="shared" si="9"/>
        <v>7.4</v>
      </c>
      <c r="P23" s="395">
        <f t="shared" si="4"/>
        <v>7.6</v>
      </c>
      <c r="Q23" s="452"/>
      <c r="R23" s="393" t="s">
        <v>18</v>
      </c>
      <c r="S23" s="393" t="s">
        <v>18</v>
      </c>
      <c r="T23" s="393">
        <f t="shared" si="10"/>
        <v>37.700000000000003</v>
      </c>
      <c r="U23" s="395">
        <f t="shared" si="10"/>
        <v>37.700000000000003</v>
      </c>
      <c r="V23" s="395">
        <f t="shared" si="10"/>
        <v>37.700000000000003</v>
      </c>
      <c r="W23" s="395">
        <f t="shared" si="10"/>
        <v>37.700000000000003</v>
      </c>
      <c r="X23" s="395">
        <f>ROUNDDOWN(H23*5.89,1)</f>
        <v>38.799999999999997</v>
      </c>
    </row>
    <row r="24" spans="1:25" ht="12.75" customHeight="1" thickBot="1">
      <c r="A24" s="51" t="s">
        <v>152</v>
      </c>
      <c r="B24" s="87" t="s">
        <v>18</v>
      </c>
      <c r="C24" s="87" t="s">
        <v>18</v>
      </c>
      <c r="D24" s="87">
        <v>719.7</v>
      </c>
      <c r="E24" s="87">
        <v>706.3</v>
      </c>
      <c r="F24" s="87">
        <v>683.7</v>
      </c>
      <c r="G24" s="87">
        <v>658.1</v>
      </c>
      <c r="H24" s="87">
        <v>675.9</v>
      </c>
      <c r="I24" s="86"/>
      <c r="J24" s="87" t="s">
        <v>18</v>
      </c>
      <c r="K24" s="87" t="s">
        <v>18</v>
      </c>
      <c r="L24" s="394">
        <f>ROUND(D24*1.154,1)</f>
        <v>830.5</v>
      </c>
      <c r="M24" s="394">
        <f>-M9-M14-M19+M28</f>
        <v>815</v>
      </c>
      <c r="N24" s="394">
        <f t="shared" si="9"/>
        <v>789</v>
      </c>
      <c r="O24" s="394">
        <f t="shared" si="9"/>
        <v>759.4</v>
      </c>
      <c r="P24" s="394">
        <f t="shared" si="4"/>
        <v>780</v>
      </c>
      <c r="Q24" s="452"/>
      <c r="R24" s="394" t="s">
        <v>18</v>
      </c>
      <c r="S24" s="394" t="s">
        <v>18</v>
      </c>
      <c r="T24" s="394">
        <f t="shared" si="10"/>
        <v>4239</v>
      </c>
      <c r="U24" s="394">
        <f t="shared" si="10"/>
        <v>4160.1000000000004</v>
      </c>
      <c r="V24" s="394">
        <f t="shared" si="10"/>
        <v>4027</v>
      </c>
      <c r="W24" s="394">
        <f t="shared" si="10"/>
        <v>3876.2</v>
      </c>
      <c r="X24" s="450">
        <f>ROUNDDOWN(H24*5.89,1)</f>
        <v>3981</v>
      </c>
    </row>
    <row r="25" spans="1:25">
      <c r="A25" s="554" t="s">
        <v>126</v>
      </c>
      <c r="B25" s="82"/>
      <c r="C25" s="82"/>
      <c r="D25" s="82"/>
      <c r="E25" s="73"/>
      <c r="F25" s="73"/>
      <c r="G25" s="73"/>
      <c r="H25" s="444"/>
      <c r="I25" s="82"/>
      <c r="J25" s="444"/>
      <c r="K25" s="73"/>
      <c r="L25" s="449"/>
      <c r="M25" s="449"/>
      <c r="N25" s="449"/>
      <c r="O25" s="449"/>
      <c r="P25" s="449"/>
      <c r="Q25" s="452"/>
      <c r="R25" s="449"/>
      <c r="S25" s="449"/>
      <c r="T25" s="449"/>
      <c r="U25" s="449"/>
      <c r="V25" s="449"/>
      <c r="W25" s="449"/>
      <c r="X25" s="449"/>
    </row>
    <row r="26" spans="1:25">
      <c r="A26" s="54" t="s">
        <v>154</v>
      </c>
      <c r="B26" s="74">
        <v>16052.1</v>
      </c>
      <c r="C26" s="393">
        <v>18187.599999999999</v>
      </c>
      <c r="D26" s="393">
        <v>18286.5</v>
      </c>
      <c r="E26" s="393">
        <v>18187.8</v>
      </c>
      <c r="F26" s="393">
        <v>18609.900000000001</v>
      </c>
      <c r="G26" s="393">
        <v>18991.3</v>
      </c>
      <c r="H26" s="393">
        <v>19212.599999999999</v>
      </c>
      <c r="I26" s="82"/>
      <c r="J26" s="395">
        <f>J7+J12+J17</f>
        <v>18524.199999999997</v>
      </c>
      <c r="K26" s="66">
        <f>K7+K12+K17</f>
        <v>20988.5</v>
      </c>
      <c r="L26" s="395">
        <f t="shared" ref="L26:O27" si="11">L7+L12+L17+L22</f>
        <v>21102.6</v>
      </c>
      <c r="M26" s="395">
        <f t="shared" si="11"/>
        <v>20988.699999999997</v>
      </c>
      <c r="N26" s="395">
        <f t="shared" si="11"/>
        <v>21475.8</v>
      </c>
      <c r="O26" s="395">
        <f t="shared" si="11"/>
        <v>21915.9</v>
      </c>
      <c r="P26" s="395">
        <f t="shared" ref="P26" si="12">P7+P12+P17+P22</f>
        <v>22171.300000000003</v>
      </c>
      <c r="Q26" s="452"/>
      <c r="R26" s="395">
        <f t="shared" ref="R26:S28" si="13">ROUND(B26*5.89,1)</f>
        <v>94546.9</v>
      </c>
      <c r="S26" s="395">
        <f t="shared" si="13"/>
        <v>107125</v>
      </c>
      <c r="T26" s="395">
        <f t="shared" ref="T26:W27" si="14">T7+T12+T17+T22</f>
        <v>107707.5</v>
      </c>
      <c r="U26" s="395">
        <f t="shared" si="14"/>
        <v>107126.09999999999</v>
      </c>
      <c r="V26" s="395">
        <f t="shared" si="14"/>
        <v>109612.3</v>
      </c>
      <c r="W26" s="395">
        <f t="shared" si="14"/>
        <v>111858.79999999999</v>
      </c>
      <c r="X26" s="395">
        <f>X7+X12+X17+X22</f>
        <v>113162.2</v>
      </c>
    </row>
    <row r="27" spans="1:25">
      <c r="A27" s="571" t="s">
        <v>153</v>
      </c>
      <c r="B27" s="393">
        <v>4757.2</v>
      </c>
      <c r="C27" s="393">
        <v>2580</v>
      </c>
      <c r="D27" s="393">
        <v>2551.5</v>
      </c>
      <c r="E27" s="393">
        <v>3088.2</v>
      </c>
      <c r="F27" s="393">
        <v>3338.1</v>
      </c>
      <c r="G27" s="393">
        <v>3529</v>
      </c>
      <c r="H27" s="393">
        <v>3631.5</v>
      </c>
      <c r="I27" s="82"/>
      <c r="J27" s="395">
        <f>J8+J13+J18</f>
        <v>5489.7</v>
      </c>
      <c r="K27" s="66">
        <f>K8+K13+K18</f>
        <v>2977.2999999999997</v>
      </c>
      <c r="L27" s="395">
        <f t="shared" si="11"/>
        <v>2944.5</v>
      </c>
      <c r="M27" s="395">
        <f t="shared" si="11"/>
        <v>3563.8</v>
      </c>
      <c r="N27" s="395">
        <f t="shared" si="11"/>
        <v>3852.2000000000003</v>
      </c>
      <c r="O27" s="395">
        <f t="shared" si="11"/>
        <v>4072.5</v>
      </c>
      <c r="P27" s="395">
        <f t="shared" ref="P27" si="15">P8+P13+P18+P23</f>
        <v>4190.8</v>
      </c>
      <c r="Q27" s="452"/>
      <c r="R27" s="395">
        <f t="shared" si="13"/>
        <v>28019.9</v>
      </c>
      <c r="S27" s="395">
        <f t="shared" si="13"/>
        <v>15196.2</v>
      </c>
      <c r="T27" s="395">
        <f t="shared" si="14"/>
        <v>15028.300000000001</v>
      </c>
      <c r="U27" s="395">
        <f t="shared" si="14"/>
        <v>18189.5</v>
      </c>
      <c r="V27" s="395">
        <f t="shared" si="14"/>
        <v>19661.399999999998</v>
      </c>
      <c r="W27" s="395">
        <f t="shared" si="14"/>
        <v>20785.8</v>
      </c>
      <c r="X27" s="395">
        <f>X8+X13+X18+X23</f>
        <v>21389.5</v>
      </c>
    </row>
    <row r="28" spans="1:25" ht="13.5" thickBot="1">
      <c r="A28" s="51" t="s">
        <v>152</v>
      </c>
      <c r="B28" s="94">
        <v>20809.3</v>
      </c>
      <c r="C28" s="94">
        <v>20767.599999999999</v>
      </c>
      <c r="D28" s="94">
        <v>20838</v>
      </c>
      <c r="E28" s="94">
        <v>21276</v>
      </c>
      <c r="F28" s="94">
        <v>21948</v>
      </c>
      <c r="G28" s="94">
        <v>22520.3</v>
      </c>
      <c r="H28" s="396">
        <v>22844.1</v>
      </c>
      <c r="I28" s="66"/>
      <c r="J28" s="396">
        <f t="shared" ref="J28:O28" si="16">ROUND(B28*1.154,1)</f>
        <v>24013.9</v>
      </c>
      <c r="K28" s="94">
        <f t="shared" si="16"/>
        <v>23965.8</v>
      </c>
      <c r="L28" s="396">
        <f t="shared" si="16"/>
        <v>24047.1</v>
      </c>
      <c r="M28" s="396">
        <f t="shared" si="16"/>
        <v>24552.5</v>
      </c>
      <c r="N28" s="396">
        <f t="shared" si="16"/>
        <v>25328</v>
      </c>
      <c r="O28" s="396">
        <f t="shared" si="16"/>
        <v>25988.400000000001</v>
      </c>
      <c r="P28" s="396">
        <f t="shared" si="4"/>
        <v>26362.1</v>
      </c>
      <c r="Q28" s="452"/>
      <c r="R28" s="396">
        <f t="shared" si="13"/>
        <v>122566.8</v>
      </c>
      <c r="S28" s="396">
        <f t="shared" si="13"/>
        <v>122321.2</v>
      </c>
      <c r="T28" s="396">
        <f>ROUND(D28*5.89, 1)</f>
        <v>122735.8</v>
      </c>
      <c r="U28" s="396">
        <f>ROUND(E28*5.89,1)</f>
        <v>125315.6</v>
      </c>
      <c r="V28" s="396">
        <f>ROUND(F28*5.89,1)</f>
        <v>129273.7</v>
      </c>
      <c r="W28" s="396">
        <f>ROUND(G28*5.89,1)</f>
        <v>132644.6</v>
      </c>
      <c r="X28" s="451">
        <f t="shared" si="3"/>
        <v>134551.70000000001</v>
      </c>
    </row>
    <row r="29" spans="1:25">
      <c r="A29" s="570" t="s">
        <v>161</v>
      </c>
      <c r="B29" s="446"/>
      <c r="C29" s="446"/>
      <c r="D29" s="446"/>
      <c r="E29" s="446"/>
      <c r="F29" s="446"/>
      <c r="G29" s="446"/>
      <c r="H29" s="446"/>
      <c r="I29" s="446"/>
      <c r="J29" s="446"/>
      <c r="K29" s="446"/>
      <c r="L29" s="446"/>
      <c r="M29" s="446"/>
      <c r="N29" s="446"/>
      <c r="O29" s="446"/>
      <c r="P29" s="446"/>
      <c r="Q29" s="446"/>
      <c r="R29" s="446"/>
      <c r="S29" s="446"/>
      <c r="T29" s="446"/>
      <c r="U29" s="446"/>
      <c r="V29" s="446"/>
    </row>
    <row r="30" spans="1:25">
      <c r="A30" s="570" t="s">
        <v>162</v>
      </c>
      <c r="B30" s="464"/>
      <c r="C30" s="464"/>
      <c r="D30" s="464"/>
      <c r="E30" s="464"/>
      <c r="F30" s="464"/>
      <c r="G30" s="464"/>
      <c r="H30" s="464"/>
      <c r="I30" s="464"/>
      <c r="J30" s="464"/>
      <c r="K30" s="464"/>
      <c r="L30" s="464"/>
      <c r="M30" s="464"/>
      <c r="N30" s="464"/>
      <c r="O30" s="464"/>
      <c r="P30" s="464"/>
      <c r="Q30" s="464"/>
      <c r="R30" s="464"/>
      <c r="S30" s="464"/>
      <c r="T30" s="464"/>
      <c r="U30" s="464"/>
      <c r="V30" s="464"/>
    </row>
    <row r="31" spans="1:25">
      <c r="A31" s="701"/>
      <c r="B31" s="701"/>
      <c r="C31" s="701"/>
      <c r="D31" s="701"/>
      <c r="E31" s="701"/>
      <c r="F31" s="701"/>
      <c r="G31" s="701"/>
      <c r="H31" s="701"/>
      <c r="I31" s="701"/>
      <c r="J31" s="701"/>
      <c r="K31" s="701"/>
      <c r="L31" s="701"/>
      <c r="M31" s="701"/>
      <c r="N31" s="701"/>
      <c r="O31" s="701"/>
      <c r="P31" s="701"/>
      <c r="Q31" s="701"/>
      <c r="R31" s="701"/>
      <c r="S31" s="701"/>
      <c r="T31" s="701"/>
      <c r="U31" s="701"/>
      <c r="V31" s="701"/>
    </row>
    <row r="32" spans="1:25">
      <c r="A32" s="95"/>
      <c r="B32" s="23"/>
      <c r="C32" s="23"/>
      <c r="D32" s="23"/>
      <c r="E32" s="23"/>
      <c r="F32" s="23"/>
      <c r="G32" s="23"/>
      <c r="H32" s="390"/>
      <c r="I32" s="24"/>
      <c r="J32" s="23"/>
      <c r="K32" s="23"/>
      <c r="L32" s="23"/>
      <c r="M32" s="23"/>
      <c r="N32" s="23"/>
      <c r="O32" s="23"/>
      <c r="P32" s="390"/>
      <c r="Q32" s="23"/>
      <c r="R32" s="23"/>
      <c r="S32" s="23"/>
      <c r="T32" s="23"/>
      <c r="U32" s="23"/>
      <c r="V32" s="23"/>
    </row>
    <row r="33" spans="1:122" ht="12.75" customHeight="1">
      <c r="A33" s="41" t="s">
        <v>167</v>
      </c>
      <c r="B33" s="23"/>
      <c r="C33" s="23"/>
      <c r="D33" s="23"/>
      <c r="E33" s="23"/>
      <c r="F33" s="23"/>
      <c r="G33" s="23"/>
      <c r="H33" s="390"/>
      <c r="I33" s="24"/>
      <c r="J33" s="23"/>
      <c r="K33" s="23"/>
      <c r="L33" s="23"/>
      <c r="M33" s="23"/>
      <c r="N33" s="23"/>
      <c r="O33" s="23"/>
      <c r="P33" s="390"/>
      <c r="Q33" s="23"/>
      <c r="R33" s="23"/>
      <c r="S33" s="23"/>
      <c r="T33" s="23"/>
      <c r="U33" s="23"/>
      <c r="V33" s="23"/>
    </row>
    <row r="34" spans="1:122" ht="12.75" customHeight="1">
      <c r="A34" s="96"/>
      <c r="B34" s="694" t="s">
        <v>137</v>
      </c>
      <c r="C34" s="694"/>
      <c r="D34" s="694"/>
      <c r="E34" s="694"/>
      <c r="F34" s="694"/>
      <c r="G34" s="694"/>
      <c r="H34" s="694"/>
      <c r="I34" s="80"/>
      <c r="J34" s="694" t="s">
        <v>137</v>
      </c>
      <c r="K34" s="694"/>
      <c r="L34" s="694"/>
      <c r="M34" s="694"/>
      <c r="N34" s="694"/>
      <c r="O34" s="694"/>
      <c r="P34" s="694"/>
      <c r="Q34" s="80"/>
      <c r="R34" s="694" t="s">
        <v>137</v>
      </c>
      <c r="S34" s="694"/>
      <c r="T34" s="694"/>
      <c r="U34" s="694"/>
      <c r="V34" s="694"/>
      <c r="W34" s="694"/>
      <c r="X34" s="694"/>
    </row>
    <row r="35" spans="1:122" ht="12.75" customHeight="1">
      <c r="A35" s="96"/>
      <c r="B35" s="27">
        <v>2005</v>
      </c>
      <c r="C35" s="27">
        <v>2006</v>
      </c>
      <c r="D35" s="27">
        <v>2007</v>
      </c>
      <c r="E35" s="27">
        <v>2008</v>
      </c>
      <c r="F35" s="27">
        <v>2009</v>
      </c>
      <c r="G35" s="27">
        <v>2010</v>
      </c>
      <c r="H35" s="27">
        <v>2011</v>
      </c>
      <c r="I35" s="28"/>
      <c r="J35" s="27">
        <v>2005</v>
      </c>
      <c r="K35" s="27">
        <v>2006</v>
      </c>
      <c r="L35" s="27">
        <v>2007</v>
      </c>
      <c r="M35" s="27">
        <v>2008</v>
      </c>
      <c r="N35" s="27">
        <v>2009</v>
      </c>
      <c r="O35" s="27">
        <v>2010</v>
      </c>
      <c r="P35" s="27">
        <v>2011</v>
      </c>
      <c r="Q35" s="28"/>
      <c r="R35" s="27">
        <v>2005</v>
      </c>
      <c r="S35" s="27">
        <v>2006</v>
      </c>
      <c r="T35" s="27">
        <v>2007</v>
      </c>
      <c r="U35" s="27">
        <v>2008</v>
      </c>
      <c r="V35" s="27">
        <v>2009</v>
      </c>
      <c r="W35" s="27">
        <v>2010</v>
      </c>
      <c r="X35" s="81">
        <v>2011</v>
      </c>
    </row>
    <row r="36" spans="1:122" ht="12" customHeight="1">
      <c r="A36" s="97"/>
      <c r="B36" s="694" t="s">
        <v>168</v>
      </c>
      <c r="C36" s="694"/>
      <c r="D36" s="694"/>
      <c r="E36" s="694"/>
      <c r="F36" s="694"/>
      <c r="G36" s="694"/>
      <c r="H36" s="694"/>
      <c r="I36" s="26"/>
      <c r="J36" s="694" t="s">
        <v>159</v>
      </c>
      <c r="K36" s="694"/>
      <c r="L36" s="694"/>
      <c r="M36" s="694"/>
      <c r="N36" s="694"/>
      <c r="O36" s="694"/>
      <c r="P36" s="694"/>
      <c r="Q36" s="26"/>
      <c r="R36" s="694" t="s">
        <v>160</v>
      </c>
      <c r="S36" s="694"/>
      <c r="T36" s="694"/>
      <c r="U36" s="694"/>
      <c r="V36" s="694"/>
      <c r="W36" s="694"/>
      <c r="X36" s="694"/>
    </row>
    <row r="37" spans="1:122" ht="36" customHeight="1">
      <c r="A37" s="553" t="s">
        <v>171</v>
      </c>
      <c r="B37" s="700"/>
      <c r="C37" s="700"/>
      <c r="D37" s="700"/>
      <c r="E37" s="700"/>
      <c r="F37" s="700"/>
      <c r="G37" s="73"/>
      <c r="H37" s="444"/>
      <c r="I37" s="82"/>
      <c r="J37" s="73"/>
      <c r="K37" s="73"/>
      <c r="L37" s="73"/>
      <c r="M37" s="73"/>
      <c r="N37" s="73"/>
      <c r="O37" s="73"/>
      <c r="P37" s="444"/>
      <c r="Q37" s="428"/>
      <c r="R37" s="444"/>
      <c r="S37" s="73"/>
      <c r="T37" s="73"/>
      <c r="U37" s="73"/>
      <c r="V37" s="73"/>
      <c r="W37" s="73"/>
      <c r="X37" s="444"/>
    </row>
    <row r="38" spans="1:122" s="4" customFormat="1">
      <c r="A38" s="54" t="s">
        <v>154</v>
      </c>
      <c r="B38" s="64">
        <v>507.9</v>
      </c>
      <c r="C38" s="64">
        <v>528.9</v>
      </c>
      <c r="D38" s="64">
        <v>568.9</v>
      </c>
      <c r="E38" s="64">
        <v>587.9</v>
      </c>
      <c r="F38" s="64">
        <v>586</v>
      </c>
      <c r="G38" s="64">
        <v>572.1</v>
      </c>
      <c r="H38" s="454">
        <v>605.20000000000005</v>
      </c>
      <c r="I38" s="82"/>
      <c r="J38" s="64">
        <f t="shared" ref="J38:O38" si="17">ROUND(B38*1.43,1)</f>
        <v>726.3</v>
      </c>
      <c r="K38" s="64">
        <f t="shared" si="17"/>
        <v>756.3</v>
      </c>
      <c r="L38" s="392">
        <f t="shared" si="17"/>
        <v>813.5</v>
      </c>
      <c r="M38" s="392">
        <f t="shared" si="17"/>
        <v>840.7</v>
      </c>
      <c r="N38" s="392">
        <f t="shared" si="17"/>
        <v>838</v>
      </c>
      <c r="O38" s="392">
        <f t="shared" si="17"/>
        <v>818.1</v>
      </c>
      <c r="P38" s="392">
        <f>ROUNDUP(H38*1.43,1)</f>
        <v>865.5</v>
      </c>
      <c r="Q38" s="453"/>
      <c r="R38" s="392">
        <f t="shared" ref="R38:X38" si="18">ROUND(B38*8.18,1)</f>
        <v>4154.6000000000004</v>
      </c>
      <c r="S38" s="392">
        <f t="shared" si="18"/>
        <v>4326.3999999999996</v>
      </c>
      <c r="T38" s="392">
        <f t="shared" si="18"/>
        <v>4653.6000000000004</v>
      </c>
      <c r="U38" s="392">
        <f t="shared" si="18"/>
        <v>4809</v>
      </c>
      <c r="V38" s="392">
        <f t="shared" si="18"/>
        <v>4793.5</v>
      </c>
      <c r="W38" s="392">
        <f t="shared" si="18"/>
        <v>4679.8</v>
      </c>
      <c r="X38" s="392">
        <f t="shared" si="18"/>
        <v>4950.5</v>
      </c>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row>
    <row r="39" spans="1:122" s="4" customFormat="1">
      <c r="A39" s="571" t="s">
        <v>153</v>
      </c>
      <c r="B39" s="64">
        <v>184.7</v>
      </c>
      <c r="C39" s="64">
        <v>130.1</v>
      </c>
      <c r="D39" s="64">
        <v>117.2</v>
      </c>
      <c r="E39" s="64">
        <v>141.9</v>
      </c>
      <c r="F39" s="64">
        <v>141.19999999999999</v>
      </c>
      <c r="G39" s="64">
        <v>147.19999999999999</v>
      </c>
      <c r="H39" s="454">
        <v>152.6</v>
      </c>
      <c r="I39" s="82"/>
      <c r="J39" s="64">
        <f t="shared" ref="J39:J44" si="19">ROUND(B39*1.43,1)</f>
        <v>264.10000000000002</v>
      </c>
      <c r="K39" s="74">
        <f>IF(ROUND(C39*1.43,1)&lt;&gt;K40-K38,K40-K38,ROUND(C39*1.43,1))</f>
        <v>186.10000000000002</v>
      </c>
      <c r="L39" s="392">
        <f t="shared" ref="L39:L44" si="20">ROUND(D39*1.43,1)</f>
        <v>167.6</v>
      </c>
      <c r="M39" s="392">
        <f t="shared" ref="M39:M44" si="21">ROUND(E39*1.43,1)</f>
        <v>202.9</v>
      </c>
      <c r="N39" s="392">
        <f>ROUND(F39*1.43,1)</f>
        <v>201.9</v>
      </c>
      <c r="O39" s="392">
        <f>ROUND(G39*1.43,1)</f>
        <v>210.5</v>
      </c>
      <c r="P39" s="392">
        <f t="shared" ref="P39:P44" si="22">ROUND(H39*1.43,1)</f>
        <v>218.2</v>
      </c>
      <c r="Q39" s="453"/>
      <c r="R39" s="392">
        <f>IF(ROUND(B39*8.18,1)&lt;&gt;R40-R38,R40-R38,ROUND(B39*8.18,1))</f>
        <v>1510.8999999999996</v>
      </c>
      <c r="S39" s="393">
        <f>ROUND(C39*8.18,1)</f>
        <v>1064.2</v>
      </c>
      <c r="T39" s="392">
        <f>ROUND(D39*8.18,1)</f>
        <v>958.7</v>
      </c>
      <c r="U39" s="393">
        <f>IF(ROUND(E39*8.18,1)&lt;&gt;U40-U38,U40-U38,ROUND(E39*8.18,1))</f>
        <v>1160.8000000000002</v>
      </c>
      <c r="V39" s="392">
        <f>ROUND(F39*8.18,1)</f>
        <v>1155</v>
      </c>
      <c r="W39" s="392">
        <f>ROUND(G39*8.18,1)</f>
        <v>1204.0999999999999</v>
      </c>
      <c r="X39" s="392">
        <f t="shared" ref="X39:X44" si="23">ROUND(H39*8.18,1)</f>
        <v>1248.3</v>
      </c>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row>
    <row r="40" spans="1:122" s="4" customFormat="1" ht="13.5" thickBot="1">
      <c r="A40" s="51" t="s">
        <v>152</v>
      </c>
      <c r="B40" s="83">
        <v>692.6</v>
      </c>
      <c r="C40" s="83">
        <v>659</v>
      </c>
      <c r="D40" s="83">
        <v>686.1</v>
      </c>
      <c r="E40" s="83">
        <v>729.8</v>
      </c>
      <c r="F40" s="83">
        <v>727.2</v>
      </c>
      <c r="G40" s="83">
        <f>G38+G39</f>
        <v>719.3</v>
      </c>
      <c r="H40" s="394">
        <v>757.8</v>
      </c>
      <c r="I40" s="66"/>
      <c r="J40" s="83">
        <f t="shared" si="19"/>
        <v>990.4</v>
      </c>
      <c r="K40" s="83">
        <f>ROUND(C40*1.43,1)</f>
        <v>942.4</v>
      </c>
      <c r="L40" s="394">
        <f t="shared" si="20"/>
        <v>981.1</v>
      </c>
      <c r="M40" s="394">
        <f t="shared" si="21"/>
        <v>1043.5999999999999</v>
      </c>
      <c r="N40" s="394">
        <f>ROUND(F40*1.43,1)</f>
        <v>1039.9000000000001</v>
      </c>
      <c r="O40" s="394">
        <f>ROUND(G40*1.43,1)</f>
        <v>1028.5999999999999</v>
      </c>
      <c r="P40" s="394">
        <f t="shared" si="22"/>
        <v>1083.7</v>
      </c>
      <c r="Q40" s="453"/>
      <c r="R40" s="394">
        <f>ROUND(B40*8.18,1)</f>
        <v>5665.5</v>
      </c>
      <c r="S40" s="394">
        <f>ROUND(C40*8.18,1)</f>
        <v>5390.6</v>
      </c>
      <c r="T40" s="394">
        <f>ROUND(D40*8.18,1)</f>
        <v>5612.3</v>
      </c>
      <c r="U40" s="394">
        <f>ROUND(E40*8.18,1)</f>
        <v>5969.8</v>
      </c>
      <c r="V40" s="394">
        <f>ROUND(F40*8.18,1)</f>
        <v>5948.5</v>
      </c>
      <c r="W40" s="394">
        <f>ROUND(G40*8.18,1)</f>
        <v>5883.9</v>
      </c>
      <c r="X40" s="394">
        <f t="shared" si="23"/>
        <v>6198.8</v>
      </c>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row>
    <row r="41" spans="1:122">
      <c r="A41" s="554" t="s">
        <v>126</v>
      </c>
      <c r="B41" s="66"/>
      <c r="C41" s="66"/>
      <c r="D41" s="66"/>
      <c r="E41" s="66"/>
      <c r="F41" s="66"/>
      <c r="G41" s="66"/>
      <c r="H41" s="395"/>
      <c r="I41" s="66"/>
      <c r="J41" s="66"/>
      <c r="K41" s="66"/>
      <c r="L41" s="395"/>
      <c r="M41" s="395"/>
      <c r="N41" s="395"/>
      <c r="O41" s="395"/>
      <c r="P41" s="395"/>
      <c r="Q41" s="453"/>
      <c r="R41" s="395"/>
      <c r="S41" s="395"/>
      <c r="T41" s="395"/>
      <c r="U41" s="395"/>
      <c r="V41" s="395"/>
      <c r="W41" s="395"/>
      <c r="X41" s="395"/>
    </row>
    <row r="42" spans="1:122">
      <c r="A42" s="54" t="s">
        <v>154</v>
      </c>
      <c r="B42" s="74">
        <v>507.9</v>
      </c>
      <c r="C42" s="74">
        <v>528.9</v>
      </c>
      <c r="D42" s="74">
        <v>568.9</v>
      </c>
      <c r="E42" s="74">
        <v>587.9</v>
      </c>
      <c r="F42" s="74">
        <v>586</v>
      </c>
      <c r="G42" s="74">
        <f>G38</f>
        <v>572.1</v>
      </c>
      <c r="H42" s="454">
        <v>605.20000000000005</v>
      </c>
      <c r="I42" s="66"/>
      <c r="J42" s="66">
        <f>J38</f>
        <v>726.3</v>
      </c>
      <c r="K42" s="66">
        <f>K38</f>
        <v>756.3</v>
      </c>
      <c r="L42" s="395">
        <f t="shared" ref="L42:N43" si="24">L38</f>
        <v>813.5</v>
      </c>
      <c r="M42" s="395">
        <f t="shared" si="24"/>
        <v>840.7</v>
      </c>
      <c r="N42" s="395">
        <f t="shared" si="24"/>
        <v>838</v>
      </c>
      <c r="O42" s="395">
        <f>O38</f>
        <v>818.1</v>
      </c>
      <c r="P42" s="395">
        <f>ROUNDUP(H42*1.43,1)</f>
        <v>865.5</v>
      </c>
      <c r="Q42" s="453"/>
      <c r="R42" s="395">
        <f t="shared" ref="R42:W43" si="25">R38</f>
        <v>4154.6000000000004</v>
      </c>
      <c r="S42" s="395">
        <f t="shared" si="25"/>
        <v>4326.3999999999996</v>
      </c>
      <c r="T42" s="395">
        <f t="shared" si="25"/>
        <v>4653.6000000000004</v>
      </c>
      <c r="U42" s="395">
        <f t="shared" si="25"/>
        <v>4809</v>
      </c>
      <c r="V42" s="395">
        <f t="shared" si="25"/>
        <v>4793.5</v>
      </c>
      <c r="W42" s="395">
        <f t="shared" si="25"/>
        <v>4679.8</v>
      </c>
      <c r="X42" s="395">
        <f t="shared" si="23"/>
        <v>4950.5</v>
      </c>
    </row>
    <row r="43" spans="1:122">
      <c r="A43" s="571" t="s">
        <v>153</v>
      </c>
      <c r="B43" s="74">
        <v>184.7</v>
      </c>
      <c r="C43" s="74">
        <v>130.1</v>
      </c>
      <c r="D43" s="74">
        <v>117.2</v>
      </c>
      <c r="E43" s="74">
        <v>141.9</v>
      </c>
      <c r="F43" s="74">
        <v>141.19999999999999</v>
      </c>
      <c r="G43" s="74">
        <f>G39</f>
        <v>147.19999999999999</v>
      </c>
      <c r="H43" s="454">
        <v>152.6</v>
      </c>
      <c r="I43" s="82"/>
      <c r="J43" s="66">
        <f>J39</f>
        <v>264.10000000000002</v>
      </c>
      <c r="K43" s="66">
        <f>K39</f>
        <v>186.10000000000002</v>
      </c>
      <c r="L43" s="395">
        <f t="shared" si="24"/>
        <v>167.6</v>
      </c>
      <c r="M43" s="395">
        <f t="shared" si="24"/>
        <v>202.9</v>
      </c>
      <c r="N43" s="395">
        <f t="shared" si="24"/>
        <v>201.9</v>
      </c>
      <c r="O43" s="395">
        <f>O39</f>
        <v>210.5</v>
      </c>
      <c r="P43" s="395">
        <f t="shared" si="22"/>
        <v>218.2</v>
      </c>
      <c r="Q43" s="453"/>
      <c r="R43" s="395">
        <f t="shared" si="25"/>
        <v>1510.8999999999996</v>
      </c>
      <c r="S43" s="395">
        <f t="shared" si="25"/>
        <v>1064.2</v>
      </c>
      <c r="T43" s="395">
        <f t="shared" si="25"/>
        <v>958.7</v>
      </c>
      <c r="U43" s="395">
        <f t="shared" si="25"/>
        <v>1160.8000000000002</v>
      </c>
      <c r="V43" s="395">
        <f t="shared" si="25"/>
        <v>1155</v>
      </c>
      <c r="W43" s="395">
        <f t="shared" si="25"/>
        <v>1204.0999999999999</v>
      </c>
      <c r="X43" s="395">
        <f t="shared" si="23"/>
        <v>1248.3</v>
      </c>
    </row>
    <row r="44" spans="1:122" ht="13.5" thickBot="1">
      <c r="A44" s="51" t="s">
        <v>152</v>
      </c>
      <c r="B44" s="94">
        <v>692.6</v>
      </c>
      <c r="C44" s="94">
        <v>659</v>
      </c>
      <c r="D44" s="94">
        <v>686.1</v>
      </c>
      <c r="E44" s="94">
        <v>729.8</v>
      </c>
      <c r="F44" s="94">
        <v>727.2</v>
      </c>
      <c r="G44" s="94">
        <f>G42+G43</f>
        <v>719.3</v>
      </c>
      <c r="H44" s="455">
        <v>757.8</v>
      </c>
      <c r="I44" s="82"/>
      <c r="J44" s="94">
        <f t="shared" si="19"/>
        <v>990.4</v>
      </c>
      <c r="K44" s="94">
        <f>ROUND(C44*1.43,1)</f>
        <v>942.4</v>
      </c>
      <c r="L44" s="396">
        <f t="shared" si="20"/>
        <v>981.1</v>
      </c>
      <c r="M44" s="396">
        <f t="shared" si="21"/>
        <v>1043.5999999999999</v>
      </c>
      <c r="N44" s="396">
        <f>ROUND(F44*1.43,1)</f>
        <v>1039.9000000000001</v>
      </c>
      <c r="O44" s="396">
        <f>ROUND(G44*1.43,1)</f>
        <v>1028.5999999999999</v>
      </c>
      <c r="P44" s="396">
        <f t="shared" si="22"/>
        <v>1083.7</v>
      </c>
      <c r="Q44" s="453"/>
      <c r="R44" s="396">
        <f t="shared" ref="R44:W44" si="26">ROUND(B44*8.18,1)</f>
        <v>5665.5</v>
      </c>
      <c r="S44" s="396">
        <f t="shared" si="26"/>
        <v>5390.6</v>
      </c>
      <c r="T44" s="396">
        <f t="shared" si="26"/>
        <v>5612.3</v>
      </c>
      <c r="U44" s="396">
        <f t="shared" si="26"/>
        <v>5969.8</v>
      </c>
      <c r="V44" s="396">
        <f t="shared" si="26"/>
        <v>5948.5</v>
      </c>
      <c r="W44" s="396">
        <f t="shared" si="26"/>
        <v>5883.9</v>
      </c>
      <c r="X44" s="396">
        <f t="shared" si="23"/>
        <v>6198.8</v>
      </c>
    </row>
    <row r="45" spans="1:122">
      <c r="A45" s="701" t="s">
        <v>161</v>
      </c>
      <c r="B45" s="701"/>
      <c r="C45" s="701"/>
      <c r="D45" s="701"/>
      <c r="E45" s="701"/>
      <c r="F45" s="701"/>
      <c r="G45" s="701"/>
      <c r="H45" s="701"/>
      <c r="I45" s="701"/>
      <c r="J45" s="701"/>
      <c r="K45" s="701"/>
      <c r="L45" s="701"/>
      <c r="M45" s="701"/>
      <c r="N45" s="701"/>
      <c r="O45" s="701"/>
      <c r="P45" s="701"/>
      <c r="Q45" s="701"/>
      <c r="R45" s="701"/>
      <c r="S45" s="701"/>
      <c r="T45" s="701"/>
      <c r="U45" s="701"/>
      <c r="V45" s="701"/>
    </row>
    <row r="46" spans="1:122">
      <c r="A46" s="24"/>
      <c r="B46" s="24"/>
      <c r="C46" s="24"/>
      <c r="D46" s="24"/>
      <c r="E46" s="24"/>
      <c r="F46" s="24"/>
      <c r="G46" s="24"/>
      <c r="H46" s="397"/>
      <c r="I46" s="24"/>
      <c r="J46" s="24"/>
      <c r="K46" s="24"/>
      <c r="L46" s="24"/>
      <c r="M46" s="24"/>
      <c r="N46" s="24"/>
      <c r="O46" s="24"/>
      <c r="P46" s="397"/>
      <c r="Q46" s="24"/>
      <c r="R46" s="24"/>
      <c r="S46" s="24"/>
      <c r="T46" s="24"/>
      <c r="U46" s="24"/>
      <c r="V46" s="24"/>
    </row>
    <row r="47" spans="1:122" ht="15.75">
      <c r="A47" s="41" t="s">
        <v>172</v>
      </c>
      <c r="B47" s="23"/>
      <c r="C47" s="23"/>
      <c r="D47" s="23"/>
      <c r="E47" s="23"/>
      <c r="F47" s="23"/>
      <c r="G47" s="23"/>
      <c r="H47" s="390"/>
      <c r="I47" s="24"/>
      <c r="J47" s="23"/>
      <c r="K47" s="23"/>
      <c r="L47" s="23"/>
      <c r="M47" s="23"/>
      <c r="N47" s="23"/>
      <c r="O47" s="23"/>
      <c r="P47" s="390"/>
      <c r="Q47" s="23"/>
      <c r="R47" s="23"/>
      <c r="S47" s="23"/>
      <c r="T47" s="23"/>
      <c r="U47" s="23"/>
      <c r="V47" s="23"/>
    </row>
    <row r="48" spans="1:122" ht="12.75" customHeight="1">
      <c r="A48" s="96"/>
      <c r="B48" s="694" t="s">
        <v>137</v>
      </c>
      <c r="C48" s="694"/>
      <c r="D48" s="694"/>
      <c r="E48" s="694"/>
      <c r="F48" s="694"/>
      <c r="G48" s="694"/>
      <c r="H48" s="694"/>
      <c r="I48" s="80"/>
      <c r="J48" s="694" t="s">
        <v>137</v>
      </c>
      <c r="K48" s="694"/>
      <c r="L48" s="694"/>
      <c r="M48" s="694"/>
      <c r="N48" s="694"/>
      <c r="O48" s="694"/>
      <c r="P48" s="694"/>
      <c r="Q48" s="428"/>
      <c r="R48" s="694" t="s">
        <v>137</v>
      </c>
      <c r="S48" s="694"/>
      <c r="T48" s="694"/>
      <c r="U48" s="694"/>
      <c r="V48" s="694"/>
      <c r="W48" s="694"/>
      <c r="X48" s="694"/>
    </row>
    <row r="49" spans="1:122">
      <c r="A49" s="96"/>
      <c r="B49" s="27">
        <v>2005</v>
      </c>
      <c r="C49" s="27">
        <v>2006</v>
      </c>
      <c r="D49" s="27">
        <v>2007</v>
      </c>
      <c r="E49" s="27">
        <v>2008</v>
      </c>
      <c r="F49" s="27">
        <v>2009</v>
      </c>
      <c r="G49" s="27">
        <v>2010</v>
      </c>
      <c r="H49" s="27">
        <v>2011</v>
      </c>
      <c r="I49" s="28"/>
      <c r="J49" s="27">
        <v>2005</v>
      </c>
      <c r="K49" s="27">
        <v>2006</v>
      </c>
      <c r="L49" s="27">
        <v>2007</v>
      </c>
      <c r="M49" s="27">
        <v>2008</v>
      </c>
      <c r="N49" s="27">
        <v>2009</v>
      </c>
      <c r="O49" s="27">
        <v>2010</v>
      </c>
      <c r="P49" s="27">
        <v>2011</v>
      </c>
      <c r="Q49" s="428"/>
      <c r="R49" s="27">
        <v>2005</v>
      </c>
      <c r="S49" s="27">
        <v>2006</v>
      </c>
      <c r="T49" s="27">
        <v>2007</v>
      </c>
      <c r="U49" s="27">
        <v>2008</v>
      </c>
      <c r="V49" s="27">
        <v>2009</v>
      </c>
      <c r="W49" s="27">
        <v>2010</v>
      </c>
      <c r="X49" s="81">
        <v>2011</v>
      </c>
    </row>
    <row r="50" spans="1:122" ht="12.75" customHeight="1">
      <c r="A50" s="97"/>
      <c r="B50" s="694" t="s">
        <v>168</v>
      </c>
      <c r="C50" s="694"/>
      <c r="D50" s="694"/>
      <c r="E50" s="694"/>
      <c r="F50" s="694"/>
      <c r="G50" s="694"/>
      <c r="H50" s="694"/>
      <c r="I50" s="26"/>
      <c r="J50" s="694" t="s">
        <v>159</v>
      </c>
      <c r="K50" s="694"/>
      <c r="L50" s="694"/>
      <c r="M50" s="694"/>
      <c r="N50" s="694"/>
      <c r="O50" s="694"/>
      <c r="P50" s="694"/>
      <c r="Q50" s="428"/>
      <c r="R50" s="694" t="s">
        <v>160</v>
      </c>
      <c r="S50" s="694"/>
      <c r="T50" s="694"/>
      <c r="U50" s="694"/>
      <c r="V50" s="694"/>
      <c r="W50" s="694"/>
      <c r="X50" s="694"/>
    </row>
    <row r="51" spans="1:122" ht="19.5" customHeight="1">
      <c r="A51" s="553" t="s">
        <v>169</v>
      </c>
      <c r="B51" s="700"/>
      <c r="C51" s="700"/>
      <c r="D51" s="700"/>
      <c r="E51" s="700"/>
      <c r="F51" s="700"/>
      <c r="G51" s="73"/>
      <c r="H51" s="444"/>
      <c r="I51" s="82"/>
      <c r="J51" s="73"/>
      <c r="K51" s="73"/>
      <c r="L51" s="73"/>
      <c r="M51" s="73"/>
      <c r="N51" s="73"/>
      <c r="O51" s="73"/>
      <c r="P51" s="444"/>
      <c r="Q51" s="428"/>
      <c r="R51" s="444"/>
      <c r="S51" s="73"/>
      <c r="T51" s="73"/>
      <c r="U51" s="73"/>
      <c r="V51" s="73"/>
      <c r="W51" s="73"/>
      <c r="X51" s="444"/>
    </row>
    <row r="52" spans="1:122">
      <c r="A52" s="553" t="s">
        <v>170</v>
      </c>
      <c r="B52" s="708"/>
      <c r="C52" s="708"/>
      <c r="D52" s="708"/>
      <c r="E52" s="708"/>
      <c r="F52" s="708"/>
      <c r="G52" s="98"/>
      <c r="H52" s="445"/>
      <c r="I52" s="82"/>
      <c r="J52" s="73"/>
      <c r="K52" s="73"/>
      <c r="L52" s="73"/>
      <c r="M52" s="73"/>
      <c r="N52" s="73"/>
      <c r="O52" s="73"/>
      <c r="P52" s="444"/>
      <c r="Q52" s="428"/>
      <c r="R52" s="444"/>
      <c r="S52" s="73"/>
      <c r="T52" s="73"/>
      <c r="U52" s="73"/>
      <c r="V52" s="73"/>
      <c r="W52" s="73"/>
      <c r="X52" s="444"/>
    </row>
    <row r="53" spans="1:122" s="4" customFormat="1">
      <c r="A53" s="54" t="s">
        <v>154</v>
      </c>
      <c r="B53" s="74">
        <v>67.3</v>
      </c>
      <c r="C53" s="74">
        <v>87.1</v>
      </c>
      <c r="D53" s="74">
        <v>76.900000000000006</v>
      </c>
      <c r="E53" s="74">
        <v>97.6</v>
      </c>
      <c r="F53" s="74">
        <v>93</v>
      </c>
      <c r="G53" s="74">
        <v>82.9</v>
      </c>
      <c r="H53" s="454">
        <v>57.3</v>
      </c>
      <c r="I53" s="65"/>
      <c r="J53" s="64">
        <f>ROUND(B53*1.43,1)</f>
        <v>96.2</v>
      </c>
      <c r="K53" s="64">
        <f>ROUND(C53*1.43,1)</f>
        <v>124.6</v>
      </c>
      <c r="L53" s="392">
        <f>ROUND(D53*1.43,1)</f>
        <v>110</v>
      </c>
      <c r="M53" s="392">
        <f>ROUND(E53*1.43,1)</f>
        <v>139.6</v>
      </c>
      <c r="N53" s="392">
        <f>ROUND(F53*1.43,1)</f>
        <v>133</v>
      </c>
      <c r="O53" s="392">
        <f>ROUNDUP(G53*1.43,1)</f>
        <v>118.6</v>
      </c>
      <c r="P53" s="392">
        <f>ROUNDUP(H53*1.43,1)</f>
        <v>82</v>
      </c>
      <c r="Q53" s="453"/>
      <c r="R53" s="392">
        <f t="shared" ref="R53:X53" si="27">ROUND(B53*7.33,1)</f>
        <v>493.3</v>
      </c>
      <c r="S53" s="392">
        <f t="shared" si="27"/>
        <v>638.4</v>
      </c>
      <c r="T53" s="392">
        <f t="shared" si="27"/>
        <v>563.70000000000005</v>
      </c>
      <c r="U53" s="392">
        <f t="shared" si="27"/>
        <v>715.4</v>
      </c>
      <c r="V53" s="392">
        <f t="shared" si="27"/>
        <v>681.7</v>
      </c>
      <c r="W53" s="392">
        <f t="shared" si="27"/>
        <v>607.70000000000005</v>
      </c>
      <c r="X53" s="392">
        <f t="shared" si="27"/>
        <v>420</v>
      </c>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row>
    <row r="54" spans="1:122" s="4" customFormat="1">
      <c r="A54" s="571" t="s">
        <v>153</v>
      </c>
      <c r="B54" s="74">
        <v>232.2</v>
      </c>
      <c r="C54" s="74">
        <v>203.8</v>
      </c>
      <c r="D54" s="74">
        <v>210</v>
      </c>
      <c r="E54" s="74">
        <v>185.7</v>
      </c>
      <c r="F54" s="74">
        <v>159.80000000000001</v>
      </c>
      <c r="G54" s="74">
        <v>179.1</v>
      </c>
      <c r="H54" s="454">
        <v>171.2</v>
      </c>
      <c r="I54" s="65"/>
      <c r="J54" s="74">
        <f>IF(ROUND(B54*1.43,1)&lt;&gt;J55-J53,J55-J53,ROUND(B54*1.43,1))</f>
        <v>332.1</v>
      </c>
      <c r="K54" s="64">
        <f>ROUND(C54*1.43,1)</f>
        <v>291.39999999999998</v>
      </c>
      <c r="L54" s="392">
        <f>ROUND(D54*1.43,1)</f>
        <v>300.3</v>
      </c>
      <c r="M54" s="393">
        <f>IF(ROUND(E54*1.43,1)&lt;&gt;M55-M53,M55-M53,ROUND(E54*1.43,1))</f>
        <v>265.5</v>
      </c>
      <c r="N54" s="392">
        <f>ROUND(F54*1.43,1)</f>
        <v>228.5</v>
      </c>
      <c r="O54" s="392">
        <f>ROUND(G54*1.43,1)</f>
        <v>256.10000000000002</v>
      </c>
      <c r="P54" s="392">
        <f t="shared" ref="P54:P64" si="28">ROUND(H54*1.43,1)</f>
        <v>244.8</v>
      </c>
      <c r="Q54" s="453"/>
      <c r="R54" s="392">
        <f t="shared" ref="R54:W55" si="29">ROUND(B54*7.33,1)</f>
        <v>1702</v>
      </c>
      <c r="S54" s="392">
        <f t="shared" si="29"/>
        <v>1493.9</v>
      </c>
      <c r="T54" s="392">
        <f t="shared" si="29"/>
        <v>1539.3</v>
      </c>
      <c r="U54" s="392">
        <f t="shared" si="29"/>
        <v>1361.2</v>
      </c>
      <c r="V54" s="392">
        <f t="shared" si="29"/>
        <v>1171.3</v>
      </c>
      <c r="W54" s="392">
        <f t="shared" si="29"/>
        <v>1312.8</v>
      </c>
      <c r="X54" s="392">
        <f t="shared" ref="X54:X64" si="30">ROUND(H54*7.33,1)</f>
        <v>1254.9000000000001</v>
      </c>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row>
    <row r="55" spans="1:122" s="4" customFormat="1" ht="13.5" thickBot="1">
      <c r="A55" s="51" t="s">
        <v>152</v>
      </c>
      <c r="B55" s="83">
        <v>299.5</v>
      </c>
      <c r="C55" s="83">
        <v>290.89999999999998</v>
      </c>
      <c r="D55" s="83">
        <v>286.89999999999998</v>
      </c>
      <c r="E55" s="83">
        <v>283.3</v>
      </c>
      <c r="F55" s="83">
        <v>252.8</v>
      </c>
      <c r="G55" s="83">
        <f>G53+G54</f>
        <v>262</v>
      </c>
      <c r="H55" s="455">
        <v>228.5</v>
      </c>
      <c r="I55" s="66"/>
      <c r="J55" s="83">
        <f>ROUND(B55*1.43,1)</f>
        <v>428.3</v>
      </c>
      <c r="K55" s="83">
        <f>ROUND(C55*1.43,1)</f>
        <v>416</v>
      </c>
      <c r="L55" s="394">
        <f>ROUND(D55*1.43,1)</f>
        <v>410.3</v>
      </c>
      <c r="M55" s="394">
        <f>ROUND(E55*1.43,1)</f>
        <v>405.1</v>
      </c>
      <c r="N55" s="394">
        <f>ROUND(F55*1.43,1)</f>
        <v>361.5</v>
      </c>
      <c r="O55" s="394">
        <f>ROUND(G55*1.43,1)</f>
        <v>374.7</v>
      </c>
      <c r="P55" s="394">
        <f t="shared" si="28"/>
        <v>326.8</v>
      </c>
      <c r="Q55" s="453"/>
      <c r="R55" s="394">
        <f t="shared" si="29"/>
        <v>2195.3000000000002</v>
      </c>
      <c r="S55" s="394">
        <f t="shared" si="29"/>
        <v>2132.3000000000002</v>
      </c>
      <c r="T55" s="394">
        <f t="shared" si="29"/>
        <v>2103</v>
      </c>
      <c r="U55" s="394">
        <f t="shared" si="29"/>
        <v>2076.6</v>
      </c>
      <c r="V55" s="394">
        <f t="shared" si="29"/>
        <v>1853</v>
      </c>
      <c r="W55" s="394">
        <f t="shared" si="29"/>
        <v>1920.5</v>
      </c>
      <c r="X55" s="394">
        <f t="shared" si="30"/>
        <v>1674.9</v>
      </c>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row>
    <row r="56" spans="1:122" ht="31.5" customHeight="1">
      <c r="A56" s="702" t="s">
        <v>174</v>
      </c>
      <c r="B56" s="707" t="s">
        <v>1144</v>
      </c>
      <c r="C56" s="707"/>
      <c r="D56" s="707"/>
      <c r="E56" s="707"/>
      <c r="F56" s="707"/>
      <c r="G56" s="707"/>
      <c r="H56" s="707"/>
      <c r="I56" s="82"/>
      <c r="J56" s="66"/>
      <c r="K56" s="66"/>
      <c r="L56" s="395"/>
      <c r="M56" s="395"/>
      <c r="N56" s="395"/>
      <c r="O56" s="395"/>
      <c r="P56" s="395"/>
      <c r="Q56" s="453"/>
      <c r="R56" s="395"/>
      <c r="S56" s="395"/>
      <c r="T56" s="395"/>
      <c r="U56" s="395"/>
      <c r="V56" s="395"/>
      <c r="W56" s="395"/>
      <c r="X56" s="395"/>
    </row>
    <row r="57" spans="1:122" ht="13.5" thickBot="1">
      <c r="A57" s="702"/>
      <c r="B57" s="99">
        <v>0.75680000000000003</v>
      </c>
      <c r="C57" s="99">
        <v>0.75680000000000003</v>
      </c>
      <c r="D57" s="99">
        <v>0.75680000000000003</v>
      </c>
      <c r="E57" s="99">
        <v>0.75680000000000003</v>
      </c>
      <c r="F57" s="99">
        <v>0.95679999999999998</v>
      </c>
      <c r="G57" s="99">
        <v>0.95679999999999998</v>
      </c>
      <c r="H57" s="99">
        <v>0.95679999999999998</v>
      </c>
      <c r="I57" s="65"/>
      <c r="J57" s="92"/>
      <c r="K57" s="92"/>
      <c r="L57" s="393"/>
      <c r="M57" s="393"/>
      <c r="N57" s="393"/>
      <c r="O57" s="393"/>
      <c r="P57" s="393"/>
      <c r="Q57" s="453"/>
      <c r="R57" s="393"/>
      <c r="S57" s="393"/>
      <c r="T57" s="393"/>
      <c r="U57" s="393"/>
      <c r="V57" s="393"/>
      <c r="W57" s="393"/>
      <c r="X57" s="393"/>
    </row>
    <row r="58" spans="1:122" s="4" customFormat="1">
      <c r="A58" s="54" t="s">
        <v>154</v>
      </c>
      <c r="B58" s="74">
        <v>461.5</v>
      </c>
      <c r="C58" s="74">
        <v>601.79999999999995</v>
      </c>
      <c r="D58" s="74">
        <v>650.1</v>
      </c>
      <c r="E58" s="74">
        <v>615.6</v>
      </c>
      <c r="F58" s="74">
        <v>625.5</v>
      </c>
      <c r="G58" s="74">
        <v>634.5</v>
      </c>
      <c r="H58" s="454">
        <v>666.6</v>
      </c>
      <c r="I58" s="65"/>
      <c r="J58" s="64">
        <f t="shared" ref="J58:O58" si="31">ROUND(B58*1.43,1)</f>
        <v>659.9</v>
      </c>
      <c r="K58" s="64">
        <f>ROUNDDOWN(C58*1.43,1)</f>
        <v>860.5</v>
      </c>
      <c r="L58" s="392">
        <f t="shared" si="31"/>
        <v>929.6</v>
      </c>
      <c r="M58" s="392">
        <f t="shared" si="31"/>
        <v>880.3</v>
      </c>
      <c r="N58" s="392">
        <f>ROUNDDOWN(F58*1.43,1)</f>
        <v>894.4</v>
      </c>
      <c r="O58" s="392">
        <f t="shared" si="31"/>
        <v>907.3</v>
      </c>
      <c r="P58" s="392">
        <f>ROUND(H58*1.43,1)</f>
        <v>953.2</v>
      </c>
      <c r="Q58" s="453"/>
      <c r="R58" s="392">
        <f t="shared" ref="R58:W58" si="32">ROUND(B58*7.33,1)</f>
        <v>3382.8</v>
      </c>
      <c r="S58" s="392">
        <f t="shared" si="32"/>
        <v>4411.2</v>
      </c>
      <c r="T58" s="392">
        <f t="shared" si="32"/>
        <v>4765.2</v>
      </c>
      <c r="U58" s="392">
        <f t="shared" si="32"/>
        <v>4512.3</v>
      </c>
      <c r="V58" s="392">
        <f t="shared" si="32"/>
        <v>4584.8999999999996</v>
      </c>
      <c r="W58" s="392">
        <f t="shared" si="32"/>
        <v>4650.8999999999996</v>
      </c>
      <c r="X58" s="392">
        <f t="shared" si="30"/>
        <v>4886.2</v>
      </c>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row>
    <row r="59" spans="1:122" s="4" customFormat="1">
      <c r="A59" s="571" t="s">
        <v>153</v>
      </c>
      <c r="B59" s="74">
        <v>470.7</v>
      </c>
      <c r="C59" s="74">
        <v>173.8</v>
      </c>
      <c r="D59" s="74">
        <v>195.5</v>
      </c>
      <c r="E59" s="74">
        <v>379.3</v>
      </c>
      <c r="F59" s="74">
        <v>275.7</v>
      </c>
      <c r="G59" s="74">
        <v>285.39999999999998</v>
      </c>
      <c r="H59" s="393">
        <v>321</v>
      </c>
      <c r="I59" s="65"/>
      <c r="J59" s="64">
        <f t="shared" ref="J59:M60" si="33">ROUND(B59*1.43,1)</f>
        <v>673.1</v>
      </c>
      <c r="K59" s="64">
        <f>ROUNDUP(C59*1.43,1)</f>
        <v>248.6</v>
      </c>
      <c r="L59" s="392">
        <f t="shared" si="33"/>
        <v>279.60000000000002</v>
      </c>
      <c r="M59" s="392">
        <f t="shared" si="33"/>
        <v>542.4</v>
      </c>
      <c r="N59" s="392">
        <f>ROUND(F59*1.43,1)</f>
        <v>394.3</v>
      </c>
      <c r="O59" s="392">
        <f>ROUND(G59*1.43,1)</f>
        <v>408.1</v>
      </c>
      <c r="P59" s="392">
        <f t="shared" si="28"/>
        <v>459</v>
      </c>
      <c r="Q59" s="453"/>
      <c r="R59" s="392">
        <f>IF(ROUND(B59*7.33,1)&lt;&gt;R60-R58,R60-R58,ROUND(B59*7.33,1))</f>
        <v>3450.2999999999993</v>
      </c>
      <c r="S59" s="392">
        <f>IF(ROUND(C59*7.33,1)&lt;&gt;S60-S58,S60-S58,ROUND(C59*7.33,1))</f>
        <v>1273.9000000000005</v>
      </c>
      <c r="T59" s="392">
        <f>ROUND(D59*7.33,1)</f>
        <v>1433</v>
      </c>
      <c r="U59" s="392">
        <f>ROUND(E59*7.33,1)</f>
        <v>2780.3</v>
      </c>
      <c r="V59" s="392">
        <f>ROUND(F59*7.33,1)</f>
        <v>2020.9</v>
      </c>
      <c r="W59" s="392">
        <f>ROUND(G59*7.33,1)</f>
        <v>2092</v>
      </c>
      <c r="X59" s="392">
        <f t="shared" si="30"/>
        <v>2352.9</v>
      </c>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row>
    <row r="60" spans="1:122" s="4" customFormat="1" ht="13.5" thickBot="1">
      <c r="A60" s="51" t="s">
        <v>152</v>
      </c>
      <c r="B60" s="83">
        <v>932.2</v>
      </c>
      <c r="C60" s="83">
        <v>775.6</v>
      </c>
      <c r="D60" s="83">
        <v>845.6</v>
      </c>
      <c r="E60" s="83">
        <v>994.9</v>
      </c>
      <c r="F60" s="83">
        <v>901.2</v>
      </c>
      <c r="G60" s="83">
        <v>919.9</v>
      </c>
      <c r="H60" s="394">
        <v>987.6</v>
      </c>
      <c r="I60" s="66"/>
      <c r="J60" s="64">
        <f t="shared" si="33"/>
        <v>1333</v>
      </c>
      <c r="K60" s="64">
        <f t="shared" si="33"/>
        <v>1109.0999999999999</v>
      </c>
      <c r="L60" s="392">
        <f t="shared" si="33"/>
        <v>1209.2</v>
      </c>
      <c r="M60" s="392">
        <f t="shared" si="33"/>
        <v>1422.7</v>
      </c>
      <c r="N60" s="392">
        <f>ROUND(F60*1.43,1)</f>
        <v>1288.7</v>
      </c>
      <c r="O60" s="392">
        <f>O64-O55</f>
        <v>1315.3999999999999</v>
      </c>
      <c r="P60" s="420">
        <f>ROUNDDOWN(H60*1.43,1)</f>
        <v>1412.2</v>
      </c>
      <c r="Q60" s="453"/>
      <c r="R60" s="392">
        <f>R64-R55</f>
        <v>6833.0999999999995</v>
      </c>
      <c r="S60" s="392">
        <f>ROUND(C60*7.33,1)</f>
        <v>5685.1</v>
      </c>
      <c r="T60" s="392">
        <f>ROUND(D60*7.33,1)</f>
        <v>6198.2</v>
      </c>
      <c r="U60" s="392">
        <f>U64-U55</f>
        <v>7292.6</v>
      </c>
      <c r="V60" s="392">
        <f>ROUND(F60*7.33,1)</f>
        <v>6605.8</v>
      </c>
      <c r="W60" s="392">
        <f>ROUND(G60*7.33,1)</f>
        <v>6742.9</v>
      </c>
      <c r="X60" s="392">
        <f t="shared" si="30"/>
        <v>7239.1</v>
      </c>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row>
    <row r="61" spans="1:122">
      <c r="A61" s="554" t="s">
        <v>126</v>
      </c>
      <c r="B61" s="100"/>
      <c r="C61" s="100"/>
      <c r="D61" s="100"/>
      <c r="E61" s="100"/>
      <c r="F61" s="100"/>
      <c r="G61" s="100"/>
      <c r="H61" s="448"/>
      <c r="I61" s="82"/>
      <c r="J61" s="101"/>
      <c r="K61" s="101"/>
      <c r="L61" s="100"/>
      <c r="M61" s="100"/>
      <c r="N61" s="100"/>
      <c r="O61" s="100"/>
      <c r="P61" s="100"/>
      <c r="Q61" s="453"/>
      <c r="R61" s="100"/>
      <c r="S61" s="100"/>
      <c r="T61" s="100"/>
      <c r="U61" s="100"/>
      <c r="V61" s="100"/>
      <c r="W61" s="100"/>
      <c r="X61" s="100"/>
    </row>
    <row r="62" spans="1:122">
      <c r="A62" s="54" t="s">
        <v>154</v>
      </c>
      <c r="B62" s="74">
        <v>528.79999999999995</v>
      </c>
      <c r="C62" s="74">
        <v>688.9</v>
      </c>
      <c r="D62" s="74">
        <v>727</v>
      </c>
      <c r="E62" s="74">
        <v>713.2</v>
      </c>
      <c r="F62" s="74">
        <v>718.5</v>
      </c>
      <c r="G62" s="74">
        <f>G53+G58</f>
        <v>717.4</v>
      </c>
      <c r="H62" s="454">
        <v>723.9</v>
      </c>
      <c r="I62" s="65"/>
      <c r="J62" s="64">
        <f t="shared" ref="J62:O63" si="34">J53+J58</f>
        <v>756.1</v>
      </c>
      <c r="K62" s="64">
        <f t="shared" si="34"/>
        <v>985.1</v>
      </c>
      <c r="L62" s="392">
        <f t="shared" si="34"/>
        <v>1039.5999999999999</v>
      </c>
      <c r="M62" s="392">
        <f t="shared" si="34"/>
        <v>1019.9</v>
      </c>
      <c r="N62" s="392">
        <f t="shared" si="34"/>
        <v>1027.4000000000001</v>
      </c>
      <c r="O62" s="392">
        <f t="shared" si="34"/>
        <v>1025.8999999999999</v>
      </c>
      <c r="P62" s="392">
        <f>P53+P58</f>
        <v>1035.2</v>
      </c>
      <c r="Q62" s="453"/>
      <c r="R62" s="392">
        <f>ROUND(B62*7.33,1)</f>
        <v>3876.1</v>
      </c>
      <c r="S62" s="392">
        <f>ROUND(C62*7.33,1)</f>
        <v>5049.6000000000004</v>
      </c>
      <c r="T62" s="392">
        <f>ROUND(D62*7.33,1)</f>
        <v>5328.9</v>
      </c>
      <c r="U62" s="392">
        <f>U58+U53</f>
        <v>5227.7</v>
      </c>
      <c r="V62" s="392">
        <f t="shared" ref="V62:W64" si="35">ROUND(F62*7.33,1)</f>
        <v>5266.6</v>
      </c>
      <c r="W62" s="392">
        <f t="shared" si="35"/>
        <v>5258.5</v>
      </c>
      <c r="X62" s="392">
        <f t="shared" si="30"/>
        <v>5306.2</v>
      </c>
    </row>
    <row r="63" spans="1:122">
      <c r="A63" s="571" t="s">
        <v>153</v>
      </c>
      <c r="B63" s="74">
        <v>702.9</v>
      </c>
      <c r="C63" s="74">
        <v>377.6</v>
      </c>
      <c r="D63" s="74">
        <v>405.5</v>
      </c>
      <c r="E63" s="74">
        <v>565</v>
      </c>
      <c r="F63" s="74">
        <v>435.5</v>
      </c>
      <c r="G63" s="74">
        <f>G54+G59</f>
        <v>464.5</v>
      </c>
      <c r="H63" s="454">
        <v>492.2</v>
      </c>
      <c r="I63" s="65"/>
      <c r="J63" s="64">
        <f t="shared" si="34"/>
        <v>1005.2</v>
      </c>
      <c r="K63" s="64">
        <f t="shared" si="34"/>
        <v>540</v>
      </c>
      <c r="L63" s="392">
        <f t="shared" si="34"/>
        <v>579.90000000000009</v>
      </c>
      <c r="M63" s="392">
        <f t="shared" si="34"/>
        <v>807.9</v>
      </c>
      <c r="N63" s="392">
        <f t="shared" si="34"/>
        <v>622.79999999999995</v>
      </c>
      <c r="O63" s="392">
        <f t="shared" si="34"/>
        <v>664.2</v>
      </c>
      <c r="P63" s="392">
        <f>P54+P59</f>
        <v>703.8</v>
      </c>
      <c r="Q63" s="453"/>
      <c r="R63" s="392">
        <f>R59+R54</f>
        <v>5152.2999999999993</v>
      </c>
      <c r="S63" s="392">
        <f>ROUND(C63*7.33,1)</f>
        <v>2767.8</v>
      </c>
      <c r="T63" s="392">
        <f>ROUND(D63*7.33,1)</f>
        <v>2972.3</v>
      </c>
      <c r="U63" s="392">
        <f>U59+U54</f>
        <v>4141.5</v>
      </c>
      <c r="V63" s="392">
        <f t="shared" si="35"/>
        <v>3192.2</v>
      </c>
      <c r="W63" s="392">
        <f t="shared" si="35"/>
        <v>3404.8</v>
      </c>
      <c r="X63" s="392">
        <f t="shared" si="30"/>
        <v>3607.8</v>
      </c>
    </row>
    <row r="64" spans="1:122" ht="13.5" thickBot="1">
      <c r="A64" s="51" t="s">
        <v>152</v>
      </c>
      <c r="B64" s="94">
        <v>1231.7</v>
      </c>
      <c r="C64" s="94">
        <v>1066.5</v>
      </c>
      <c r="D64" s="94">
        <v>1132.5</v>
      </c>
      <c r="E64" s="94">
        <f>ROUND(1278.17,1)</f>
        <v>1278.2</v>
      </c>
      <c r="F64" s="94">
        <v>1154</v>
      </c>
      <c r="G64" s="94">
        <f>G62+G63</f>
        <v>1181.9000000000001</v>
      </c>
      <c r="H64" s="689">
        <v>1216.0999999999999</v>
      </c>
      <c r="I64" s="65"/>
      <c r="J64" s="94">
        <f t="shared" ref="J64:O64" si="36">ROUND(B64*1.43,1)</f>
        <v>1761.3</v>
      </c>
      <c r="K64" s="94">
        <f t="shared" si="36"/>
        <v>1525.1</v>
      </c>
      <c r="L64" s="396">
        <f t="shared" si="36"/>
        <v>1619.5</v>
      </c>
      <c r="M64" s="396">
        <f t="shared" si="36"/>
        <v>1827.8</v>
      </c>
      <c r="N64" s="396">
        <f t="shared" si="36"/>
        <v>1650.2</v>
      </c>
      <c r="O64" s="396">
        <f t="shared" si="36"/>
        <v>1690.1</v>
      </c>
      <c r="P64" s="396">
        <f t="shared" si="28"/>
        <v>1739</v>
      </c>
      <c r="Q64" s="453"/>
      <c r="R64" s="396">
        <f>ROUND(B64*7.33,1)</f>
        <v>9028.4</v>
      </c>
      <c r="S64" s="396">
        <f>ROUND(C64*7.33,1)</f>
        <v>7817.4</v>
      </c>
      <c r="T64" s="396">
        <f>ROUND(D64*7.33,1)</f>
        <v>8301.2000000000007</v>
      </c>
      <c r="U64" s="396">
        <f>ROUND(E64*7.33,1)</f>
        <v>9369.2000000000007</v>
      </c>
      <c r="V64" s="396">
        <f t="shared" si="35"/>
        <v>8458.7999999999993</v>
      </c>
      <c r="W64" s="396">
        <f t="shared" si="35"/>
        <v>8663.2999999999993</v>
      </c>
      <c r="X64" s="396">
        <f t="shared" si="30"/>
        <v>8914</v>
      </c>
    </row>
    <row r="65" spans="1:22">
      <c r="A65" s="709" t="s">
        <v>161</v>
      </c>
      <c r="B65" s="709"/>
      <c r="C65" s="709"/>
      <c r="D65" s="709"/>
      <c r="E65" s="709"/>
      <c r="F65" s="709"/>
      <c r="G65" s="709"/>
      <c r="H65" s="709"/>
      <c r="I65" s="709"/>
      <c r="J65" s="709"/>
      <c r="K65" s="709"/>
      <c r="L65" s="709"/>
      <c r="M65" s="709"/>
      <c r="N65" s="709"/>
      <c r="O65" s="709"/>
      <c r="P65" s="709"/>
      <c r="Q65" s="709"/>
      <c r="R65" s="709"/>
      <c r="S65" s="709"/>
      <c r="T65" s="709"/>
      <c r="U65" s="709"/>
      <c r="V65" s="709"/>
    </row>
    <row r="66" spans="1:22">
      <c r="A66" s="709" t="s">
        <v>173</v>
      </c>
      <c r="B66" s="709"/>
      <c r="C66" s="709"/>
      <c r="D66" s="709"/>
      <c r="E66" s="709"/>
      <c r="F66" s="709"/>
      <c r="G66" s="709"/>
      <c r="H66" s="709"/>
      <c r="I66" s="709"/>
      <c r="J66" s="709"/>
      <c r="K66" s="709"/>
      <c r="L66" s="709"/>
      <c r="M66" s="709"/>
      <c r="N66" s="709"/>
      <c r="O66" s="709"/>
      <c r="P66" s="709"/>
      <c r="Q66" s="709"/>
      <c r="R66" s="709"/>
      <c r="S66" s="709"/>
      <c r="T66" s="709"/>
      <c r="U66" s="709"/>
      <c r="V66" s="709"/>
    </row>
    <row r="67" spans="1:22">
      <c r="A67" s="24"/>
      <c r="B67" s="24"/>
      <c r="C67" s="24"/>
      <c r="D67" s="24"/>
      <c r="E67" s="24"/>
      <c r="F67" s="24"/>
      <c r="G67" s="24"/>
      <c r="H67" s="397"/>
      <c r="I67" s="24"/>
      <c r="J67" s="24"/>
      <c r="K67" s="24"/>
      <c r="L67" s="24"/>
      <c r="M67" s="24"/>
      <c r="N67" s="24"/>
      <c r="O67" s="24"/>
      <c r="P67" s="397"/>
      <c r="Q67" s="24"/>
      <c r="R67" s="24"/>
      <c r="S67" s="24"/>
      <c r="T67" s="24"/>
      <c r="U67" s="24"/>
      <c r="V67" s="24"/>
    </row>
    <row r="68" spans="1:22">
      <c r="A68" s="618" t="s">
        <v>1069</v>
      </c>
      <c r="B68" s="7"/>
      <c r="C68" s="8"/>
      <c r="D68" s="8"/>
      <c r="E68" s="8"/>
      <c r="F68" s="4"/>
      <c r="G68" s="4"/>
      <c r="H68" s="391"/>
      <c r="J68" s="4"/>
      <c r="K68" s="4"/>
      <c r="L68" s="4"/>
      <c r="M68" s="4"/>
      <c r="N68" s="4"/>
      <c r="O68" s="4"/>
      <c r="Q68" s="4"/>
      <c r="R68" s="4"/>
      <c r="S68" s="4"/>
      <c r="T68" s="4"/>
      <c r="U68" s="4"/>
      <c r="V68" s="4"/>
    </row>
    <row r="69" spans="1:22" hidden="1">
      <c r="A69" s="6"/>
      <c r="B69" s="7"/>
      <c r="C69" s="8"/>
      <c r="D69" s="8"/>
      <c r="E69" s="8"/>
      <c r="F69" s="4"/>
      <c r="G69" s="4"/>
      <c r="H69" s="391"/>
      <c r="J69" s="4"/>
      <c r="K69" s="4"/>
      <c r="L69" s="4"/>
      <c r="M69" s="4"/>
      <c r="N69" s="4"/>
      <c r="O69" s="4"/>
      <c r="Q69" s="4"/>
      <c r="R69" s="4"/>
      <c r="S69" s="4"/>
      <c r="T69" s="4"/>
      <c r="U69" s="4"/>
      <c r="V69" s="4"/>
    </row>
    <row r="70" spans="1:22" hidden="1">
      <c r="A70" s="6"/>
      <c r="B70" s="7"/>
      <c r="C70" s="8"/>
      <c r="D70" s="8"/>
      <c r="E70" s="8"/>
      <c r="F70" s="4"/>
      <c r="G70" s="4"/>
      <c r="H70" s="391"/>
      <c r="J70" s="4"/>
      <c r="K70" s="4"/>
      <c r="L70" s="4"/>
      <c r="M70" s="4"/>
      <c r="N70" s="4"/>
      <c r="O70" s="4"/>
      <c r="Q70" s="4"/>
      <c r="R70" s="4"/>
      <c r="S70" s="4"/>
      <c r="T70" s="4"/>
      <c r="U70" s="4"/>
      <c r="V70" s="4"/>
    </row>
    <row r="71" spans="1:22" hidden="1">
      <c r="A71" s="4"/>
      <c r="B71" s="4"/>
      <c r="C71" s="4"/>
      <c r="D71" s="4"/>
      <c r="E71" s="4"/>
      <c r="F71" s="4"/>
      <c r="G71" s="4"/>
      <c r="H71" s="391"/>
      <c r="J71" s="4"/>
      <c r="K71" s="4"/>
      <c r="L71" s="4"/>
      <c r="M71" s="4"/>
      <c r="N71" s="4"/>
      <c r="O71" s="4"/>
      <c r="Q71" s="4"/>
      <c r="R71" s="4"/>
      <c r="S71" s="4"/>
      <c r="T71" s="4"/>
      <c r="U71" s="4"/>
      <c r="V71" s="4"/>
    </row>
    <row r="72" spans="1:22" hidden="1">
      <c r="A72" s="4"/>
      <c r="B72" s="4"/>
      <c r="C72" s="4"/>
      <c r="D72" s="4"/>
      <c r="E72" s="4"/>
      <c r="F72" s="4"/>
      <c r="G72" s="4"/>
      <c r="H72" s="391"/>
      <c r="J72" s="4"/>
      <c r="K72" s="4"/>
      <c r="L72" s="4"/>
      <c r="M72" s="4"/>
      <c r="N72" s="4"/>
      <c r="O72" s="4"/>
      <c r="Q72" s="4"/>
      <c r="R72" s="4"/>
      <c r="S72" s="4"/>
      <c r="T72" s="4"/>
      <c r="U72" s="4"/>
      <c r="V72" s="4"/>
    </row>
    <row r="73" spans="1:22" hidden="1">
      <c r="A73" s="4"/>
      <c r="B73" s="4"/>
      <c r="C73" s="4"/>
      <c r="D73" s="4"/>
      <c r="E73" s="4"/>
      <c r="F73" s="4"/>
      <c r="G73" s="4"/>
      <c r="H73" s="391"/>
      <c r="J73" s="4"/>
      <c r="K73" s="4"/>
      <c r="L73" s="4"/>
      <c r="M73" s="4"/>
      <c r="N73" s="4"/>
      <c r="O73" s="4"/>
      <c r="Q73" s="4"/>
      <c r="R73" s="4"/>
      <c r="S73" s="4"/>
      <c r="T73" s="4"/>
      <c r="U73" s="4"/>
      <c r="V73" s="4"/>
    </row>
    <row r="74" spans="1:22" hidden="1">
      <c r="A74" s="4"/>
      <c r="B74" s="4"/>
      <c r="C74" s="4"/>
      <c r="D74" s="4"/>
      <c r="E74" s="4"/>
      <c r="F74" s="4"/>
      <c r="G74" s="4"/>
      <c r="H74" s="391"/>
      <c r="J74" s="4"/>
      <c r="K74" s="4"/>
      <c r="L74" s="4"/>
      <c r="M74" s="4"/>
      <c r="N74" s="4"/>
      <c r="O74" s="4"/>
      <c r="Q74" s="4"/>
      <c r="R74" s="4"/>
      <c r="S74" s="4"/>
      <c r="T74" s="4"/>
      <c r="U74" s="4"/>
      <c r="V74" s="4"/>
    </row>
    <row r="75" spans="1:22" hidden="1">
      <c r="A75" s="4"/>
      <c r="B75" s="4"/>
      <c r="C75" s="4"/>
      <c r="D75" s="4"/>
      <c r="E75" s="4"/>
      <c r="F75" s="4"/>
      <c r="G75" s="4"/>
      <c r="H75" s="391"/>
      <c r="J75" s="4"/>
      <c r="K75" s="4"/>
      <c r="L75" s="4"/>
      <c r="M75" s="4"/>
      <c r="N75" s="4"/>
      <c r="O75" s="4"/>
      <c r="Q75" s="4"/>
      <c r="R75" s="4"/>
      <c r="S75" s="4"/>
      <c r="T75" s="4"/>
      <c r="U75" s="4"/>
      <c r="V75" s="4"/>
    </row>
    <row r="76" spans="1:22" hidden="1">
      <c r="A76" s="4"/>
      <c r="B76" s="4"/>
      <c r="C76" s="4"/>
      <c r="D76" s="4"/>
      <c r="E76" s="4"/>
      <c r="F76" s="4"/>
      <c r="G76" s="4"/>
      <c r="H76" s="391"/>
      <c r="J76" s="4"/>
      <c r="K76" s="4"/>
      <c r="L76" s="4"/>
      <c r="M76" s="4"/>
      <c r="N76" s="4"/>
      <c r="O76" s="4"/>
      <c r="Q76" s="4"/>
      <c r="R76" s="4"/>
      <c r="S76" s="4"/>
      <c r="T76" s="4"/>
      <c r="U76" s="4"/>
      <c r="V76" s="4"/>
    </row>
    <row r="77" spans="1:22" hidden="1">
      <c r="A77" s="4"/>
      <c r="B77" s="4"/>
      <c r="C77" s="4"/>
      <c r="D77" s="4"/>
      <c r="E77" s="4"/>
      <c r="F77" s="4"/>
      <c r="G77" s="4"/>
      <c r="H77" s="391"/>
      <c r="J77" s="4"/>
      <c r="K77" s="4"/>
      <c r="L77" s="4"/>
      <c r="M77" s="4"/>
      <c r="N77" s="4"/>
      <c r="O77" s="4"/>
      <c r="Q77" s="4"/>
      <c r="R77" s="4"/>
      <c r="S77" s="4"/>
      <c r="T77" s="4"/>
      <c r="U77" s="4"/>
      <c r="V77" s="4"/>
    </row>
    <row r="78" spans="1:22" hidden="1">
      <c r="A78" s="4"/>
      <c r="B78" s="4"/>
      <c r="C78" s="4"/>
      <c r="D78" s="4"/>
      <c r="E78" s="4"/>
      <c r="F78" s="4"/>
      <c r="G78" s="4"/>
      <c r="H78" s="391"/>
      <c r="J78" s="4"/>
      <c r="K78" s="4"/>
      <c r="L78" s="4"/>
      <c r="M78" s="4"/>
      <c r="N78" s="4"/>
      <c r="O78" s="4"/>
      <c r="Q78" s="4"/>
      <c r="R78" s="4"/>
      <c r="S78" s="4"/>
      <c r="T78" s="4"/>
      <c r="U78" s="4"/>
      <c r="V78" s="4"/>
    </row>
    <row r="79" spans="1:22" hidden="1">
      <c r="A79" s="4"/>
      <c r="B79" s="4"/>
      <c r="C79" s="4"/>
      <c r="D79" s="4"/>
      <c r="E79" s="4"/>
      <c r="F79" s="4"/>
      <c r="G79" s="4"/>
      <c r="H79" s="391"/>
      <c r="J79" s="4"/>
      <c r="K79" s="4"/>
      <c r="L79" s="4"/>
      <c r="M79" s="4"/>
      <c r="N79" s="4"/>
      <c r="O79" s="4"/>
      <c r="Q79" s="4"/>
      <c r="R79" s="4"/>
      <c r="S79" s="4"/>
      <c r="T79" s="4"/>
      <c r="U79" s="4"/>
      <c r="V79" s="4"/>
    </row>
    <row r="80" spans="1:22" hidden="1">
      <c r="A80" s="4"/>
      <c r="B80" s="4"/>
      <c r="C80" s="4"/>
      <c r="D80" s="4"/>
      <c r="E80" s="4"/>
      <c r="F80" s="4"/>
      <c r="G80" s="4"/>
      <c r="H80" s="391"/>
      <c r="J80" s="4"/>
      <c r="K80" s="4"/>
      <c r="L80" s="4"/>
      <c r="M80" s="4"/>
      <c r="N80" s="4"/>
      <c r="O80" s="4"/>
      <c r="Q80" s="4"/>
      <c r="R80" s="4"/>
      <c r="S80" s="4"/>
      <c r="T80" s="4"/>
      <c r="U80" s="4"/>
      <c r="V80" s="4"/>
    </row>
    <row r="81" spans="1:22" hidden="1">
      <c r="A81" s="4"/>
      <c r="B81" s="4"/>
      <c r="C81" s="4"/>
      <c r="D81" s="4"/>
      <c r="E81" s="4"/>
      <c r="F81" s="4"/>
      <c r="G81" s="4"/>
      <c r="H81" s="391"/>
      <c r="J81" s="4"/>
      <c r="K81" s="4"/>
      <c r="L81" s="4"/>
      <c r="M81" s="4"/>
      <c r="N81" s="4"/>
      <c r="O81" s="4"/>
      <c r="Q81" s="4"/>
      <c r="R81" s="4"/>
      <c r="S81" s="4"/>
      <c r="T81" s="4"/>
      <c r="U81" s="4"/>
      <c r="V81" s="4"/>
    </row>
    <row r="82" spans="1:22" hidden="1">
      <c r="A82" s="4"/>
      <c r="B82" s="4"/>
      <c r="C82" s="4"/>
      <c r="D82" s="4"/>
      <c r="E82" s="4"/>
      <c r="F82" s="4"/>
      <c r="G82" s="4"/>
      <c r="H82" s="391"/>
      <c r="J82" s="4"/>
      <c r="K82" s="4"/>
      <c r="L82" s="4"/>
      <c r="M82" s="4"/>
      <c r="N82" s="4"/>
      <c r="O82" s="4"/>
      <c r="Q82" s="4"/>
      <c r="R82" s="4"/>
      <c r="S82" s="4"/>
      <c r="T82" s="4"/>
      <c r="U82" s="4"/>
      <c r="V82" s="4"/>
    </row>
    <row r="83" spans="1:22" hidden="1">
      <c r="A83" s="4"/>
      <c r="B83" s="4"/>
      <c r="C83" s="4"/>
      <c r="D83" s="4"/>
      <c r="E83" s="4"/>
      <c r="F83" s="4"/>
      <c r="G83" s="4"/>
      <c r="H83" s="391"/>
      <c r="J83" s="4"/>
      <c r="K83" s="4"/>
      <c r="L83" s="4"/>
      <c r="M83" s="4"/>
      <c r="N83" s="4"/>
      <c r="O83" s="4"/>
      <c r="Q83" s="4"/>
      <c r="R83" s="4"/>
      <c r="S83" s="4"/>
      <c r="T83" s="4"/>
      <c r="U83" s="4"/>
      <c r="V83" s="4"/>
    </row>
    <row r="84" spans="1:22" hidden="1">
      <c r="A84" s="4"/>
      <c r="B84" s="4"/>
      <c r="C84" s="4"/>
      <c r="D84" s="4"/>
      <c r="E84" s="4"/>
      <c r="F84" s="4"/>
      <c r="G84" s="4"/>
      <c r="H84" s="391"/>
      <c r="J84" s="4"/>
      <c r="K84" s="4"/>
      <c r="L84" s="4"/>
      <c r="M84" s="4"/>
      <c r="N84" s="4"/>
      <c r="O84" s="4"/>
      <c r="Q84" s="4"/>
      <c r="R84" s="4"/>
      <c r="S84" s="4"/>
      <c r="T84" s="4"/>
      <c r="U84" s="4"/>
      <c r="V84" s="4"/>
    </row>
    <row r="85" spans="1:22" hidden="1">
      <c r="A85" s="4"/>
      <c r="B85" s="4"/>
      <c r="C85" s="4"/>
      <c r="D85" s="4"/>
      <c r="E85" s="4"/>
      <c r="F85" s="4"/>
      <c r="G85" s="4"/>
      <c r="H85" s="391"/>
      <c r="J85" s="4"/>
      <c r="K85" s="4"/>
      <c r="L85" s="4"/>
      <c r="M85" s="4"/>
      <c r="N85" s="4"/>
      <c r="O85" s="4"/>
      <c r="Q85" s="4"/>
      <c r="R85" s="4"/>
      <c r="S85" s="4"/>
      <c r="T85" s="4"/>
      <c r="U85" s="4"/>
      <c r="V85" s="4"/>
    </row>
    <row r="86" spans="1:22" hidden="1">
      <c r="A86" s="4"/>
      <c r="B86" s="4"/>
      <c r="C86" s="4"/>
      <c r="D86" s="4"/>
      <c r="E86" s="4"/>
      <c r="F86" s="4"/>
      <c r="G86" s="4"/>
      <c r="H86" s="391"/>
      <c r="J86" s="4"/>
      <c r="K86" s="4"/>
      <c r="L86" s="4"/>
      <c r="M86" s="4"/>
      <c r="N86" s="4"/>
      <c r="O86" s="4"/>
      <c r="Q86" s="4"/>
      <c r="R86" s="4"/>
      <c r="S86" s="4"/>
      <c r="T86" s="4"/>
      <c r="U86" s="4"/>
      <c r="V86" s="4"/>
    </row>
    <row r="87" spans="1:22" hidden="1">
      <c r="A87" s="4"/>
      <c r="B87" s="4"/>
      <c r="C87" s="4"/>
      <c r="D87" s="4"/>
      <c r="E87" s="4"/>
      <c r="F87" s="4"/>
      <c r="G87" s="4"/>
      <c r="H87" s="391"/>
      <c r="J87" s="4"/>
      <c r="K87" s="4"/>
      <c r="L87" s="4"/>
      <c r="M87" s="4"/>
      <c r="N87" s="4"/>
      <c r="O87" s="4"/>
      <c r="Q87" s="4"/>
      <c r="R87" s="4"/>
      <c r="S87" s="4"/>
      <c r="T87" s="4"/>
      <c r="U87" s="4"/>
      <c r="V87" s="4"/>
    </row>
    <row r="88" spans="1:22" hidden="1">
      <c r="A88" s="4"/>
      <c r="B88" s="4"/>
      <c r="C88" s="4"/>
      <c r="D88" s="4"/>
      <c r="E88" s="4"/>
      <c r="F88" s="4"/>
      <c r="G88" s="4"/>
      <c r="H88" s="391"/>
      <c r="J88" s="4"/>
      <c r="K88" s="4"/>
      <c r="L88" s="4"/>
      <c r="M88" s="4"/>
      <c r="N88" s="4"/>
      <c r="O88" s="4"/>
      <c r="Q88" s="4"/>
      <c r="R88" s="4"/>
      <c r="S88" s="4"/>
      <c r="T88" s="4"/>
      <c r="U88" s="4"/>
      <c r="V88" s="4"/>
    </row>
    <row r="89" spans="1:22" hidden="1">
      <c r="A89" s="4"/>
      <c r="B89" s="4"/>
      <c r="C89" s="4"/>
      <c r="D89" s="4"/>
      <c r="E89" s="4"/>
      <c r="F89" s="4"/>
      <c r="G89" s="4"/>
      <c r="H89" s="391"/>
      <c r="J89" s="4"/>
      <c r="K89" s="4"/>
      <c r="L89" s="4"/>
      <c r="M89" s="4"/>
      <c r="N89" s="4"/>
      <c r="O89" s="4"/>
      <c r="Q89" s="4"/>
      <c r="R89" s="4"/>
      <c r="S89" s="4"/>
      <c r="T89" s="4"/>
      <c r="U89" s="4"/>
      <c r="V89" s="4"/>
    </row>
    <row r="90" spans="1:22" hidden="1">
      <c r="A90" s="4"/>
      <c r="B90" s="4"/>
      <c r="C90" s="4"/>
      <c r="D90" s="4"/>
      <c r="E90" s="4"/>
      <c r="F90" s="4"/>
      <c r="G90" s="4"/>
      <c r="H90" s="391"/>
      <c r="J90" s="4"/>
      <c r="K90" s="4"/>
      <c r="L90" s="4"/>
      <c r="M90" s="4"/>
      <c r="N90" s="4"/>
      <c r="O90" s="4"/>
      <c r="Q90" s="4"/>
      <c r="R90" s="4"/>
      <c r="S90" s="4"/>
      <c r="T90" s="4"/>
      <c r="U90" s="4"/>
      <c r="V90" s="4"/>
    </row>
    <row r="91" spans="1:22" hidden="1">
      <c r="A91" s="4"/>
      <c r="B91" s="4"/>
      <c r="C91" s="4"/>
      <c r="D91" s="4"/>
      <c r="E91" s="4"/>
      <c r="F91" s="4"/>
      <c r="G91" s="4"/>
      <c r="H91" s="391"/>
      <c r="J91" s="4"/>
      <c r="K91" s="4"/>
      <c r="L91" s="4"/>
      <c r="M91" s="4"/>
      <c r="N91" s="4"/>
      <c r="O91" s="4"/>
      <c r="Q91" s="4"/>
      <c r="R91" s="4"/>
      <c r="S91" s="4"/>
      <c r="T91" s="4"/>
      <c r="U91" s="4"/>
      <c r="V91" s="4"/>
    </row>
    <row r="92" spans="1:22" hidden="1">
      <c r="A92" s="4"/>
      <c r="B92" s="4"/>
      <c r="C92" s="4"/>
      <c r="D92" s="4"/>
      <c r="E92" s="4"/>
      <c r="F92" s="4"/>
      <c r="G92" s="4"/>
      <c r="H92" s="391"/>
      <c r="J92" s="4"/>
      <c r="K92" s="4"/>
      <c r="L92" s="4"/>
      <c r="M92" s="4"/>
      <c r="N92" s="4"/>
      <c r="O92" s="4"/>
      <c r="Q92" s="4"/>
      <c r="R92" s="4"/>
      <c r="S92" s="4"/>
      <c r="T92" s="4"/>
      <c r="U92" s="4"/>
      <c r="V92" s="4"/>
    </row>
    <row r="93" spans="1:22" hidden="1">
      <c r="A93" s="4"/>
      <c r="B93" s="4"/>
      <c r="C93" s="4"/>
      <c r="D93" s="4"/>
      <c r="E93" s="4"/>
      <c r="F93" s="4"/>
      <c r="G93" s="4"/>
      <c r="H93" s="391"/>
      <c r="J93" s="4"/>
      <c r="K93" s="4"/>
      <c r="L93" s="4"/>
      <c r="M93" s="4"/>
      <c r="N93" s="4"/>
      <c r="O93" s="4"/>
      <c r="Q93" s="4"/>
      <c r="R93" s="4"/>
      <c r="S93" s="4"/>
      <c r="T93" s="4"/>
      <c r="U93" s="4"/>
      <c r="V93" s="4"/>
    </row>
    <row r="94" spans="1:22" hidden="1">
      <c r="A94" s="4"/>
      <c r="B94" s="4"/>
      <c r="C94" s="4"/>
      <c r="D94" s="4"/>
      <c r="E94" s="4"/>
      <c r="F94" s="4"/>
      <c r="G94" s="4"/>
      <c r="H94" s="391"/>
      <c r="J94" s="4"/>
      <c r="K94" s="4"/>
      <c r="L94" s="4"/>
      <c r="M94" s="4"/>
      <c r="N94" s="4"/>
      <c r="O94" s="4"/>
      <c r="Q94" s="4"/>
      <c r="R94" s="4"/>
      <c r="S94" s="4"/>
      <c r="T94" s="4"/>
      <c r="U94" s="4"/>
      <c r="V94" s="4"/>
    </row>
    <row r="95" spans="1:22" hidden="1">
      <c r="A95" s="4"/>
      <c r="B95" s="4"/>
      <c r="C95" s="4"/>
      <c r="D95" s="4"/>
      <c r="E95" s="4"/>
      <c r="F95" s="4"/>
      <c r="G95" s="4"/>
      <c r="H95" s="391"/>
      <c r="J95" s="4"/>
      <c r="K95" s="4"/>
      <c r="L95" s="4"/>
      <c r="M95" s="4"/>
      <c r="N95" s="4"/>
      <c r="O95" s="4"/>
      <c r="Q95" s="4"/>
      <c r="R95" s="4"/>
      <c r="S95" s="4"/>
      <c r="T95" s="4"/>
      <c r="U95" s="4"/>
      <c r="V95" s="4"/>
    </row>
    <row r="96" spans="1:22" hidden="1">
      <c r="A96" s="4"/>
      <c r="B96" s="4"/>
      <c r="C96" s="4"/>
      <c r="D96" s="4"/>
      <c r="E96" s="4"/>
      <c r="F96" s="4"/>
      <c r="G96" s="4"/>
      <c r="H96" s="391"/>
      <c r="J96" s="4"/>
      <c r="K96" s="4"/>
      <c r="L96" s="4"/>
      <c r="M96" s="4"/>
      <c r="N96" s="4"/>
      <c r="O96" s="4"/>
      <c r="Q96" s="4"/>
      <c r="R96" s="4"/>
      <c r="S96" s="4"/>
      <c r="T96" s="4"/>
      <c r="U96" s="4"/>
      <c r="V96" s="4"/>
    </row>
    <row r="97" spans="1:22" hidden="1">
      <c r="A97" s="4"/>
      <c r="B97" s="4"/>
      <c r="C97" s="4"/>
      <c r="D97" s="4"/>
      <c r="E97" s="4"/>
      <c r="F97" s="4"/>
      <c r="G97" s="4"/>
      <c r="H97" s="391"/>
      <c r="J97" s="4"/>
      <c r="K97" s="4"/>
      <c r="L97" s="4"/>
      <c r="M97" s="4"/>
      <c r="N97" s="4"/>
      <c r="O97" s="4"/>
      <c r="Q97" s="4"/>
      <c r="R97" s="4"/>
      <c r="S97" s="4"/>
      <c r="T97" s="4"/>
      <c r="U97" s="4"/>
      <c r="V97" s="4"/>
    </row>
    <row r="98" spans="1:22" hidden="1">
      <c r="A98" s="4"/>
      <c r="B98" s="4"/>
      <c r="C98" s="4"/>
      <c r="D98" s="4"/>
      <c r="E98" s="4"/>
      <c r="F98" s="4"/>
      <c r="G98" s="4"/>
      <c r="H98" s="391"/>
      <c r="J98" s="4"/>
      <c r="K98" s="4"/>
      <c r="L98" s="4"/>
      <c r="M98" s="4"/>
      <c r="N98" s="4"/>
      <c r="O98" s="4"/>
      <c r="Q98" s="4"/>
      <c r="R98" s="4"/>
      <c r="S98" s="4"/>
      <c r="T98" s="4"/>
      <c r="U98" s="4"/>
      <c r="V98" s="4"/>
    </row>
    <row r="99" spans="1:22" hidden="1">
      <c r="A99" s="4"/>
      <c r="B99" s="4"/>
      <c r="C99" s="4"/>
      <c r="D99" s="4"/>
      <c r="E99" s="4"/>
      <c r="F99" s="4"/>
      <c r="G99" s="4"/>
      <c r="H99" s="391"/>
      <c r="J99" s="4"/>
      <c r="K99" s="4"/>
      <c r="L99" s="4"/>
      <c r="M99" s="4"/>
      <c r="N99" s="4"/>
      <c r="O99" s="4"/>
      <c r="Q99" s="4"/>
      <c r="R99" s="4"/>
      <c r="S99" s="4"/>
      <c r="T99" s="4"/>
      <c r="U99" s="4"/>
      <c r="V99" s="4"/>
    </row>
    <row r="100" spans="1:22" hidden="1">
      <c r="A100" s="4"/>
      <c r="B100" s="4"/>
      <c r="C100" s="4"/>
      <c r="D100" s="4"/>
      <c r="E100" s="4"/>
      <c r="F100" s="4"/>
      <c r="G100" s="4"/>
      <c r="H100" s="391"/>
      <c r="J100" s="4"/>
      <c r="K100" s="4"/>
      <c r="L100" s="4"/>
      <c r="M100" s="4"/>
      <c r="N100" s="4"/>
      <c r="O100" s="4"/>
      <c r="Q100" s="4"/>
      <c r="R100" s="4"/>
      <c r="S100" s="4"/>
      <c r="T100" s="4"/>
      <c r="U100" s="4"/>
      <c r="V100" s="4"/>
    </row>
    <row r="101" spans="1:22" hidden="1">
      <c r="A101" s="4"/>
      <c r="B101" s="4"/>
      <c r="C101" s="4"/>
      <c r="D101" s="4"/>
      <c r="E101" s="4"/>
      <c r="F101" s="4"/>
      <c r="G101" s="4"/>
      <c r="H101" s="391"/>
      <c r="J101" s="4"/>
      <c r="K101" s="4"/>
      <c r="L101" s="4"/>
      <c r="M101" s="4"/>
      <c r="N101" s="4"/>
      <c r="O101" s="4"/>
      <c r="Q101" s="4"/>
      <c r="R101" s="4"/>
      <c r="S101" s="4"/>
      <c r="T101" s="4"/>
      <c r="U101" s="4"/>
      <c r="V101" s="4"/>
    </row>
    <row r="102" spans="1:22" hidden="1">
      <c r="A102" s="4"/>
      <c r="B102" s="4"/>
      <c r="C102" s="4"/>
      <c r="D102" s="4"/>
      <c r="E102" s="4"/>
      <c r="F102" s="4"/>
      <c r="G102" s="4"/>
      <c r="H102" s="391"/>
      <c r="J102" s="4"/>
      <c r="K102" s="4"/>
      <c r="L102" s="4"/>
      <c r="M102" s="4"/>
      <c r="N102" s="4"/>
      <c r="O102" s="4"/>
      <c r="Q102" s="4"/>
      <c r="R102" s="4"/>
      <c r="S102" s="4"/>
      <c r="T102" s="4"/>
      <c r="U102" s="4"/>
      <c r="V102" s="4"/>
    </row>
    <row r="103" spans="1:22" hidden="1">
      <c r="A103" s="4"/>
      <c r="B103" s="4"/>
      <c r="C103" s="4"/>
      <c r="D103" s="4"/>
      <c r="E103" s="4"/>
      <c r="F103" s="4"/>
      <c r="G103" s="4"/>
      <c r="H103" s="391"/>
      <c r="J103" s="4"/>
      <c r="K103" s="4"/>
      <c r="L103" s="4"/>
      <c r="M103" s="4"/>
      <c r="N103" s="4"/>
      <c r="O103" s="4"/>
      <c r="Q103" s="4"/>
      <c r="R103" s="4"/>
      <c r="S103" s="4"/>
      <c r="T103" s="4"/>
      <c r="U103" s="4"/>
      <c r="V103" s="4"/>
    </row>
    <row r="104" spans="1:22" hidden="1">
      <c r="A104" s="4"/>
      <c r="B104" s="4"/>
      <c r="C104" s="4"/>
      <c r="D104" s="4"/>
      <c r="E104" s="4"/>
      <c r="F104" s="4"/>
      <c r="G104" s="4"/>
      <c r="H104" s="391"/>
      <c r="J104" s="4"/>
      <c r="K104" s="4"/>
      <c r="L104" s="4"/>
      <c r="M104" s="4"/>
      <c r="N104" s="4"/>
      <c r="O104" s="4"/>
      <c r="Q104" s="4"/>
      <c r="R104" s="4"/>
      <c r="S104" s="4"/>
      <c r="T104" s="4"/>
      <c r="U104" s="4"/>
      <c r="V104" s="4"/>
    </row>
    <row r="105" spans="1:22" hidden="1">
      <c r="A105" s="4"/>
      <c r="B105" s="4"/>
      <c r="C105" s="4"/>
      <c r="D105" s="4"/>
      <c r="E105" s="4"/>
      <c r="F105" s="4"/>
      <c r="G105" s="4"/>
      <c r="H105" s="391"/>
      <c r="J105" s="4"/>
      <c r="K105" s="4"/>
      <c r="L105" s="4"/>
      <c r="M105" s="4"/>
      <c r="N105" s="4"/>
      <c r="O105" s="4"/>
      <c r="Q105" s="4"/>
      <c r="R105" s="4"/>
      <c r="S105" s="4"/>
      <c r="T105" s="4"/>
      <c r="U105" s="4"/>
      <c r="V105" s="4"/>
    </row>
    <row r="106" spans="1:22" hidden="1">
      <c r="A106" s="4"/>
      <c r="B106" s="4"/>
      <c r="C106" s="4"/>
      <c r="D106" s="4"/>
      <c r="E106" s="4"/>
      <c r="F106" s="4"/>
      <c r="G106" s="4"/>
      <c r="H106" s="391"/>
      <c r="J106" s="4"/>
      <c r="K106" s="4"/>
      <c r="L106" s="4"/>
      <c r="M106" s="4"/>
      <c r="N106" s="4"/>
      <c r="O106" s="4"/>
      <c r="Q106" s="4"/>
      <c r="R106" s="4"/>
      <c r="S106" s="4"/>
      <c r="T106" s="4"/>
      <c r="U106" s="4"/>
      <c r="V106" s="4"/>
    </row>
    <row r="107" spans="1:22" hidden="1">
      <c r="A107" s="4"/>
      <c r="B107" s="4"/>
      <c r="C107" s="4"/>
      <c r="D107" s="4"/>
      <c r="E107" s="4"/>
      <c r="F107" s="4"/>
      <c r="G107" s="4"/>
      <c r="H107" s="391"/>
      <c r="J107" s="4"/>
      <c r="K107" s="4"/>
      <c r="L107" s="4"/>
      <c r="M107" s="4"/>
      <c r="N107" s="4"/>
      <c r="O107" s="4"/>
      <c r="Q107" s="4"/>
      <c r="R107" s="4"/>
      <c r="S107" s="4"/>
      <c r="T107" s="4"/>
      <c r="U107" s="4"/>
      <c r="V107" s="4"/>
    </row>
    <row r="108" spans="1:22" hidden="1">
      <c r="A108" s="4"/>
      <c r="B108" s="4"/>
      <c r="C108" s="4"/>
      <c r="D108" s="4"/>
      <c r="E108" s="4"/>
      <c r="F108" s="4"/>
      <c r="G108" s="4"/>
      <c r="H108" s="391"/>
      <c r="J108" s="4"/>
      <c r="K108" s="4"/>
      <c r="L108" s="4"/>
      <c r="M108" s="4"/>
      <c r="N108" s="4"/>
      <c r="O108" s="4"/>
      <c r="Q108" s="4"/>
      <c r="R108" s="4"/>
      <c r="S108" s="4"/>
      <c r="T108" s="4"/>
      <c r="U108" s="4"/>
      <c r="V108" s="4"/>
    </row>
    <row r="109" spans="1:22" hidden="1">
      <c r="A109" s="4"/>
      <c r="B109" s="4"/>
      <c r="C109" s="4"/>
      <c r="D109" s="4"/>
      <c r="E109" s="4"/>
      <c r="F109" s="4"/>
      <c r="G109" s="4"/>
      <c r="H109" s="391"/>
      <c r="J109" s="4"/>
      <c r="K109" s="4"/>
      <c r="L109" s="4"/>
      <c r="M109" s="4"/>
      <c r="N109" s="4"/>
      <c r="O109" s="4"/>
      <c r="Q109" s="4"/>
      <c r="R109" s="4"/>
      <c r="S109" s="4"/>
      <c r="T109" s="4"/>
      <c r="U109" s="4"/>
      <c r="V109" s="4"/>
    </row>
    <row r="110" spans="1:22" hidden="1">
      <c r="A110" s="4"/>
      <c r="B110" s="4"/>
      <c r="C110" s="4"/>
      <c r="D110" s="4"/>
      <c r="E110" s="4"/>
      <c r="F110" s="4"/>
      <c r="G110" s="4"/>
      <c r="H110" s="391"/>
      <c r="J110" s="4"/>
      <c r="K110" s="4"/>
      <c r="L110" s="4"/>
      <c r="M110" s="4"/>
      <c r="N110" s="4"/>
      <c r="O110" s="4"/>
      <c r="Q110" s="4"/>
      <c r="R110" s="4"/>
      <c r="S110" s="4"/>
      <c r="T110" s="4"/>
      <c r="U110" s="4"/>
      <c r="V110" s="4"/>
    </row>
    <row r="111" spans="1:22" hidden="1">
      <c r="A111" s="4"/>
      <c r="B111" s="4"/>
      <c r="C111" s="4"/>
      <c r="D111" s="4"/>
      <c r="E111" s="4"/>
      <c r="F111" s="4"/>
      <c r="G111" s="4"/>
      <c r="H111" s="391"/>
      <c r="J111" s="4"/>
      <c r="K111" s="4"/>
      <c r="L111" s="4"/>
      <c r="M111" s="4"/>
      <c r="N111" s="4"/>
      <c r="O111" s="4"/>
      <c r="Q111" s="4"/>
      <c r="R111" s="4"/>
      <c r="S111" s="4"/>
      <c r="T111" s="4"/>
      <c r="U111" s="4"/>
      <c r="V111" s="4"/>
    </row>
    <row r="112" spans="1:22" hidden="1">
      <c r="A112" s="4"/>
      <c r="B112" s="4"/>
      <c r="C112" s="4"/>
      <c r="D112" s="4"/>
      <c r="E112" s="4"/>
      <c r="F112" s="4"/>
      <c r="G112" s="4"/>
      <c r="H112" s="391"/>
      <c r="J112" s="4"/>
      <c r="K112" s="4"/>
      <c r="L112" s="4"/>
      <c r="M112" s="4"/>
      <c r="N112" s="4"/>
      <c r="O112" s="4"/>
      <c r="Q112" s="4"/>
      <c r="R112" s="4"/>
      <c r="S112" s="4"/>
      <c r="T112" s="4"/>
      <c r="U112" s="4"/>
      <c r="V112" s="4"/>
    </row>
    <row r="113" spans="1:22" hidden="1">
      <c r="A113" s="4"/>
      <c r="B113" s="4"/>
      <c r="C113" s="4"/>
      <c r="D113" s="4"/>
      <c r="E113" s="4"/>
      <c r="F113" s="4"/>
      <c r="G113" s="4"/>
      <c r="H113" s="391"/>
      <c r="J113" s="4"/>
      <c r="K113" s="4"/>
      <c r="L113" s="4"/>
      <c r="M113" s="4"/>
      <c r="N113" s="4"/>
      <c r="O113" s="4"/>
      <c r="Q113" s="4"/>
      <c r="R113" s="4"/>
      <c r="S113" s="4"/>
      <c r="T113" s="4"/>
      <c r="U113" s="4"/>
      <c r="V113" s="4"/>
    </row>
  </sheetData>
  <sheetProtection password="CAF1" sheet="1" objects="1" scenarios="1" formatCells="0" formatColumns="0" formatRows="0" insertColumns="0" insertRows="0" insertHyperlinks="0" deleteColumns="0" deleteRows="0" sort="0" autoFilter="0" pivotTables="0"/>
  <mergeCells count="34">
    <mergeCell ref="B48:H48"/>
    <mergeCell ref="B50:H50"/>
    <mergeCell ref="J48:P48"/>
    <mergeCell ref="J50:P50"/>
    <mergeCell ref="R48:X48"/>
    <mergeCell ref="R50:X50"/>
    <mergeCell ref="A56:A57"/>
    <mergeCell ref="B51:F51"/>
    <mergeCell ref="B52:F52"/>
    <mergeCell ref="A65:V65"/>
    <mergeCell ref="A66:V66"/>
    <mergeCell ref="B56:H56"/>
    <mergeCell ref="R2:X2"/>
    <mergeCell ref="B2:H2"/>
    <mergeCell ref="B4:H4"/>
    <mergeCell ref="R4:X4"/>
    <mergeCell ref="B34:H34"/>
    <mergeCell ref="J34:P34"/>
    <mergeCell ref="R34:X34"/>
    <mergeCell ref="J2:P2"/>
    <mergeCell ref="A31:V31"/>
    <mergeCell ref="B10:H10"/>
    <mergeCell ref="B15:H15"/>
    <mergeCell ref="B20:H20"/>
    <mergeCell ref="B37:F37"/>
    <mergeCell ref="A45:V45"/>
    <mergeCell ref="J4:P4"/>
    <mergeCell ref="J36:P36"/>
    <mergeCell ref="A5:A6"/>
    <mergeCell ref="A10:A11"/>
    <mergeCell ref="A15:A16"/>
    <mergeCell ref="A20:A21"/>
    <mergeCell ref="B36:H36"/>
    <mergeCell ref="R36:X36"/>
  </mergeCells>
  <phoneticPr fontId="7" type="noConversion"/>
  <hyperlinks>
    <hyperlink ref="A68" location="Contents!A1" display="Back to the Contents"/>
  </hyperlinks>
  <pageMargins left="0.25" right="0.25" top="0.75" bottom="0.75" header="0.3" footer="0.3"/>
  <pageSetup paperSize="9" firstPageNumber="9" orientation="landscape" useFirstPageNumber="1" r:id="rId1"/>
  <headerFooter alignWithMargins="0">
    <oddFooter>&amp;C&amp;P</oddFooter>
  </headerFooter>
  <rowBreaks count="1" manualBreakCount="1">
    <brk id="32" max="16383" man="1"/>
  </rowBreaks>
</worksheet>
</file>

<file path=xl/worksheets/sheet9.xml><?xml version="1.0" encoding="utf-8"?>
<worksheet xmlns="http://schemas.openxmlformats.org/spreadsheetml/2006/main" xmlns:r="http://schemas.openxmlformats.org/officeDocument/2006/relationships">
  <sheetPr codeName="Лист9"/>
  <dimension ref="A1:XEF45"/>
  <sheetViews>
    <sheetView zoomScaleNormal="100" zoomScaleSheetLayoutView="100" workbookViewId="0"/>
  </sheetViews>
  <sheetFormatPr defaultColWidth="0" defaultRowHeight="12.75" zeroHeight="1" outlineLevelCol="1"/>
  <cols>
    <col min="1" max="1" width="23.85546875" style="2" customWidth="1"/>
    <col min="2" max="3" width="7.85546875" style="2" hidden="1" customWidth="1" outlineLevel="1"/>
    <col min="4" max="4" width="7.85546875" style="2" customWidth="1" collapsed="1"/>
    <col min="5" max="8" width="7.28515625" style="2" customWidth="1"/>
    <col min="9" max="9" width="1" style="4" customWidth="1"/>
    <col min="10" max="10" width="7.42578125" style="2" hidden="1" customWidth="1" outlineLevel="1"/>
    <col min="11" max="11" width="7.28515625" style="2" hidden="1" customWidth="1" outlineLevel="1"/>
    <col min="12" max="12" width="7.28515625" style="2" customWidth="1" collapsed="1"/>
    <col min="13" max="14" width="7.28515625" style="2" customWidth="1"/>
    <col min="15" max="15" width="10.140625" style="2" customWidth="1"/>
    <col min="16" max="16" width="7.5703125" style="2" customWidth="1"/>
    <col min="17" max="17" width="1" style="428" customWidth="1"/>
    <col min="18" max="19" width="7.5703125" style="2" hidden="1" customWidth="1" outlineLevel="1"/>
    <col min="20" max="20" width="7.7109375" style="2" customWidth="1" collapsed="1"/>
    <col min="21" max="24" width="7.7109375" style="2" customWidth="1"/>
    <col min="25" max="28" width="0" style="2" hidden="1"/>
    <col min="29" max="16360" width="9.140625" style="2" hidden="1"/>
    <col min="16361" max="16384" width="0" style="2" hidden="1"/>
  </cols>
  <sheetData>
    <row r="1" spans="1:26" ht="16.5" customHeight="1">
      <c r="A1" s="41" t="s">
        <v>1088</v>
      </c>
      <c r="B1" s="23"/>
      <c r="C1" s="23"/>
      <c r="D1" s="23"/>
      <c r="E1" s="23"/>
      <c r="F1" s="23"/>
      <c r="G1" s="23"/>
      <c r="H1" s="390"/>
      <c r="I1" s="24"/>
      <c r="J1" s="23"/>
      <c r="K1" s="23"/>
      <c r="L1" s="23"/>
      <c r="M1" s="23"/>
      <c r="N1" s="23"/>
      <c r="O1" s="23"/>
      <c r="P1" s="390"/>
      <c r="Q1" s="422"/>
      <c r="R1" s="23"/>
      <c r="S1" s="23"/>
      <c r="T1" s="23"/>
      <c r="U1" s="23"/>
      <c r="V1" s="23"/>
      <c r="W1" s="23"/>
      <c r="X1" s="390"/>
    </row>
    <row r="2" spans="1:26" ht="12.75" customHeight="1">
      <c r="A2" s="710" t="s">
        <v>175</v>
      </c>
      <c r="B2" s="694" t="s">
        <v>137</v>
      </c>
      <c r="C2" s="694"/>
      <c r="D2" s="694"/>
      <c r="E2" s="694"/>
      <c r="F2" s="694"/>
      <c r="G2" s="694"/>
      <c r="H2" s="694"/>
      <c r="I2" s="26"/>
      <c r="J2" s="694" t="s">
        <v>137</v>
      </c>
      <c r="K2" s="694"/>
      <c r="L2" s="694"/>
      <c r="M2" s="694"/>
      <c r="N2" s="694"/>
      <c r="O2" s="694"/>
      <c r="P2" s="694"/>
      <c r="Q2" s="423"/>
      <c r="R2" s="694" t="s">
        <v>137</v>
      </c>
      <c r="S2" s="694"/>
      <c r="T2" s="694"/>
      <c r="U2" s="694"/>
      <c r="V2" s="694"/>
      <c r="W2" s="694"/>
      <c r="X2" s="694"/>
    </row>
    <row r="3" spans="1:26">
      <c r="A3" s="710"/>
      <c r="B3" s="27">
        <v>2005</v>
      </c>
      <c r="C3" s="27">
        <v>2006</v>
      </c>
      <c r="D3" s="27">
        <v>2007</v>
      </c>
      <c r="E3" s="27">
        <v>2008</v>
      </c>
      <c r="F3" s="27">
        <v>2009</v>
      </c>
      <c r="G3" s="27">
        <v>2010</v>
      </c>
      <c r="H3" s="27">
        <v>2011</v>
      </c>
      <c r="I3" s="28"/>
      <c r="J3" s="27">
        <v>2005</v>
      </c>
      <c r="K3" s="27">
        <v>2006</v>
      </c>
      <c r="L3" s="27">
        <v>2007</v>
      </c>
      <c r="M3" s="27">
        <v>2008</v>
      </c>
      <c r="N3" s="27">
        <v>2009</v>
      </c>
      <c r="O3" s="27">
        <v>2010</v>
      </c>
      <c r="P3" s="27">
        <v>2011</v>
      </c>
      <c r="Q3" s="424"/>
      <c r="R3" s="27">
        <v>2005</v>
      </c>
      <c r="S3" s="27">
        <v>2006</v>
      </c>
      <c r="T3" s="27">
        <v>2007</v>
      </c>
      <c r="U3" s="27">
        <v>2008</v>
      </c>
      <c r="V3" s="27">
        <v>2009</v>
      </c>
      <c r="W3" s="27">
        <v>2010</v>
      </c>
      <c r="X3" s="27">
        <v>2011</v>
      </c>
    </row>
    <row r="4" spans="1:26" ht="13.15" customHeight="1">
      <c r="A4" s="29"/>
      <c r="B4" s="711" t="s">
        <v>138</v>
      </c>
      <c r="C4" s="711"/>
      <c r="D4" s="711"/>
      <c r="E4" s="711"/>
      <c r="F4" s="711"/>
      <c r="G4" s="711"/>
      <c r="H4" s="711"/>
      <c r="I4" s="30"/>
      <c r="J4" s="711" t="s">
        <v>139</v>
      </c>
      <c r="K4" s="711"/>
      <c r="L4" s="711"/>
      <c r="M4" s="711"/>
      <c r="N4" s="711"/>
      <c r="O4" s="711"/>
      <c r="P4" s="711"/>
      <c r="Q4" s="425"/>
      <c r="R4" s="711" t="s">
        <v>140</v>
      </c>
      <c r="S4" s="711"/>
      <c r="T4" s="711"/>
      <c r="U4" s="711"/>
      <c r="V4" s="711"/>
      <c r="W4" s="711"/>
      <c r="X4" s="711"/>
    </row>
    <row r="5" spans="1:26">
      <c r="A5" s="550" t="s">
        <v>176</v>
      </c>
      <c r="B5" s="64">
        <v>22341.200000000001</v>
      </c>
      <c r="C5" s="64">
        <v>21937.3</v>
      </c>
      <c r="D5" s="64">
        <v>21514.1</v>
      </c>
      <c r="E5" s="64">
        <v>24265.200000000001</v>
      </c>
      <c r="F5" s="64">
        <v>24390.6</v>
      </c>
      <c r="G5" s="64">
        <v>23566.799999999999</v>
      </c>
      <c r="H5" s="392">
        <v>23401.1</v>
      </c>
      <c r="I5" s="65"/>
      <c r="J5" s="64">
        <f t="shared" ref="J5:L10" si="0">ROUND(B5*1.154,1)</f>
        <v>25781.7</v>
      </c>
      <c r="K5" s="64">
        <f t="shared" si="0"/>
        <v>25315.599999999999</v>
      </c>
      <c r="L5" s="64">
        <f t="shared" si="0"/>
        <v>24827.3</v>
      </c>
      <c r="M5" s="64">
        <f>ROUNDUP(E5*1.154,1)</f>
        <v>28002.1</v>
      </c>
      <c r="N5" s="64">
        <f t="shared" ref="N5:P6" si="1">ROUND(F5*1.154,1)</f>
        <v>28146.799999999999</v>
      </c>
      <c r="O5" s="64">
        <f t="shared" si="1"/>
        <v>27196.1</v>
      </c>
      <c r="P5" s="392">
        <f t="shared" si="1"/>
        <v>27004.9</v>
      </c>
      <c r="Q5" s="420"/>
      <c r="R5" s="64">
        <f>ROUNDDOWN(B5*5.89,1)</f>
        <v>131589.6</v>
      </c>
      <c r="S5" s="64">
        <f t="shared" ref="S5:V10" si="2">ROUND(C5*5.89,1)</f>
        <v>129210.7</v>
      </c>
      <c r="T5" s="64">
        <f t="shared" si="2"/>
        <v>126718</v>
      </c>
      <c r="U5" s="64">
        <f t="shared" si="2"/>
        <v>142922</v>
      </c>
      <c r="V5" s="64">
        <f t="shared" si="2"/>
        <v>143660.6</v>
      </c>
      <c r="W5" s="64">
        <f>ROUNDDOWN(G5*5.89,1)</f>
        <v>138808.4</v>
      </c>
      <c r="X5" s="392">
        <f>ROUND(H5*5.89,1)</f>
        <v>137832.5</v>
      </c>
    </row>
    <row r="6" spans="1:26">
      <c r="A6" s="550" t="s">
        <v>177</v>
      </c>
      <c r="B6" s="64">
        <v>94.2</v>
      </c>
      <c r="C6" s="64">
        <v>93.2</v>
      </c>
      <c r="D6" s="64">
        <v>93.3</v>
      </c>
      <c r="E6" s="64">
        <v>92.2</v>
      </c>
      <c r="F6" s="64">
        <v>90.4</v>
      </c>
      <c r="G6" s="64">
        <v>89.3</v>
      </c>
      <c r="H6" s="392">
        <v>88.2</v>
      </c>
      <c r="I6" s="65"/>
      <c r="J6" s="64">
        <f t="shared" si="0"/>
        <v>108.7</v>
      </c>
      <c r="K6" s="64">
        <f t="shared" si="0"/>
        <v>107.6</v>
      </c>
      <c r="L6" s="64">
        <f t="shared" si="0"/>
        <v>107.7</v>
      </c>
      <c r="M6" s="64">
        <f t="shared" ref="M6:M12" si="3">ROUND(E6*1.154,1)</f>
        <v>106.4</v>
      </c>
      <c r="N6" s="64">
        <f t="shared" si="1"/>
        <v>104.3</v>
      </c>
      <c r="O6" s="64">
        <f t="shared" si="1"/>
        <v>103.1</v>
      </c>
      <c r="P6" s="392">
        <f t="shared" si="1"/>
        <v>101.8</v>
      </c>
      <c r="Q6" s="420"/>
      <c r="R6" s="64">
        <f t="shared" ref="R6:R12" si="4">ROUND(B6*5.89,1)</f>
        <v>554.79999999999995</v>
      </c>
      <c r="S6" s="64">
        <f t="shared" si="2"/>
        <v>548.9</v>
      </c>
      <c r="T6" s="64">
        <f t="shared" si="2"/>
        <v>549.5</v>
      </c>
      <c r="U6" s="64">
        <f t="shared" si="2"/>
        <v>543.1</v>
      </c>
      <c r="V6" s="64">
        <f t="shared" si="2"/>
        <v>532.5</v>
      </c>
      <c r="W6" s="64">
        <f t="shared" ref="W6:X10" si="5">ROUND(G6*5.89,1)</f>
        <v>526</v>
      </c>
      <c r="X6" s="392">
        <f>H6*5.89</f>
        <v>519.49799999999993</v>
      </c>
    </row>
    <row r="7" spans="1:26" ht="22.5">
      <c r="A7" s="550" t="s">
        <v>178</v>
      </c>
      <c r="B7" s="64">
        <v>2616.6</v>
      </c>
      <c r="C7" s="64">
        <v>2594.8000000000002</v>
      </c>
      <c r="D7" s="64">
        <v>2581.8000000000002</v>
      </c>
      <c r="E7" s="64">
        <v>2569</v>
      </c>
      <c r="F7" s="64">
        <v>2560.6999999999998</v>
      </c>
      <c r="G7" s="64">
        <v>2545.4</v>
      </c>
      <c r="H7" s="392">
        <v>2523.1</v>
      </c>
      <c r="I7" s="65"/>
      <c r="J7" s="64">
        <f t="shared" si="0"/>
        <v>3019.6</v>
      </c>
      <c r="K7" s="64">
        <f t="shared" si="0"/>
        <v>2994.4</v>
      </c>
      <c r="L7" s="64">
        <f t="shared" si="0"/>
        <v>2979.4</v>
      </c>
      <c r="M7" s="64">
        <f t="shared" si="3"/>
        <v>2964.6</v>
      </c>
      <c r="N7" s="64">
        <f>ROUNDUP(F7*1.154,1)</f>
        <v>2955.1</v>
      </c>
      <c r="O7" s="64">
        <f t="shared" ref="O7:P12" si="6">ROUND(G7*1.154,1)</f>
        <v>2937.4</v>
      </c>
      <c r="P7" s="392">
        <f t="shared" si="6"/>
        <v>2911.7</v>
      </c>
      <c r="Q7" s="420"/>
      <c r="R7" s="64">
        <f t="shared" si="4"/>
        <v>15411.8</v>
      </c>
      <c r="S7" s="64">
        <f t="shared" si="2"/>
        <v>15283.4</v>
      </c>
      <c r="T7" s="64">
        <f t="shared" si="2"/>
        <v>15206.8</v>
      </c>
      <c r="U7" s="64">
        <f t="shared" si="2"/>
        <v>15131.4</v>
      </c>
      <c r="V7" s="64">
        <f t="shared" si="2"/>
        <v>15082.5</v>
      </c>
      <c r="W7" s="64">
        <f t="shared" si="5"/>
        <v>14992.4</v>
      </c>
      <c r="X7" s="392">
        <f t="shared" si="5"/>
        <v>14861.1</v>
      </c>
    </row>
    <row r="8" spans="1:26">
      <c r="A8" s="550" t="s">
        <v>179</v>
      </c>
      <c r="B8" s="64">
        <v>830.4</v>
      </c>
      <c r="C8" s="64">
        <v>810.6</v>
      </c>
      <c r="D8" s="64">
        <v>792.8</v>
      </c>
      <c r="E8" s="64">
        <v>774.7</v>
      </c>
      <c r="F8" s="64">
        <v>758.5</v>
      </c>
      <c r="G8" s="64">
        <v>751.3</v>
      </c>
      <c r="H8" s="392">
        <v>735.4</v>
      </c>
      <c r="I8" s="65"/>
      <c r="J8" s="64">
        <f t="shared" si="0"/>
        <v>958.3</v>
      </c>
      <c r="K8" s="64">
        <f t="shared" si="0"/>
        <v>935.4</v>
      </c>
      <c r="L8" s="64">
        <f t="shared" si="0"/>
        <v>914.9</v>
      </c>
      <c r="M8" s="64">
        <f t="shared" si="3"/>
        <v>894</v>
      </c>
      <c r="N8" s="64">
        <f>ROUND(F8*1.154,1)</f>
        <v>875.3</v>
      </c>
      <c r="O8" s="64">
        <f t="shared" si="6"/>
        <v>867</v>
      </c>
      <c r="P8" s="392">
        <f>ROUNDDOWN(H8*1.154,1)</f>
        <v>848.6</v>
      </c>
      <c r="Q8" s="420"/>
      <c r="R8" s="64">
        <f t="shared" si="4"/>
        <v>4891.1000000000004</v>
      </c>
      <c r="S8" s="64">
        <f t="shared" si="2"/>
        <v>4774.3999999999996</v>
      </c>
      <c r="T8" s="64">
        <f t="shared" si="2"/>
        <v>4669.6000000000004</v>
      </c>
      <c r="U8" s="64">
        <f t="shared" si="2"/>
        <v>4563</v>
      </c>
      <c r="V8" s="64">
        <f t="shared" si="2"/>
        <v>4467.6000000000004</v>
      </c>
      <c r="W8" s="64">
        <f t="shared" si="5"/>
        <v>4425.2</v>
      </c>
      <c r="X8" s="392">
        <f t="shared" si="5"/>
        <v>4331.5</v>
      </c>
    </row>
    <row r="9" spans="1:26">
      <c r="A9" s="550" t="s">
        <v>180</v>
      </c>
      <c r="B9" s="64">
        <v>303.89999999999998</v>
      </c>
      <c r="C9" s="64">
        <v>295</v>
      </c>
      <c r="D9" s="64">
        <v>275.5</v>
      </c>
      <c r="E9" s="64">
        <v>291.7</v>
      </c>
      <c r="F9" s="64">
        <v>284.7</v>
      </c>
      <c r="G9" s="64">
        <v>308.3</v>
      </c>
      <c r="H9" s="392">
        <v>1668.1</v>
      </c>
      <c r="I9" s="65"/>
      <c r="J9" s="64">
        <f t="shared" si="0"/>
        <v>350.7</v>
      </c>
      <c r="K9" s="64">
        <f t="shared" si="0"/>
        <v>340.4</v>
      </c>
      <c r="L9" s="64">
        <f t="shared" si="0"/>
        <v>317.89999999999998</v>
      </c>
      <c r="M9" s="64">
        <f t="shared" si="3"/>
        <v>336.6</v>
      </c>
      <c r="N9" s="64">
        <f>ROUND(F9*1.154,1)</f>
        <v>328.5</v>
      </c>
      <c r="O9" s="64">
        <f t="shared" si="6"/>
        <v>355.8</v>
      </c>
      <c r="P9" s="392">
        <f t="shared" si="6"/>
        <v>1925</v>
      </c>
      <c r="Q9" s="420"/>
      <c r="R9" s="64">
        <f t="shared" si="4"/>
        <v>1790</v>
      </c>
      <c r="S9" s="64">
        <f t="shared" si="2"/>
        <v>1737.6</v>
      </c>
      <c r="T9" s="64">
        <f t="shared" si="2"/>
        <v>1622.7</v>
      </c>
      <c r="U9" s="64">
        <f t="shared" si="2"/>
        <v>1718.1</v>
      </c>
      <c r="V9" s="64">
        <f t="shared" si="2"/>
        <v>1676.9</v>
      </c>
      <c r="W9" s="64">
        <f t="shared" si="5"/>
        <v>1815.9</v>
      </c>
      <c r="X9" s="392">
        <f t="shared" si="5"/>
        <v>9825.1</v>
      </c>
    </row>
    <row r="10" spans="1:26">
      <c r="A10" s="550" t="s">
        <v>181</v>
      </c>
      <c r="B10" s="64">
        <v>8.8000000000000007</v>
      </c>
      <c r="C10" s="64">
        <v>8.8000000000000007</v>
      </c>
      <c r="D10" s="64">
        <v>22</v>
      </c>
      <c r="E10" s="64">
        <v>401.7</v>
      </c>
      <c r="F10" s="64">
        <v>402.2</v>
      </c>
      <c r="G10" s="64">
        <v>456.6</v>
      </c>
      <c r="H10" s="392">
        <v>1106.2</v>
      </c>
      <c r="I10" s="65"/>
      <c r="J10" s="64">
        <f t="shared" si="0"/>
        <v>10.199999999999999</v>
      </c>
      <c r="K10" s="64">
        <f t="shared" si="0"/>
        <v>10.199999999999999</v>
      </c>
      <c r="L10" s="64">
        <f t="shared" si="0"/>
        <v>25.4</v>
      </c>
      <c r="M10" s="64">
        <f t="shared" si="3"/>
        <v>463.6</v>
      </c>
      <c r="N10" s="64">
        <f>ROUND(F10*1.154,1)</f>
        <v>464.1</v>
      </c>
      <c r="O10" s="64">
        <f t="shared" si="6"/>
        <v>526.9</v>
      </c>
      <c r="P10" s="392">
        <f>ROUNDDOWN(H10*1.154,1)</f>
        <v>1276.5</v>
      </c>
      <c r="Q10" s="420"/>
      <c r="R10" s="64">
        <f t="shared" si="4"/>
        <v>51.8</v>
      </c>
      <c r="S10" s="64">
        <f t="shared" si="2"/>
        <v>51.8</v>
      </c>
      <c r="T10" s="64">
        <f t="shared" si="2"/>
        <v>129.6</v>
      </c>
      <c r="U10" s="64">
        <f t="shared" si="2"/>
        <v>2366</v>
      </c>
      <c r="V10" s="64">
        <f t="shared" si="2"/>
        <v>2369</v>
      </c>
      <c r="W10" s="64">
        <f t="shared" si="5"/>
        <v>2689.4</v>
      </c>
      <c r="X10" s="392">
        <f t="shared" si="5"/>
        <v>6515.5</v>
      </c>
    </row>
    <row r="11" spans="1:26" ht="13.5" thickBot="1">
      <c r="A11" s="550" t="s">
        <v>182</v>
      </c>
      <c r="B11" s="64">
        <v>2935.6</v>
      </c>
      <c r="C11" s="64">
        <v>4114.5</v>
      </c>
      <c r="D11" s="64">
        <v>4505.8999999999996</v>
      </c>
      <c r="E11" s="64">
        <v>4728.7</v>
      </c>
      <c r="F11" s="64">
        <v>5091.3</v>
      </c>
      <c r="G11" s="64">
        <v>5334.6</v>
      </c>
      <c r="H11" s="392">
        <v>5524.8</v>
      </c>
      <c r="I11" s="65"/>
      <c r="J11" s="64">
        <f>ROUNDDOWN(B11*1.154,1)</f>
        <v>3387.6</v>
      </c>
      <c r="K11" s="64">
        <f>ROUND(C11*1.154,1)</f>
        <v>4748.1000000000004</v>
      </c>
      <c r="L11" s="64">
        <f>ROUND(D11*1.154,1)</f>
        <v>5199.8</v>
      </c>
      <c r="M11" s="64">
        <f t="shared" si="3"/>
        <v>5456.9</v>
      </c>
      <c r="N11" s="64">
        <f>ROUND(F11*1.154,1)</f>
        <v>5875.4</v>
      </c>
      <c r="O11" s="64">
        <f t="shared" si="6"/>
        <v>6156.1</v>
      </c>
      <c r="P11" s="392">
        <f t="shared" si="6"/>
        <v>6375.6</v>
      </c>
      <c r="Q11" s="420"/>
      <c r="R11" s="64">
        <f t="shared" si="4"/>
        <v>17290.7</v>
      </c>
      <c r="S11" s="64">
        <f t="shared" ref="S11:U12" si="7">ROUND(C11*5.89,1)</f>
        <v>24234.400000000001</v>
      </c>
      <c r="T11" s="64">
        <f t="shared" si="7"/>
        <v>26539.8</v>
      </c>
      <c r="U11" s="64">
        <f t="shared" si="7"/>
        <v>27852</v>
      </c>
      <c r="V11" s="64">
        <f>ROUNDDOWN(F11*5.89,1)</f>
        <v>29987.7</v>
      </c>
      <c r="W11" s="64">
        <f>ROUNDDOWN(G11*5.89,1)</f>
        <v>31420.7</v>
      </c>
      <c r="X11" s="392">
        <f>ROUNDDOWN(H11*5.89,1)</f>
        <v>32541</v>
      </c>
      <c r="Y11" s="458"/>
      <c r="Z11" s="458"/>
    </row>
    <row r="12" spans="1:26">
      <c r="A12" s="67" t="s">
        <v>126</v>
      </c>
      <c r="B12" s="68">
        <v>29130.7</v>
      </c>
      <c r="C12" s="68">
        <f t="shared" ref="C12:H12" si="8">SUM(C5:C11)</f>
        <v>29854.199999999997</v>
      </c>
      <c r="D12" s="68">
        <f t="shared" si="8"/>
        <v>29785.399999999994</v>
      </c>
      <c r="E12" s="68">
        <f t="shared" si="8"/>
        <v>33123.200000000004</v>
      </c>
      <c r="F12" s="68">
        <f t="shared" si="8"/>
        <v>33578.400000000001</v>
      </c>
      <c r="G12" s="68">
        <f t="shared" si="8"/>
        <v>33052.299999999996</v>
      </c>
      <c r="H12" s="68">
        <f t="shared" si="8"/>
        <v>35046.9</v>
      </c>
      <c r="I12" s="69"/>
      <c r="J12" s="68">
        <f>ROUND(B12*1.154,1)</f>
        <v>33616.800000000003</v>
      </c>
      <c r="K12" s="68">
        <f>ROUND(C12*1.154,1)</f>
        <v>34451.699999999997</v>
      </c>
      <c r="L12" s="68">
        <f>ROUND(D12*1.154,1)</f>
        <v>34372.400000000001</v>
      </c>
      <c r="M12" s="68">
        <f t="shared" si="3"/>
        <v>38224.199999999997</v>
      </c>
      <c r="N12" s="68">
        <f>ROUND(F12*1.154,1)</f>
        <v>38749.5</v>
      </c>
      <c r="O12" s="68">
        <f t="shared" si="6"/>
        <v>38142.400000000001</v>
      </c>
      <c r="P12" s="68">
        <f t="shared" si="6"/>
        <v>40444.1</v>
      </c>
      <c r="Q12" s="421"/>
      <c r="R12" s="68">
        <f t="shared" si="4"/>
        <v>171579.8</v>
      </c>
      <c r="S12" s="68">
        <f t="shared" si="7"/>
        <v>175841.2</v>
      </c>
      <c r="T12" s="68">
        <f t="shared" si="7"/>
        <v>175436</v>
      </c>
      <c r="U12" s="68">
        <f t="shared" si="7"/>
        <v>195095.6</v>
      </c>
      <c r="V12" s="68">
        <f>ROUND(F12*5.89,1)</f>
        <v>197776.8</v>
      </c>
      <c r="W12" s="68">
        <f>ROUND(G12*5.89,1)</f>
        <v>194678</v>
      </c>
      <c r="X12" s="68">
        <f>ROUND(H12*5.89,1)</f>
        <v>206426.2</v>
      </c>
    </row>
    <row r="13" spans="1:26" ht="3.75" customHeight="1">
      <c r="A13" s="71"/>
      <c r="B13" s="72"/>
      <c r="C13" s="72"/>
      <c r="D13" s="72"/>
      <c r="E13" s="72"/>
      <c r="F13" s="72"/>
      <c r="G13" s="72"/>
      <c r="H13" s="72"/>
      <c r="I13" s="69"/>
      <c r="J13" s="72"/>
      <c r="K13" s="72"/>
      <c r="L13" s="72"/>
      <c r="M13" s="72"/>
      <c r="N13" s="72"/>
      <c r="O13" s="72"/>
      <c r="P13" s="72"/>
      <c r="Q13" s="421"/>
      <c r="R13" s="72"/>
      <c r="S13" s="72"/>
      <c r="T13" s="72"/>
      <c r="U13" s="72"/>
      <c r="V13" s="72"/>
      <c r="W13" s="72"/>
      <c r="X13" s="72"/>
    </row>
    <row r="14" spans="1:26" ht="13.15" customHeight="1">
      <c r="A14" s="29"/>
      <c r="B14" s="711" t="s">
        <v>141</v>
      </c>
      <c r="C14" s="711"/>
      <c r="D14" s="711"/>
      <c r="E14" s="711"/>
      <c r="F14" s="711"/>
      <c r="G14" s="711"/>
      <c r="H14" s="711"/>
      <c r="I14" s="30"/>
      <c r="J14" s="711" t="s">
        <v>142</v>
      </c>
      <c r="K14" s="711"/>
      <c r="L14" s="711"/>
      <c r="M14" s="711"/>
      <c r="N14" s="711"/>
      <c r="O14" s="711"/>
      <c r="P14" s="711"/>
      <c r="Q14" s="425"/>
      <c r="R14" s="711" t="s">
        <v>143</v>
      </c>
      <c r="S14" s="711"/>
      <c r="T14" s="711"/>
      <c r="U14" s="711"/>
      <c r="V14" s="711"/>
      <c r="W14" s="711"/>
      <c r="X14" s="711"/>
    </row>
    <row r="15" spans="1:26">
      <c r="A15" s="550" t="s">
        <v>176</v>
      </c>
      <c r="B15" s="64">
        <v>688.4</v>
      </c>
      <c r="C15" s="64">
        <v>689.7</v>
      </c>
      <c r="D15" s="64">
        <v>690.2</v>
      </c>
      <c r="E15" s="64">
        <v>760.4</v>
      </c>
      <c r="F15" s="64">
        <v>770.9</v>
      </c>
      <c r="G15" s="64">
        <v>724</v>
      </c>
      <c r="H15" s="392">
        <v>730.5</v>
      </c>
      <c r="I15" s="65"/>
      <c r="J15" s="64">
        <f t="shared" ref="J15:M17" si="9">ROUND(B15*1.43,1)</f>
        <v>984.4</v>
      </c>
      <c r="K15" s="64">
        <f t="shared" si="9"/>
        <v>986.3</v>
      </c>
      <c r="L15" s="64">
        <f t="shared" si="9"/>
        <v>987</v>
      </c>
      <c r="M15" s="64">
        <f t="shared" si="9"/>
        <v>1087.4000000000001</v>
      </c>
      <c r="N15" s="64">
        <f>ROUNDDOWN(F15*1.43,1)</f>
        <v>1102.3</v>
      </c>
      <c r="O15" s="64">
        <f t="shared" ref="N15:P22" si="10">ROUND(G15*1.43,1)</f>
        <v>1035.3</v>
      </c>
      <c r="P15" s="392">
        <f t="shared" si="10"/>
        <v>1044.5999999999999</v>
      </c>
      <c r="Q15" s="420"/>
      <c r="R15" s="64">
        <f t="shared" ref="R15:R22" si="11">ROUND(B15*8.18,1)</f>
        <v>5631.1</v>
      </c>
      <c r="S15" s="64">
        <f>ROUNDUP(C15*8.18,1)</f>
        <v>5641.8</v>
      </c>
      <c r="T15" s="64">
        <f>ROUNDUP(D15*8.18,1)</f>
        <v>5645.9000000000005</v>
      </c>
      <c r="U15" s="64">
        <f t="shared" ref="U15:U22" si="12">ROUND(E15*8.18,1)</f>
        <v>6220.1</v>
      </c>
      <c r="V15" s="64">
        <f>ROUNDDOWN(F15*8.18,1)</f>
        <v>6305.9</v>
      </c>
      <c r="W15" s="64">
        <f>ROUNDUP(G15*8.18,1)</f>
        <v>5922.4000000000005</v>
      </c>
      <c r="X15" s="392">
        <f>ROUNDUP(H15*8.18,1)</f>
        <v>5975.5</v>
      </c>
    </row>
    <row r="16" spans="1:26">
      <c r="A16" s="550" t="s">
        <v>177</v>
      </c>
      <c r="B16" s="64">
        <v>21.5</v>
      </c>
      <c r="C16" s="64">
        <v>21.3</v>
      </c>
      <c r="D16" s="64">
        <v>21.3</v>
      </c>
      <c r="E16" s="64">
        <v>21.2</v>
      </c>
      <c r="F16" s="64">
        <v>20.9</v>
      </c>
      <c r="G16" s="64">
        <v>20.8</v>
      </c>
      <c r="H16" s="392">
        <v>20.7</v>
      </c>
      <c r="I16" s="65"/>
      <c r="J16" s="64">
        <f t="shared" si="9"/>
        <v>30.7</v>
      </c>
      <c r="K16" s="64">
        <f t="shared" si="9"/>
        <v>30.5</v>
      </c>
      <c r="L16" s="64">
        <f t="shared" si="9"/>
        <v>30.5</v>
      </c>
      <c r="M16" s="64">
        <f t="shared" si="9"/>
        <v>30.3</v>
      </c>
      <c r="N16" s="64">
        <f t="shared" si="10"/>
        <v>29.9</v>
      </c>
      <c r="O16" s="64">
        <f t="shared" si="10"/>
        <v>29.7</v>
      </c>
      <c r="P16" s="392">
        <f t="shared" si="10"/>
        <v>29.6</v>
      </c>
      <c r="Q16" s="420"/>
      <c r="R16" s="64">
        <f t="shared" si="11"/>
        <v>175.9</v>
      </c>
      <c r="S16" s="64">
        <f>ROUND(C16*8.18,1)</f>
        <v>174.2</v>
      </c>
      <c r="T16" s="64">
        <f>ROUND(D16*8.18,1)</f>
        <v>174.2</v>
      </c>
      <c r="U16" s="64">
        <f t="shared" si="12"/>
        <v>173.4</v>
      </c>
      <c r="V16" s="64">
        <f>ROUND(F16*8.18,1)</f>
        <v>171</v>
      </c>
      <c r="W16" s="64">
        <f>ROUND(G16*8.18,1)</f>
        <v>170.1</v>
      </c>
      <c r="X16" s="392">
        <f>ROUND(H16*8.18,1)</f>
        <v>169.3</v>
      </c>
    </row>
    <row r="17" spans="1:24" ht="22.5">
      <c r="A17" s="550" t="s">
        <v>178</v>
      </c>
      <c r="B17" s="64">
        <v>395.8</v>
      </c>
      <c r="C17" s="64">
        <v>392.4</v>
      </c>
      <c r="D17" s="64">
        <v>389.2</v>
      </c>
      <c r="E17" s="64">
        <v>386</v>
      </c>
      <c r="F17" s="64">
        <v>383.5</v>
      </c>
      <c r="G17" s="64">
        <v>380.6</v>
      </c>
      <c r="H17" s="392">
        <v>377.4</v>
      </c>
      <c r="I17" s="65"/>
      <c r="J17" s="64">
        <f t="shared" si="9"/>
        <v>566</v>
      </c>
      <c r="K17" s="64">
        <f t="shared" si="9"/>
        <v>561.1</v>
      </c>
      <c r="L17" s="64">
        <f t="shared" si="9"/>
        <v>556.6</v>
      </c>
      <c r="M17" s="64">
        <f t="shared" si="9"/>
        <v>552</v>
      </c>
      <c r="N17" s="64">
        <f t="shared" si="10"/>
        <v>548.4</v>
      </c>
      <c r="O17" s="64">
        <f t="shared" si="10"/>
        <v>544.29999999999995</v>
      </c>
      <c r="P17" s="392">
        <f t="shared" si="10"/>
        <v>539.70000000000005</v>
      </c>
      <c r="Q17" s="420"/>
      <c r="R17" s="64">
        <f t="shared" si="11"/>
        <v>3237.6</v>
      </c>
      <c r="S17" s="64">
        <f>ROUNDUP(C17*8.18,1)</f>
        <v>3209.9</v>
      </c>
      <c r="T17" s="64">
        <f>ROUND(D17*8.18,1)</f>
        <v>3183.7</v>
      </c>
      <c r="U17" s="64">
        <f t="shared" si="12"/>
        <v>3157.5</v>
      </c>
      <c r="V17" s="64">
        <f t="shared" ref="V17:V22" si="13">ROUND(F17*8.18,1)</f>
        <v>3137</v>
      </c>
      <c r="W17" s="64">
        <f>ROUNDUP(G17*8.18,1)</f>
        <v>3113.4</v>
      </c>
      <c r="X17" s="392">
        <f>ROUNDUP(H17*8.18,1)</f>
        <v>3087.2</v>
      </c>
    </row>
    <row r="18" spans="1:24">
      <c r="A18" s="550" t="s">
        <v>179</v>
      </c>
      <c r="B18" s="64">
        <v>59.2</v>
      </c>
      <c r="C18" s="64">
        <v>58.7</v>
      </c>
      <c r="D18" s="64">
        <v>58</v>
      </c>
      <c r="E18" s="64">
        <v>57.5</v>
      </c>
      <c r="F18" s="64">
        <v>57.2</v>
      </c>
      <c r="G18" s="64">
        <v>57.4</v>
      </c>
      <c r="H18" s="392">
        <v>57.1</v>
      </c>
      <c r="I18" s="65"/>
      <c r="J18" s="64">
        <f t="shared" ref="J18:L22" si="14">ROUND(B18*1.43,1)</f>
        <v>84.7</v>
      </c>
      <c r="K18" s="64">
        <f t="shared" si="14"/>
        <v>83.9</v>
      </c>
      <c r="L18" s="64">
        <f t="shared" si="14"/>
        <v>82.9</v>
      </c>
      <c r="M18" s="64">
        <f>ROUNDUP(E18*1.43,1)</f>
        <v>82.3</v>
      </c>
      <c r="N18" s="64">
        <f t="shared" si="10"/>
        <v>81.8</v>
      </c>
      <c r="O18" s="64">
        <f t="shared" si="10"/>
        <v>82.1</v>
      </c>
      <c r="P18" s="392">
        <f t="shared" si="10"/>
        <v>81.7</v>
      </c>
      <c r="Q18" s="420"/>
      <c r="R18" s="64">
        <f t="shared" si="11"/>
        <v>484.3</v>
      </c>
      <c r="S18" s="64">
        <f>ROUND(C18*8.18,1)</f>
        <v>480.2</v>
      </c>
      <c r="T18" s="64">
        <f>ROUNDUP(D18*8.18,1)</f>
        <v>474.5</v>
      </c>
      <c r="U18" s="64">
        <f t="shared" si="12"/>
        <v>470.4</v>
      </c>
      <c r="V18" s="64">
        <f t="shared" si="13"/>
        <v>467.9</v>
      </c>
      <c r="W18" s="64">
        <f t="shared" ref="W18:X22" si="15">ROUND(G18*8.18,1)</f>
        <v>469.5</v>
      </c>
      <c r="X18" s="392">
        <f t="shared" si="15"/>
        <v>467.1</v>
      </c>
    </row>
    <row r="19" spans="1:24">
      <c r="A19" s="550" t="s">
        <v>180</v>
      </c>
      <c r="B19" s="64">
        <v>26.9</v>
      </c>
      <c r="C19" s="64">
        <v>26.3</v>
      </c>
      <c r="D19" s="64">
        <v>21.8</v>
      </c>
      <c r="E19" s="64">
        <v>22.6</v>
      </c>
      <c r="F19" s="64">
        <v>21.1</v>
      </c>
      <c r="G19" s="64">
        <v>21.2</v>
      </c>
      <c r="H19" s="392">
        <v>89.9</v>
      </c>
      <c r="I19" s="65"/>
      <c r="J19" s="64">
        <f t="shared" si="14"/>
        <v>38.5</v>
      </c>
      <c r="K19" s="64">
        <f t="shared" si="14"/>
        <v>37.6</v>
      </c>
      <c r="L19" s="64">
        <f t="shared" si="14"/>
        <v>31.2</v>
      </c>
      <c r="M19" s="64">
        <f>ROUND(E19*1.43,1)</f>
        <v>32.299999999999997</v>
      </c>
      <c r="N19" s="64">
        <f t="shared" si="10"/>
        <v>30.2</v>
      </c>
      <c r="O19" s="64">
        <f t="shared" si="10"/>
        <v>30.3</v>
      </c>
      <c r="P19" s="392">
        <f t="shared" si="10"/>
        <v>128.6</v>
      </c>
      <c r="Q19" s="420"/>
      <c r="R19" s="64">
        <f t="shared" si="11"/>
        <v>220</v>
      </c>
      <c r="S19" s="64">
        <f>ROUND(C19*8.18,1)</f>
        <v>215.1</v>
      </c>
      <c r="T19" s="64">
        <f>ROUND(D19*8.18,1)</f>
        <v>178.3</v>
      </c>
      <c r="U19" s="64">
        <f t="shared" si="12"/>
        <v>184.9</v>
      </c>
      <c r="V19" s="64">
        <f t="shared" si="13"/>
        <v>172.6</v>
      </c>
      <c r="W19" s="64">
        <f t="shared" si="15"/>
        <v>173.4</v>
      </c>
      <c r="X19" s="392">
        <f t="shared" si="15"/>
        <v>735.4</v>
      </c>
    </row>
    <row r="20" spans="1:24">
      <c r="A20" s="550" t="s">
        <v>181</v>
      </c>
      <c r="B20" s="64">
        <v>0.1</v>
      </c>
      <c r="C20" s="64">
        <v>0.1</v>
      </c>
      <c r="D20" s="64">
        <v>0.1</v>
      </c>
      <c r="E20" s="64">
        <v>5.8</v>
      </c>
      <c r="F20" s="64">
        <v>6</v>
      </c>
      <c r="G20" s="64">
        <v>6.9</v>
      </c>
      <c r="H20" s="392">
        <v>25.2</v>
      </c>
      <c r="I20" s="65"/>
      <c r="J20" s="64">
        <f t="shared" si="14"/>
        <v>0.1</v>
      </c>
      <c r="K20" s="64">
        <f t="shared" si="14"/>
        <v>0.1</v>
      </c>
      <c r="L20" s="64">
        <f t="shared" si="14"/>
        <v>0.1</v>
      </c>
      <c r="M20" s="64">
        <f>ROUND(E20*1.43,1)</f>
        <v>8.3000000000000007</v>
      </c>
      <c r="N20" s="64">
        <f t="shared" si="10"/>
        <v>8.6</v>
      </c>
      <c r="O20" s="64">
        <f t="shared" si="10"/>
        <v>9.9</v>
      </c>
      <c r="P20" s="392">
        <f t="shared" si="10"/>
        <v>36</v>
      </c>
      <c r="Q20" s="420"/>
      <c r="R20" s="64">
        <f t="shared" si="11"/>
        <v>0.8</v>
      </c>
      <c r="S20" s="64">
        <f>ROUND(C20*8.18,1)</f>
        <v>0.8</v>
      </c>
      <c r="T20" s="64">
        <f>ROUND(D20*8.18,1)</f>
        <v>0.8</v>
      </c>
      <c r="U20" s="64">
        <f t="shared" si="12"/>
        <v>47.4</v>
      </c>
      <c r="V20" s="64">
        <f t="shared" si="13"/>
        <v>49.1</v>
      </c>
      <c r="W20" s="64">
        <f t="shared" si="15"/>
        <v>56.4</v>
      </c>
      <c r="X20" s="392">
        <f t="shared" si="15"/>
        <v>206.1</v>
      </c>
    </row>
    <row r="21" spans="1:24" ht="13.5" thickBot="1">
      <c r="A21" s="550" t="s">
        <v>182</v>
      </c>
      <c r="B21" s="64">
        <v>24.4</v>
      </c>
      <c r="C21" s="64">
        <v>28.5</v>
      </c>
      <c r="D21" s="64">
        <v>31.9</v>
      </c>
      <c r="E21" s="64">
        <v>33.6</v>
      </c>
      <c r="F21" s="64">
        <v>65.5</v>
      </c>
      <c r="G21" s="64">
        <v>73.900000000000006</v>
      </c>
      <c r="H21" s="392">
        <v>94.7</v>
      </c>
      <c r="I21" s="65"/>
      <c r="J21" s="64">
        <f t="shared" si="14"/>
        <v>34.9</v>
      </c>
      <c r="K21" s="64">
        <f t="shared" si="14"/>
        <v>40.799999999999997</v>
      </c>
      <c r="L21" s="64">
        <f t="shared" si="14"/>
        <v>45.6</v>
      </c>
      <c r="M21" s="64">
        <f>ROUND(E21*1.43,1)</f>
        <v>48</v>
      </c>
      <c r="N21" s="64">
        <f t="shared" si="10"/>
        <v>93.7</v>
      </c>
      <c r="O21" s="64">
        <f t="shared" si="10"/>
        <v>105.7</v>
      </c>
      <c r="P21" s="392">
        <f t="shared" si="10"/>
        <v>135.4</v>
      </c>
      <c r="Q21" s="420"/>
      <c r="R21" s="64">
        <f t="shared" si="11"/>
        <v>199.6</v>
      </c>
      <c r="S21" s="64">
        <f>ROUND(C21*8.18,1)</f>
        <v>233.1</v>
      </c>
      <c r="T21" s="64">
        <f>ROUND(D21*8.18,1)</f>
        <v>260.89999999999998</v>
      </c>
      <c r="U21" s="64">
        <f t="shared" si="12"/>
        <v>274.8</v>
      </c>
      <c r="V21" s="64">
        <f t="shared" si="13"/>
        <v>535.79999999999995</v>
      </c>
      <c r="W21" s="64">
        <f t="shared" si="15"/>
        <v>604.5</v>
      </c>
      <c r="X21" s="392">
        <f t="shared" si="15"/>
        <v>774.6</v>
      </c>
    </row>
    <row r="22" spans="1:24">
      <c r="A22" s="67" t="s">
        <v>126</v>
      </c>
      <c r="B22" s="68">
        <v>1216.3</v>
      </c>
      <c r="C22" s="68">
        <f t="shared" ref="C22:F22" si="16">SUM(C15:C21)</f>
        <v>1217</v>
      </c>
      <c r="D22" s="68">
        <f t="shared" si="16"/>
        <v>1212.5</v>
      </c>
      <c r="E22" s="68">
        <f t="shared" si="16"/>
        <v>1287.0999999999997</v>
      </c>
      <c r="F22" s="68">
        <f t="shared" si="16"/>
        <v>1325.1</v>
      </c>
      <c r="G22" s="68">
        <f>SUM(G15:G21)</f>
        <v>1284.8000000000004</v>
      </c>
      <c r="H22" s="68">
        <f>SUM(H15:H21)</f>
        <v>1395.5</v>
      </c>
      <c r="I22" s="69"/>
      <c r="J22" s="68">
        <f t="shared" si="14"/>
        <v>1739.3</v>
      </c>
      <c r="K22" s="68">
        <f t="shared" si="14"/>
        <v>1740.3</v>
      </c>
      <c r="L22" s="68">
        <f t="shared" si="14"/>
        <v>1733.9</v>
      </c>
      <c r="M22" s="68">
        <f>ROUND(E22*1.43,1)</f>
        <v>1840.6</v>
      </c>
      <c r="N22" s="68">
        <f t="shared" si="10"/>
        <v>1894.9</v>
      </c>
      <c r="O22" s="68">
        <f t="shared" si="10"/>
        <v>1837.3</v>
      </c>
      <c r="P22" s="68">
        <f t="shared" si="10"/>
        <v>1995.6</v>
      </c>
      <c r="Q22" s="421"/>
      <c r="R22" s="68">
        <f t="shared" si="11"/>
        <v>9949.2999999999993</v>
      </c>
      <c r="S22" s="68">
        <f>ROUND(C22*8.18,1)</f>
        <v>9955.1</v>
      </c>
      <c r="T22" s="68">
        <f>ROUND(D22*8.18,1)</f>
        <v>9918.2999999999993</v>
      </c>
      <c r="U22" s="68">
        <f t="shared" si="12"/>
        <v>10528.5</v>
      </c>
      <c r="V22" s="68">
        <f t="shared" si="13"/>
        <v>10839.3</v>
      </c>
      <c r="W22" s="68">
        <f t="shared" si="15"/>
        <v>10509.7</v>
      </c>
      <c r="X22" s="68">
        <f t="shared" si="15"/>
        <v>11415.2</v>
      </c>
    </row>
    <row r="23" spans="1:24" ht="13.15" customHeight="1">
      <c r="A23" s="29"/>
      <c r="B23" s="711" t="s">
        <v>144</v>
      </c>
      <c r="C23" s="711"/>
      <c r="D23" s="711"/>
      <c r="E23" s="711"/>
      <c r="F23" s="711"/>
      <c r="G23" s="711"/>
      <c r="H23" s="29"/>
      <c r="I23" s="30"/>
      <c r="J23" s="711" t="s">
        <v>145</v>
      </c>
      <c r="K23" s="711"/>
      <c r="L23" s="711"/>
      <c r="M23" s="711"/>
      <c r="N23" s="711"/>
      <c r="O23" s="711"/>
      <c r="P23" s="711"/>
      <c r="Q23" s="425"/>
      <c r="R23" s="711" t="s">
        <v>146</v>
      </c>
      <c r="S23" s="711"/>
      <c r="T23" s="711"/>
      <c r="U23" s="711"/>
      <c r="V23" s="711"/>
      <c r="W23" s="711"/>
      <c r="X23" s="711"/>
    </row>
    <row r="24" spans="1:24">
      <c r="A24" s="550" t="s">
        <v>176</v>
      </c>
      <c r="B24" s="64">
        <v>1152</v>
      </c>
      <c r="C24" s="64">
        <v>1146</v>
      </c>
      <c r="D24" s="64">
        <v>1261.0999999999999</v>
      </c>
      <c r="E24" s="64">
        <v>1303.0999999999999</v>
      </c>
      <c r="F24" s="64">
        <v>1461.6</v>
      </c>
      <c r="G24" s="64">
        <v>1400.1</v>
      </c>
      <c r="H24" s="392">
        <v>1400.3</v>
      </c>
      <c r="I24" s="66"/>
      <c r="J24" s="64">
        <f>ROUNDDOWN(B24*1.43,1)</f>
        <v>1647.3</v>
      </c>
      <c r="K24" s="64">
        <f t="shared" ref="K24:M27" si="17">ROUND(C24*1.43,1)</f>
        <v>1638.8</v>
      </c>
      <c r="L24" s="64">
        <f t="shared" si="17"/>
        <v>1803.4</v>
      </c>
      <c r="M24" s="64">
        <f t="shared" si="17"/>
        <v>1863.4</v>
      </c>
      <c r="N24" s="64">
        <f>ROUNDDOWN(F24*1.43,1)</f>
        <v>2090</v>
      </c>
      <c r="O24" s="64">
        <f t="shared" ref="N24:P31" si="18">ROUND(G24*1.43,1)</f>
        <v>2002.1</v>
      </c>
      <c r="P24" s="392">
        <f t="shared" si="18"/>
        <v>2002.4</v>
      </c>
      <c r="Q24" s="420"/>
      <c r="R24" s="64">
        <f t="shared" ref="R24:T31" si="19">ROUND(B24*7.33,1)</f>
        <v>8444.2000000000007</v>
      </c>
      <c r="S24" s="64">
        <f t="shared" si="19"/>
        <v>8400.2000000000007</v>
      </c>
      <c r="T24" s="64">
        <f t="shared" si="19"/>
        <v>9243.9</v>
      </c>
      <c r="U24" s="64">
        <f>ROUNDUP(E24*7.33,1)</f>
        <v>9551.8000000000011</v>
      </c>
      <c r="V24" s="64">
        <f>ROUNDUP(F24*7.33,1)</f>
        <v>10713.6</v>
      </c>
      <c r="W24" s="64">
        <f>ROUNDUP(G24*7.33,1)</f>
        <v>10262.800000000001</v>
      </c>
      <c r="X24" s="392">
        <f>ROUNDUP(H24*7.33,1)</f>
        <v>10264.200000000001</v>
      </c>
    </row>
    <row r="25" spans="1:24" ht="12.75" customHeight="1">
      <c r="A25" s="550" t="s">
        <v>177</v>
      </c>
      <c r="B25" s="64">
        <v>2.1</v>
      </c>
      <c r="C25" s="64">
        <v>13.5</v>
      </c>
      <c r="D25" s="64">
        <v>14.2</v>
      </c>
      <c r="E25" s="64">
        <v>15.7</v>
      </c>
      <c r="F25" s="64">
        <v>16.899999999999999</v>
      </c>
      <c r="G25" s="64">
        <v>17.3</v>
      </c>
      <c r="H25" s="392">
        <v>17.3</v>
      </c>
      <c r="I25" s="66"/>
      <c r="J25" s="64">
        <f t="shared" ref="J25:J31" si="20">ROUND(B25*1.43,1)</f>
        <v>3</v>
      </c>
      <c r="K25" s="64">
        <f t="shared" si="17"/>
        <v>19.3</v>
      </c>
      <c r="L25" s="64">
        <f t="shared" si="17"/>
        <v>20.3</v>
      </c>
      <c r="M25" s="64">
        <f t="shared" si="17"/>
        <v>22.5</v>
      </c>
      <c r="N25" s="64">
        <f t="shared" si="18"/>
        <v>24.2</v>
      </c>
      <c r="O25" s="64">
        <f t="shared" si="18"/>
        <v>24.7</v>
      </c>
      <c r="P25" s="392">
        <f t="shared" si="18"/>
        <v>24.7</v>
      </c>
      <c r="Q25" s="420"/>
      <c r="R25" s="64">
        <f t="shared" si="19"/>
        <v>15.4</v>
      </c>
      <c r="S25" s="64">
        <f t="shared" si="19"/>
        <v>99</v>
      </c>
      <c r="T25" s="64">
        <f t="shared" si="19"/>
        <v>104.1</v>
      </c>
      <c r="U25" s="64">
        <f t="shared" ref="U25:X31" si="21">ROUND(E25*7.33,1)</f>
        <v>115.1</v>
      </c>
      <c r="V25" s="64">
        <f t="shared" si="21"/>
        <v>123.9</v>
      </c>
      <c r="W25" s="64">
        <f t="shared" si="21"/>
        <v>126.8</v>
      </c>
      <c r="X25" s="392">
        <f t="shared" si="21"/>
        <v>126.8</v>
      </c>
    </row>
    <row r="26" spans="1:24" ht="22.5">
      <c r="A26" s="550" t="s">
        <v>178</v>
      </c>
      <c r="B26" s="64">
        <v>3.5</v>
      </c>
      <c r="C26" s="64">
        <v>4.5</v>
      </c>
      <c r="D26" s="64">
        <v>5.4</v>
      </c>
      <c r="E26" s="64">
        <v>8.8000000000000007</v>
      </c>
      <c r="F26" s="64">
        <v>9.6999999999999993</v>
      </c>
      <c r="G26" s="64">
        <v>10.6</v>
      </c>
      <c r="H26" s="392">
        <v>7.4</v>
      </c>
      <c r="I26" s="66"/>
      <c r="J26" s="64">
        <f t="shared" si="20"/>
        <v>5</v>
      </c>
      <c r="K26" s="64">
        <f t="shared" si="17"/>
        <v>6.4</v>
      </c>
      <c r="L26" s="64">
        <f t="shared" si="17"/>
        <v>7.7</v>
      </c>
      <c r="M26" s="64">
        <f t="shared" si="17"/>
        <v>12.6</v>
      </c>
      <c r="N26" s="64">
        <f t="shared" si="18"/>
        <v>13.9</v>
      </c>
      <c r="O26" s="64">
        <f t="shared" si="18"/>
        <v>15.2</v>
      </c>
      <c r="P26" s="392">
        <f t="shared" si="18"/>
        <v>10.6</v>
      </c>
      <c r="Q26" s="420"/>
      <c r="R26" s="64">
        <f t="shared" si="19"/>
        <v>25.7</v>
      </c>
      <c r="S26" s="64">
        <f t="shared" si="19"/>
        <v>33</v>
      </c>
      <c r="T26" s="64">
        <f t="shared" si="19"/>
        <v>39.6</v>
      </c>
      <c r="U26" s="64">
        <f t="shared" si="21"/>
        <v>64.5</v>
      </c>
      <c r="V26" s="64">
        <f t="shared" si="21"/>
        <v>71.099999999999994</v>
      </c>
      <c r="W26" s="64">
        <f t="shared" si="21"/>
        <v>77.7</v>
      </c>
      <c r="X26" s="392">
        <f t="shared" si="21"/>
        <v>54.2</v>
      </c>
    </row>
    <row r="27" spans="1:24">
      <c r="A27" s="550" t="s">
        <v>179</v>
      </c>
      <c r="B27" s="64">
        <v>118.6</v>
      </c>
      <c r="C27" s="64">
        <v>134.30000000000001</v>
      </c>
      <c r="D27" s="64">
        <v>133.9</v>
      </c>
      <c r="E27" s="64">
        <v>133.30000000000001</v>
      </c>
      <c r="F27" s="64">
        <v>145.1</v>
      </c>
      <c r="G27" s="64">
        <v>144.5</v>
      </c>
      <c r="H27" s="392">
        <v>153.80000000000001</v>
      </c>
      <c r="I27" s="66"/>
      <c r="J27" s="64">
        <f t="shared" si="20"/>
        <v>169.6</v>
      </c>
      <c r="K27" s="64">
        <f t="shared" si="17"/>
        <v>192</v>
      </c>
      <c r="L27" s="64">
        <f t="shared" si="17"/>
        <v>191.5</v>
      </c>
      <c r="M27" s="64">
        <f t="shared" si="17"/>
        <v>190.6</v>
      </c>
      <c r="N27" s="64">
        <f t="shared" si="18"/>
        <v>207.5</v>
      </c>
      <c r="O27" s="64">
        <f t="shared" si="18"/>
        <v>206.6</v>
      </c>
      <c r="P27" s="392">
        <f t="shared" si="18"/>
        <v>219.9</v>
      </c>
      <c r="Q27" s="420"/>
      <c r="R27" s="64">
        <f t="shared" si="19"/>
        <v>869.3</v>
      </c>
      <c r="S27" s="64">
        <f t="shared" si="19"/>
        <v>984.4</v>
      </c>
      <c r="T27" s="64">
        <f t="shared" si="19"/>
        <v>981.5</v>
      </c>
      <c r="U27" s="64">
        <f t="shared" si="21"/>
        <v>977.1</v>
      </c>
      <c r="V27" s="64">
        <f t="shared" si="21"/>
        <v>1063.5999999999999</v>
      </c>
      <c r="W27" s="64">
        <f t="shared" si="21"/>
        <v>1059.2</v>
      </c>
      <c r="X27" s="392">
        <f t="shared" si="21"/>
        <v>1127.4000000000001</v>
      </c>
    </row>
    <row r="28" spans="1:24">
      <c r="A28" s="550" t="s">
        <v>180</v>
      </c>
      <c r="B28" s="64">
        <v>31.3</v>
      </c>
      <c r="C28" s="64">
        <v>38.5</v>
      </c>
      <c r="D28" s="64">
        <v>44.6</v>
      </c>
      <c r="E28" s="64">
        <v>47.6</v>
      </c>
      <c r="F28" s="64">
        <v>58.3</v>
      </c>
      <c r="G28" s="64">
        <v>61.9</v>
      </c>
      <c r="H28" s="392">
        <v>86</v>
      </c>
      <c r="I28" s="66"/>
      <c r="J28" s="64">
        <f t="shared" si="20"/>
        <v>44.8</v>
      </c>
      <c r="K28" s="64">
        <f t="shared" ref="K28:L31" si="22">ROUND(C28*1.43,1)</f>
        <v>55.1</v>
      </c>
      <c r="L28" s="64">
        <f t="shared" si="22"/>
        <v>63.8</v>
      </c>
      <c r="M28" s="64">
        <f>ROUNDDOWN(E28*1.43,1)</f>
        <v>68</v>
      </c>
      <c r="N28" s="64">
        <f t="shared" si="18"/>
        <v>83.4</v>
      </c>
      <c r="O28" s="64">
        <f t="shared" si="18"/>
        <v>88.5</v>
      </c>
      <c r="P28" s="392">
        <f t="shared" si="18"/>
        <v>123</v>
      </c>
      <c r="Q28" s="420"/>
      <c r="R28" s="64">
        <f t="shared" si="19"/>
        <v>229.4</v>
      </c>
      <c r="S28" s="64">
        <f t="shared" si="19"/>
        <v>282.2</v>
      </c>
      <c r="T28" s="64">
        <f t="shared" si="19"/>
        <v>326.89999999999998</v>
      </c>
      <c r="U28" s="64">
        <f t="shared" si="21"/>
        <v>348.9</v>
      </c>
      <c r="V28" s="64">
        <f t="shared" si="21"/>
        <v>427.3</v>
      </c>
      <c r="W28" s="64">
        <f t="shared" si="21"/>
        <v>453.7</v>
      </c>
      <c r="X28" s="392">
        <f t="shared" si="21"/>
        <v>630.4</v>
      </c>
    </row>
    <row r="29" spans="1:24">
      <c r="A29" s="550" t="s">
        <v>181</v>
      </c>
      <c r="B29" s="64">
        <v>2.7</v>
      </c>
      <c r="C29" s="64">
        <v>2.7</v>
      </c>
      <c r="D29" s="64">
        <v>3.3</v>
      </c>
      <c r="E29" s="64">
        <v>45.8</v>
      </c>
      <c r="F29" s="64">
        <v>46</v>
      </c>
      <c r="G29" s="64">
        <v>51.1</v>
      </c>
      <c r="H29" s="392">
        <v>55.1</v>
      </c>
      <c r="I29" s="66"/>
      <c r="J29" s="64">
        <f t="shared" si="20"/>
        <v>3.9</v>
      </c>
      <c r="K29" s="64">
        <f t="shared" si="22"/>
        <v>3.9</v>
      </c>
      <c r="L29" s="64">
        <f t="shared" si="22"/>
        <v>4.7</v>
      </c>
      <c r="M29" s="64">
        <f>ROUND(E29*1.43,1)</f>
        <v>65.5</v>
      </c>
      <c r="N29" s="64">
        <f t="shared" si="18"/>
        <v>65.8</v>
      </c>
      <c r="O29" s="64">
        <f t="shared" si="18"/>
        <v>73.099999999999994</v>
      </c>
      <c r="P29" s="392">
        <f t="shared" si="18"/>
        <v>78.8</v>
      </c>
      <c r="Q29" s="420"/>
      <c r="R29" s="64">
        <f t="shared" si="19"/>
        <v>19.8</v>
      </c>
      <c r="S29" s="64">
        <f t="shared" si="19"/>
        <v>19.8</v>
      </c>
      <c r="T29" s="64">
        <f t="shared" si="19"/>
        <v>24.2</v>
      </c>
      <c r="U29" s="64">
        <f t="shared" si="21"/>
        <v>335.7</v>
      </c>
      <c r="V29" s="64">
        <f t="shared" si="21"/>
        <v>337.2</v>
      </c>
      <c r="W29" s="64">
        <f t="shared" si="21"/>
        <v>374.6</v>
      </c>
      <c r="X29" s="392">
        <f t="shared" si="21"/>
        <v>403.9</v>
      </c>
    </row>
    <row r="30" spans="1:24" ht="13.5" thickBot="1">
      <c r="A30" s="550" t="s">
        <v>182</v>
      </c>
      <c r="B30" s="64">
        <v>47.3</v>
      </c>
      <c r="C30" s="64">
        <v>47.4</v>
      </c>
      <c r="D30" s="64">
        <v>47.4</v>
      </c>
      <c r="E30" s="64">
        <v>47.4</v>
      </c>
      <c r="F30" s="64">
        <v>47.4</v>
      </c>
      <c r="G30" s="64">
        <v>47.4</v>
      </c>
      <c r="H30" s="392">
        <v>47.4</v>
      </c>
      <c r="I30" s="66"/>
      <c r="J30" s="64">
        <f t="shared" si="20"/>
        <v>67.599999999999994</v>
      </c>
      <c r="K30" s="64">
        <f t="shared" si="22"/>
        <v>67.8</v>
      </c>
      <c r="L30" s="64">
        <f t="shared" si="22"/>
        <v>67.8</v>
      </c>
      <c r="M30" s="64">
        <f>ROUND(E30*1.43,1)</f>
        <v>67.8</v>
      </c>
      <c r="N30" s="64">
        <f t="shared" si="18"/>
        <v>67.8</v>
      </c>
      <c r="O30" s="64">
        <f t="shared" si="18"/>
        <v>67.8</v>
      </c>
      <c r="P30" s="392">
        <f t="shared" si="18"/>
        <v>67.8</v>
      </c>
      <c r="Q30" s="420"/>
      <c r="R30" s="64">
        <f t="shared" si="19"/>
        <v>346.7</v>
      </c>
      <c r="S30" s="64">
        <f t="shared" si="19"/>
        <v>347.4</v>
      </c>
      <c r="T30" s="64">
        <f t="shared" si="19"/>
        <v>347.4</v>
      </c>
      <c r="U30" s="64">
        <f t="shared" si="21"/>
        <v>347.4</v>
      </c>
      <c r="V30" s="64">
        <f t="shared" si="21"/>
        <v>347.4</v>
      </c>
      <c r="W30" s="64">
        <f t="shared" si="21"/>
        <v>347.4</v>
      </c>
      <c r="X30" s="392">
        <f t="shared" si="21"/>
        <v>347.4</v>
      </c>
    </row>
    <row r="31" spans="1:24">
      <c r="A31" s="67" t="s">
        <v>126</v>
      </c>
      <c r="B31" s="68">
        <v>1357.5</v>
      </c>
      <c r="C31" s="68">
        <f>SUM(C24:C30)</f>
        <v>1386.9</v>
      </c>
      <c r="D31" s="68">
        <f t="shared" ref="D31:F31" si="23">SUM(D24:D30)</f>
        <v>1509.9</v>
      </c>
      <c r="E31" s="68">
        <f t="shared" si="23"/>
        <v>1601.6999999999998</v>
      </c>
      <c r="F31" s="68">
        <f t="shared" si="23"/>
        <v>1785</v>
      </c>
      <c r="G31" s="68">
        <f>SUM(G24:G30)</f>
        <v>1732.8999999999999</v>
      </c>
      <c r="H31" s="68">
        <f>SUM(H24:H30)</f>
        <v>1767.3</v>
      </c>
      <c r="I31" s="70"/>
      <c r="J31" s="68">
        <f t="shared" si="20"/>
        <v>1941.2</v>
      </c>
      <c r="K31" s="68">
        <f t="shared" si="22"/>
        <v>1983.3</v>
      </c>
      <c r="L31" s="68">
        <f t="shared" si="22"/>
        <v>2159.1999999999998</v>
      </c>
      <c r="M31" s="68">
        <f>ROUND(E31*1.43,1)</f>
        <v>2290.4</v>
      </c>
      <c r="N31" s="68">
        <f t="shared" si="18"/>
        <v>2552.6</v>
      </c>
      <c r="O31" s="68">
        <f t="shared" si="18"/>
        <v>2478</v>
      </c>
      <c r="P31" s="68">
        <f t="shared" si="18"/>
        <v>2527.1999999999998</v>
      </c>
      <c r="Q31" s="421"/>
      <c r="R31" s="68">
        <f t="shared" si="19"/>
        <v>9950.5</v>
      </c>
      <c r="S31" s="68">
        <f t="shared" si="19"/>
        <v>10166</v>
      </c>
      <c r="T31" s="68">
        <f t="shared" si="19"/>
        <v>11067.6</v>
      </c>
      <c r="U31" s="68">
        <f t="shared" si="21"/>
        <v>11740.5</v>
      </c>
      <c r="V31" s="68">
        <f t="shared" si="21"/>
        <v>13084.1</v>
      </c>
      <c r="W31" s="68">
        <f t="shared" si="21"/>
        <v>12702.2</v>
      </c>
      <c r="X31" s="68">
        <f t="shared" si="21"/>
        <v>12954.3</v>
      </c>
    </row>
    <row r="32" spans="1:24" ht="20.25" customHeight="1">
      <c r="A32" s="29"/>
      <c r="B32" s="711"/>
      <c r="C32" s="711"/>
      <c r="D32" s="711"/>
      <c r="E32" s="711"/>
      <c r="F32" s="711"/>
      <c r="G32" s="711"/>
      <c r="H32" s="29"/>
      <c r="I32" s="30"/>
      <c r="J32" s="711" t="s">
        <v>147</v>
      </c>
      <c r="K32" s="711"/>
      <c r="L32" s="711"/>
      <c r="M32" s="711"/>
      <c r="N32" s="711"/>
      <c r="O32" s="711"/>
      <c r="P32" s="29"/>
      <c r="Q32" s="425"/>
      <c r="R32" s="711" t="s">
        <v>148</v>
      </c>
      <c r="S32" s="711"/>
      <c r="T32" s="711"/>
      <c r="U32" s="711"/>
      <c r="V32" s="711"/>
      <c r="W32" s="711"/>
      <c r="X32" s="711"/>
    </row>
    <row r="33" spans="1:24">
      <c r="A33" s="550" t="s">
        <v>176</v>
      </c>
      <c r="B33" s="73" t="s">
        <v>1</v>
      </c>
      <c r="C33" s="73" t="s">
        <v>1</v>
      </c>
      <c r="D33" s="73" t="s">
        <v>1</v>
      </c>
      <c r="E33" s="73" t="s">
        <v>1</v>
      </c>
      <c r="F33" s="73" t="s">
        <v>1</v>
      </c>
      <c r="G33" s="73" t="s">
        <v>1</v>
      </c>
      <c r="H33" s="416" t="s">
        <v>1</v>
      </c>
      <c r="I33" s="65"/>
      <c r="J33" s="74">
        <f t="shared" ref="J33:O40" si="24">J5+J15+J24</f>
        <v>28413.4</v>
      </c>
      <c r="K33" s="74">
        <f t="shared" si="24"/>
        <v>27940.699999999997</v>
      </c>
      <c r="L33" s="74">
        <f t="shared" si="24"/>
        <v>27617.7</v>
      </c>
      <c r="M33" s="74">
        <f t="shared" si="24"/>
        <v>30952.9</v>
      </c>
      <c r="N33" s="74">
        <f t="shared" si="24"/>
        <v>31339.1</v>
      </c>
      <c r="O33" s="74">
        <f t="shared" si="24"/>
        <v>30233.499999999996</v>
      </c>
      <c r="P33" s="393">
        <f t="shared" ref="P33" si="25">P5+P15+P24</f>
        <v>30051.9</v>
      </c>
      <c r="Q33" s="426"/>
      <c r="R33" s="74">
        <f t="shared" ref="R33:R40" si="26">R5+R15+R24</f>
        <v>145664.90000000002</v>
      </c>
      <c r="S33" s="74">
        <f t="shared" ref="S33:X40" si="27">S5+S15+S24</f>
        <v>143252.70000000001</v>
      </c>
      <c r="T33" s="74">
        <f t="shared" si="27"/>
        <v>141607.79999999999</v>
      </c>
      <c r="U33" s="74">
        <f t="shared" si="27"/>
        <v>158693.9</v>
      </c>
      <c r="V33" s="74">
        <f t="shared" si="27"/>
        <v>160680.1</v>
      </c>
      <c r="W33" s="74">
        <f t="shared" si="27"/>
        <v>154993.59999999998</v>
      </c>
      <c r="X33" s="393">
        <f>X5+X15+X24</f>
        <v>154072.20000000001</v>
      </c>
    </row>
    <row r="34" spans="1:24">
      <c r="A34" s="550" t="s">
        <v>177</v>
      </c>
      <c r="B34" s="73" t="s">
        <v>1</v>
      </c>
      <c r="C34" s="73" t="s">
        <v>1</v>
      </c>
      <c r="D34" s="73" t="s">
        <v>1</v>
      </c>
      <c r="E34" s="73" t="s">
        <v>1</v>
      </c>
      <c r="F34" s="73" t="s">
        <v>1</v>
      </c>
      <c r="G34" s="73" t="s">
        <v>1</v>
      </c>
      <c r="H34" s="416" t="s">
        <v>1</v>
      </c>
      <c r="I34" s="65"/>
      <c r="J34" s="74">
        <f t="shared" si="24"/>
        <v>142.4</v>
      </c>
      <c r="K34" s="74">
        <f t="shared" si="24"/>
        <v>157.4</v>
      </c>
      <c r="L34" s="74">
        <f t="shared" si="24"/>
        <v>158.5</v>
      </c>
      <c r="M34" s="74">
        <f t="shared" si="24"/>
        <v>159.20000000000002</v>
      </c>
      <c r="N34" s="74">
        <f t="shared" si="24"/>
        <v>158.39999999999998</v>
      </c>
      <c r="O34" s="74">
        <f t="shared" si="24"/>
        <v>157.49999999999997</v>
      </c>
      <c r="P34" s="393">
        <f t="shared" ref="P34" si="28">P6+P16+P25</f>
        <v>156.1</v>
      </c>
      <c r="Q34" s="426"/>
      <c r="R34" s="74">
        <f t="shared" si="26"/>
        <v>746.09999999999991</v>
      </c>
      <c r="S34" s="74">
        <f t="shared" si="27"/>
        <v>822.09999999999991</v>
      </c>
      <c r="T34" s="74">
        <f t="shared" si="27"/>
        <v>827.80000000000007</v>
      </c>
      <c r="U34" s="74">
        <f t="shared" si="27"/>
        <v>831.6</v>
      </c>
      <c r="V34" s="74">
        <f t="shared" si="27"/>
        <v>827.4</v>
      </c>
      <c r="W34" s="74">
        <f t="shared" si="27"/>
        <v>822.9</v>
      </c>
      <c r="X34" s="393">
        <f t="shared" si="27"/>
        <v>815.59799999999996</v>
      </c>
    </row>
    <row r="35" spans="1:24" ht="22.5">
      <c r="A35" s="550" t="s">
        <v>178</v>
      </c>
      <c r="B35" s="73" t="s">
        <v>1</v>
      </c>
      <c r="C35" s="73" t="s">
        <v>1</v>
      </c>
      <c r="D35" s="73" t="s">
        <v>1</v>
      </c>
      <c r="E35" s="73" t="s">
        <v>1</v>
      </c>
      <c r="F35" s="73" t="s">
        <v>1</v>
      </c>
      <c r="G35" s="73" t="s">
        <v>1</v>
      </c>
      <c r="H35" s="416" t="s">
        <v>1</v>
      </c>
      <c r="I35" s="65"/>
      <c r="J35" s="74">
        <f t="shared" si="24"/>
        <v>3590.6</v>
      </c>
      <c r="K35" s="74">
        <f t="shared" si="24"/>
        <v>3561.9</v>
      </c>
      <c r="L35" s="74">
        <f t="shared" si="24"/>
        <v>3543.7</v>
      </c>
      <c r="M35" s="74">
        <f t="shared" si="24"/>
        <v>3529.2</v>
      </c>
      <c r="N35" s="74">
        <f t="shared" si="24"/>
        <v>3517.4</v>
      </c>
      <c r="O35" s="74">
        <f t="shared" si="24"/>
        <v>3496.8999999999996</v>
      </c>
      <c r="P35" s="393">
        <f t="shared" ref="P35" si="29">P7+P17+P26</f>
        <v>3461.9999999999995</v>
      </c>
      <c r="Q35" s="426"/>
      <c r="R35" s="74">
        <f t="shared" si="26"/>
        <v>18675.099999999999</v>
      </c>
      <c r="S35" s="74">
        <f t="shared" si="27"/>
        <v>18526.3</v>
      </c>
      <c r="T35" s="74">
        <f t="shared" si="27"/>
        <v>18430.099999999999</v>
      </c>
      <c r="U35" s="74">
        <f t="shared" si="27"/>
        <v>18353.400000000001</v>
      </c>
      <c r="V35" s="74">
        <f t="shared" si="27"/>
        <v>18290.599999999999</v>
      </c>
      <c r="W35" s="74">
        <f t="shared" si="27"/>
        <v>18183.5</v>
      </c>
      <c r="X35" s="393">
        <f t="shared" si="27"/>
        <v>18002.5</v>
      </c>
    </row>
    <row r="36" spans="1:24">
      <c r="A36" s="550" t="s">
        <v>179</v>
      </c>
      <c r="B36" s="73" t="s">
        <v>1</v>
      </c>
      <c r="C36" s="73" t="s">
        <v>1</v>
      </c>
      <c r="D36" s="73" t="s">
        <v>1</v>
      </c>
      <c r="E36" s="73" t="s">
        <v>1</v>
      </c>
      <c r="F36" s="73" t="s">
        <v>1</v>
      </c>
      <c r="G36" s="73" t="s">
        <v>1</v>
      </c>
      <c r="H36" s="416" t="s">
        <v>1</v>
      </c>
      <c r="I36" s="65"/>
      <c r="J36" s="74">
        <f t="shared" si="24"/>
        <v>1212.5999999999999</v>
      </c>
      <c r="K36" s="74">
        <f t="shared" si="24"/>
        <v>1211.3</v>
      </c>
      <c r="L36" s="74">
        <f t="shared" si="24"/>
        <v>1189.3</v>
      </c>
      <c r="M36" s="74">
        <f t="shared" si="24"/>
        <v>1166.8999999999999</v>
      </c>
      <c r="N36" s="74">
        <f t="shared" si="24"/>
        <v>1164.5999999999999</v>
      </c>
      <c r="O36" s="74">
        <f t="shared" si="24"/>
        <v>1155.7</v>
      </c>
      <c r="P36" s="393">
        <f t="shared" ref="P36" si="30">P8+P18+P27</f>
        <v>1150.2</v>
      </c>
      <c r="Q36" s="426"/>
      <c r="R36" s="74">
        <f t="shared" si="26"/>
        <v>6244.7000000000007</v>
      </c>
      <c r="S36" s="74">
        <f t="shared" si="27"/>
        <v>6238.9999999999991</v>
      </c>
      <c r="T36" s="74">
        <f t="shared" si="27"/>
        <v>6125.6</v>
      </c>
      <c r="U36" s="74">
        <f t="shared" si="27"/>
        <v>6010.5</v>
      </c>
      <c r="V36" s="74">
        <f t="shared" si="27"/>
        <v>5999.1</v>
      </c>
      <c r="W36" s="74">
        <f t="shared" si="27"/>
        <v>5953.9</v>
      </c>
      <c r="X36" s="393">
        <f t="shared" si="27"/>
        <v>5926</v>
      </c>
    </row>
    <row r="37" spans="1:24">
      <c r="A37" s="550" t="s">
        <v>180</v>
      </c>
      <c r="B37" s="73" t="s">
        <v>1</v>
      </c>
      <c r="C37" s="73" t="s">
        <v>1</v>
      </c>
      <c r="D37" s="73" t="s">
        <v>1</v>
      </c>
      <c r="E37" s="73" t="s">
        <v>1</v>
      </c>
      <c r="F37" s="73" t="s">
        <v>1</v>
      </c>
      <c r="G37" s="73" t="s">
        <v>1</v>
      </c>
      <c r="H37" s="416" t="s">
        <v>1</v>
      </c>
      <c r="I37" s="65"/>
      <c r="J37" s="74">
        <f t="shared" si="24"/>
        <v>434</v>
      </c>
      <c r="K37" s="74">
        <f t="shared" si="24"/>
        <v>433.1</v>
      </c>
      <c r="L37" s="74">
        <f t="shared" si="24"/>
        <v>412.9</v>
      </c>
      <c r="M37" s="74">
        <f t="shared" si="24"/>
        <v>436.90000000000003</v>
      </c>
      <c r="N37" s="74">
        <f t="shared" si="24"/>
        <v>442.1</v>
      </c>
      <c r="O37" s="74">
        <f t="shared" si="24"/>
        <v>474.6</v>
      </c>
      <c r="P37" s="393">
        <f t="shared" ref="P37" si="31">P9+P19+P28</f>
        <v>2176.6</v>
      </c>
      <c r="Q37" s="426"/>
      <c r="R37" s="74">
        <f t="shared" si="26"/>
        <v>2239.4</v>
      </c>
      <c r="S37" s="74">
        <f t="shared" si="27"/>
        <v>2234.8999999999996</v>
      </c>
      <c r="T37" s="74">
        <f t="shared" si="27"/>
        <v>2127.9</v>
      </c>
      <c r="U37" s="74">
        <f t="shared" si="27"/>
        <v>2251.9</v>
      </c>
      <c r="V37" s="74">
        <f t="shared" si="27"/>
        <v>2276.8000000000002</v>
      </c>
      <c r="W37" s="74">
        <f t="shared" si="27"/>
        <v>2443</v>
      </c>
      <c r="X37" s="393">
        <f t="shared" si="27"/>
        <v>11190.9</v>
      </c>
    </row>
    <row r="38" spans="1:24">
      <c r="A38" s="550" t="s">
        <v>181</v>
      </c>
      <c r="B38" s="73" t="s">
        <v>1</v>
      </c>
      <c r="C38" s="73" t="s">
        <v>1</v>
      </c>
      <c r="D38" s="73" t="s">
        <v>1</v>
      </c>
      <c r="E38" s="73" t="s">
        <v>1</v>
      </c>
      <c r="F38" s="73" t="s">
        <v>1</v>
      </c>
      <c r="G38" s="73" t="s">
        <v>1</v>
      </c>
      <c r="H38" s="416" t="s">
        <v>1</v>
      </c>
      <c r="I38" s="65"/>
      <c r="J38" s="74">
        <f t="shared" si="24"/>
        <v>14.2</v>
      </c>
      <c r="K38" s="74">
        <f t="shared" si="24"/>
        <v>14.2</v>
      </c>
      <c r="L38" s="74">
        <f t="shared" si="24"/>
        <v>30.2</v>
      </c>
      <c r="M38" s="74">
        <f t="shared" si="24"/>
        <v>537.40000000000009</v>
      </c>
      <c r="N38" s="74">
        <f t="shared" si="24"/>
        <v>538.5</v>
      </c>
      <c r="O38" s="74">
        <f t="shared" si="24"/>
        <v>609.9</v>
      </c>
      <c r="P38" s="393">
        <f t="shared" ref="P38" si="32">P10+P20+P29</f>
        <v>1391.3</v>
      </c>
      <c r="Q38" s="426"/>
      <c r="R38" s="74">
        <f t="shared" si="26"/>
        <v>72.399999999999991</v>
      </c>
      <c r="S38" s="74">
        <f t="shared" si="27"/>
        <v>72.399999999999991</v>
      </c>
      <c r="T38" s="74">
        <f t="shared" si="27"/>
        <v>154.6</v>
      </c>
      <c r="U38" s="74">
        <f t="shared" si="27"/>
        <v>2749.1</v>
      </c>
      <c r="V38" s="74">
        <f t="shared" si="27"/>
        <v>2755.2999999999997</v>
      </c>
      <c r="W38" s="74">
        <f t="shared" si="27"/>
        <v>3120.4</v>
      </c>
      <c r="X38" s="393">
        <f t="shared" si="27"/>
        <v>7125.5</v>
      </c>
    </row>
    <row r="39" spans="1:24" ht="13.5" thickBot="1">
      <c r="A39" s="632" t="s">
        <v>182</v>
      </c>
      <c r="B39" s="632" t="s">
        <v>1</v>
      </c>
      <c r="C39" s="632" t="s">
        <v>1</v>
      </c>
      <c r="D39" s="621" t="s">
        <v>1</v>
      </c>
      <c r="E39" s="621" t="s">
        <v>1</v>
      </c>
      <c r="F39" s="621" t="s">
        <v>1</v>
      </c>
      <c r="G39" s="621" t="s">
        <v>1</v>
      </c>
      <c r="H39" s="621" t="s">
        <v>1</v>
      </c>
      <c r="I39" s="65"/>
      <c r="J39" s="74">
        <f t="shared" si="24"/>
        <v>3490.1</v>
      </c>
      <c r="K39" s="74">
        <f t="shared" si="24"/>
        <v>4856.7000000000007</v>
      </c>
      <c r="L39" s="74">
        <f t="shared" si="24"/>
        <v>5313.2000000000007</v>
      </c>
      <c r="M39" s="74">
        <f t="shared" si="24"/>
        <v>5572.7</v>
      </c>
      <c r="N39" s="74">
        <f t="shared" si="24"/>
        <v>6036.9</v>
      </c>
      <c r="O39" s="74">
        <f t="shared" si="24"/>
        <v>6329.6</v>
      </c>
      <c r="P39" s="393">
        <f t="shared" ref="P39" si="33">P11+P21+P30</f>
        <v>6578.8</v>
      </c>
      <c r="Q39" s="426"/>
      <c r="R39" s="74">
        <f t="shared" si="26"/>
        <v>17837</v>
      </c>
      <c r="S39" s="74">
        <f t="shared" si="27"/>
        <v>24814.9</v>
      </c>
      <c r="T39" s="74">
        <f t="shared" si="27"/>
        <v>27148.100000000002</v>
      </c>
      <c r="U39" s="74">
        <f t="shared" si="27"/>
        <v>28474.2</v>
      </c>
      <c r="V39" s="74">
        <f t="shared" si="27"/>
        <v>30870.9</v>
      </c>
      <c r="W39" s="74">
        <f t="shared" si="27"/>
        <v>32372.600000000002</v>
      </c>
      <c r="X39" s="393">
        <f t="shared" si="27"/>
        <v>33663</v>
      </c>
    </row>
    <row r="40" spans="1:24" ht="13.5" thickBot="1">
      <c r="A40" s="634" t="s">
        <v>126</v>
      </c>
      <c r="B40" s="76" t="s">
        <v>1</v>
      </c>
      <c r="C40" s="76" t="s">
        <v>1</v>
      </c>
      <c r="D40" s="633" t="s">
        <v>1</v>
      </c>
      <c r="E40" s="633" t="s">
        <v>1</v>
      </c>
      <c r="F40" s="633" t="s">
        <v>1</v>
      </c>
      <c r="G40" s="633" t="s">
        <v>1</v>
      </c>
      <c r="H40" s="633" t="s">
        <v>1</v>
      </c>
      <c r="I40" s="69"/>
      <c r="J40" s="76">
        <f t="shared" si="24"/>
        <v>37297.300000000003</v>
      </c>
      <c r="K40" s="76">
        <f t="shared" si="24"/>
        <v>38175.300000000003</v>
      </c>
      <c r="L40" s="76">
        <f t="shared" si="24"/>
        <v>38265.5</v>
      </c>
      <c r="M40" s="76">
        <f t="shared" si="24"/>
        <v>42355.199999999997</v>
      </c>
      <c r="N40" s="76">
        <f t="shared" si="24"/>
        <v>43197</v>
      </c>
      <c r="O40" s="76">
        <f t="shared" si="24"/>
        <v>42457.700000000004</v>
      </c>
      <c r="P40" s="76">
        <f t="shared" ref="P40" si="34">P12+P22+P31</f>
        <v>44966.899999999994</v>
      </c>
      <c r="Q40" s="427"/>
      <c r="R40" s="76">
        <f t="shared" si="26"/>
        <v>191479.59999999998</v>
      </c>
      <c r="S40" s="76">
        <f t="shared" si="27"/>
        <v>195962.30000000002</v>
      </c>
      <c r="T40" s="76">
        <f t="shared" si="27"/>
        <v>196421.9</v>
      </c>
      <c r="U40" s="76">
        <f t="shared" si="27"/>
        <v>217364.6</v>
      </c>
      <c r="V40" s="76">
        <f t="shared" si="27"/>
        <v>221700.19999999998</v>
      </c>
      <c r="W40" s="76">
        <f t="shared" si="27"/>
        <v>217889.90000000002</v>
      </c>
      <c r="X40" s="76">
        <f t="shared" si="27"/>
        <v>230795.7</v>
      </c>
    </row>
    <row r="41" spans="1:24" ht="16.5" thickTop="1">
      <c r="A41" s="77" t="s">
        <v>2</v>
      </c>
      <c r="B41" s="23"/>
      <c r="C41" s="23"/>
      <c r="D41" s="23"/>
      <c r="E41" s="23"/>
      <c r="F41" s="23"/>
      <c r="G41" s="23"/>
      <c r="H41" s="390"/>
      <c r="I41" s="24"/>
      <c r="J41" s="23"/>
      <c r="K41" s="23"/>
      <c r="L41" s="23"/>
      <c r="M41" s="23"/>
      <c r="N41" s="23"/>
      <c r="O41" s="23"/>
      <c r="P41" s="457"/>
      <c r="Q41" s="422"/>
      <c r="R41" s="23"/>
      <c r="S41" s="23"/>
      <c r="T41" s="23"/>
      <c r="U41" s="23"/>
      <c r="V41" s="23"/>
      <c r="W41" s="23"/>
      <c r="X41" s="390"/>
    </row>
    <row r="42" spans="1:24">
      <c r="A42" s="618" t="s">
        <v>1069</v>
      </c>
      <c r="B42" s="16"/>
      <c r="C42" s="16"/>
      <c r="D42" s="16"/>
      <c r="E42" s="16"/>
      <c r="F42" s="16"/>
      <c r="G42" s="16"/>
      <c r="H42" s="16"/>
      <c r="I42" s="16"/>
    </row>
    <row r="43" spans="1:24" hidden="1"/>
    <row r="44" spans="1:24" hidden="1"/>
    <row r="45" spans="1:24" hidden="1"/>
  </sheetData>
  <sheetProtection password="CAF1" sheet="1" objects="1" scenarios="1" formatCells="0" formatColumns="0" formatRows="0" insertColumns="0" insertRows="0" insertHyperlinks="0" deleteColumns="0" deleteRows="0" sort="0" autoFilter="0" pivotTables="0"/>
  <mergeCells count="16">
    <mergeCell ref="R2:X2"/>
    <mergeCell ref="R4:X4"/>
    <mergeCell ref="R14:X14"/>
    <mergeCell ref="R23:X23"/>
    <mergeCell ref="R32:X32"/>
    <mergeCell ref="B32:G32"/>
    <mergeCell ref="J32:O32"/>
    <mergeCell ref="B23:G23"/>
    <mergeCell ref="J23:P23"/>
    <mergeCell ref="J14:P14"/>
    <mergeCell ref="B14:H14"/>
    <mergeCell ref="A2:A3"/>
    <mergeCell ref="J2:P2"/>
    <mergeCell ref="J4:P4"/>
    <mergeCell ref="B4:H4"/>
    <mergeCell ref="B2:H2"/>
  </mergeCells>
  <phoneticPr fontId="7" type="noConversion"/>
  <hyperlinks>
    <hyperlink ref="A42" location="Contents!A1" display="Back to the Contents"/>
  </hyperlinks>
  <pageMargins left="0.7" right="0.7" top="0.75" bottom="0.75" header="0.3" footer="0.3"/>
  <pageSetup paperSize="9" scale="95" firstPageNumber="11" orientation="landscape"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34</vt:i4>
      </vt:variant>
      <vt:variant>
        <vt:lpstr>Именованные диапазоны</vt:lpstr>
      </vt:variant>
      <vt:variant>
        <vt:i4>65</vt:i4>
      </vt:variant>
    </vt:vector>
  </HeadingPairs>
  <TitlesOfParts>
    <vt:vector size="99" baseType="lpstr">
      <vt:lpstr>Contents</vt:lpstr>
      <vt:lpstr>Preface</vt:lpstr>
      <vt:lpstr>Gazprom globaly</vt:lpstr>
      <vt:lpstr>Macroeconomics</vt:lpstr>
      <vt:lpstr>Indicators</vt:lpstr>
      <vt:lpstr>Reserves classification</vt:lpstr>
      <vt:lpstr>Total reserves</vt:lpstr>
      <vt:lpstr>Subsidiaries' reserves</vt:lpstr>
      <vt:lpstr>Reserves set out by regions</vt:lpstr>
      <vt:lpstr>Change in reserves</vt:lpstr>
      <vt:lpstr>Licenses</vt:lpstr>
      <vt:lpstr>Total production</vt:lpstr>
      <vt:lpstr>Gas production (Q)</vt:lpstr>
      <vt:lpstr>Liquid hydrocarbons prod (Q)</vt:lpstr>
      <vt:lpstr>Production set out by regions</vt:lpstr>
      <vt:lpstr>Exploration and drilling</vt:lpstr>
      <vt:lpstr>Foreighn projects</vt:lpstr>
      <vt:lpstr>Exploration and drilling abroad</vt:lpstr>
      <vt:lpstr>Russian projects</vt:lpstr>
      <vt:lpstr>Transportation</vt:lpstr>
      <vt:lpstr>Transportation projects</vt:lpstr>
      <vt:lpstr>UGSF</vt:lpstr>
      <vt:lpstr>Refining</vt:lpstr>
      <vt:lpstr>Refining - subsidiaries</vt:lpstr>
      <vt:lpstr>Refineries, processing plants</vt:lpstr>
      <vt:lpstr>Electric power</vt:lpstr>
      <vt:lpstr>Gas sales</vt:lpstr>
      <vt:lpstr>Gas market in Russia</vt:lpstr>
      <vt:lpstr>Sales of liquid hydrocarbons</vt:lpstr>
      <vt:lpstr>Other sales (electr., transp.)</vt:lpstr>
      <vt:lpstr>Ecology</vt:lpstr>
      <vt:lpstr>Personnel</vt:lpstr>
      <vt:lpstr>Convertion table</vt:lpstr>
      <vt:lpstr>Glossary</vt:lpstr>
      <vt:lpstr>Personnel!_Toc166922594</vt:lpstr>
      <vt:lpstr>'Convertion table'!_Toc260216930</vt:lpstr>
      <vt:lpstr>Glossary!_Toc260216931</vt:lpstr>
      <vt:lpstr>'Gazprom globaly'!_Toc261606054</vt:lpstr>
      <vt:lpstr>Macroeconomics!_Toc261606055</vt:lpstr>
      <vt:lpstr>Indicators!_Toc261606056</vt:lpstr>
      <vt:lpstr>Indicators!_Toc261618112</vt:lpstr>
      <vt:lpstr>'Reserves classification'!_Toc261618113</vt:lpstr>
      <vt:lpstr>Licenses!_Toc262475146</vt:lpstr>
      <vt:lpstr>'Exploration and drilling'!_Toc262475148</vt:lpstr>
      <vt:lpstr>Transportation!_Toc262475151</vt:lpstr>
      <vt:lpstr>UGSF!_Toc262475153</vt:lpstr>
      <vt:lpstr>Refining!_Toc262475155</vt:lpstr>
      <vt:lpstr>'Electric power'!_Toc262475156</vt:lpstr>
      <vt:lpstr>'Gas sales'!_Toc262475157</vt:lpstr>
      <vt:lpstr>'Gas market in Russia'!_Toc262475158</vt:lpstr>
      <vt:lpstr>'Sales of liquid hydrocarbons'!_Toc262475159</vt:lpstr>
      <vt:lpstr>'Other sales (electr., transp.)'!_Toc262475160</vt:lpstr>
      <vt:lpstr>Ecology!_Toc262475161</vt:lpstr>
      <vt:lpstr>'Foreighn projects'!_Toc262629694</vt:lpstr>
      <vt:lpstr>'Russian projects'!_Toc263428332</vt:lpstr>
      <vt:lpstr>'Transportation projects'!_Toc263428334</vt:lpstr>
      <vt:lpstr>'Russian projects'!OLE_LINK46</vt:lpstr>
      <vt:lpstr>Personnel!OLE_LINK5</vt:lpstr>
      <vt:lpstr>'Change in reserves'!Заголовки_для_печати</vt:lpstr>
      <vt:lpstr>'Foreighn projects'!Заголовки_для_печати</vt:lpstr>
      <vt:lpstr>Licenses!Заголовки_для_печати</vt:lpstr>
      <vt:lpstr>'Liquid hydrocarbons prod (Q)'!Заголовки_для_печати</vt:lpstr>
      <vt:lpstr>'Refineries, processing plants'!Заголовки_для_печати</vt:lpstr>
      <vt:lpstr>'Russian projects'!Заголовки_для_печати</vt:lpstr>
      <vt:lpstr>'Transportation projects'!Заголовки_для_печати</vt:lpstr>
      <vt:lpstr>'Change in reserves'!Область_печати</vt:lpstr>
      <vt:lpstr>Contents!Область_печати</vt:lpstr>
      <vt:lpstr>'Convertion table'!Область_печати</vt:lpstr>
      <vt:lpstr>Ecology!Область_печати</vt:lpstr>
      <vt:lpstr>'Electric power'!Область_печати</vt:lpstr>
      <vt:lpstr>'Exploration and drilling'!Область_печати</vt:lpstr>
      <vt:lpstr>'Exploration and drilling abroad'!Область_печати</vt:lpstr>
      <vt:lpstr>'Foreighn projects'!Область_печати</vt:lpstr>
      <vt:lpstr>'Gas market in Russia'!Область_печати</vt:lpstr>
      <vt:lpstr>'Gas production (Q)'!Область_печати</vt:lpstr>
      <vt:lpstr>'Gas sales'!Область_печати</vt:lpstr>
      <vt:lpstr>'Gazprom globaly'!Область_печати</vt:lpstr>
      <vt:lpstr>Glossary!Область_печати</vt:lpstr>
      <vt:lpstr>Indicators!Область_печати</vt:lpstr>
      <vt:lpstr>Licenses!Область_печати</vt:lpstr>
      <vt:lpstr>'Liquid hydrocarbons prod (Q)'!Область_печати</vt:lpstr>
      <vt:lpstr>Macroeconomics!Область_печати</vt:lpstr>
      <vt:lpstr>'Other sales (electr., transp.)'!Область_печати</vt:lpstr>
      <vt:lpstr>Personnel!Область_печати</vt:lpstr>
      <vt:lpstr>Preface!Область_печати</vt:lpstr>
      <vt:lpstr>'Production set out by regions'!Область_печати</vt:lpstr>
      <vt:lpstr>'Refineries, processing plants'!Область_печати</vt:lpstr>
      <vt:lpstr>Refining!Область_печати</vt:lpstr>
      <vt:lpstr>'Refining - subsidiaries'!Область_печати</vt:lpstr>
      <vt:lpstr>'Reserves classification'!Область_печати</vt:lpstr>
      <vt:lpstr>'Reserves set out by regions'!Область_печати</vt:lpstr>
      <vt:lpstr>'Russian projects'!Область_печати</vt:lpstr>
      <vt:lpstr>'Sales of liquid hydrocarbons'!Область_печати</vt:lpstr>
      <vt:lpstr>'Subsidiaries'' reserves'!Область_печати</vt:lpstr>
      <vt:lpstr>'Total production'!Область_печати</vt:lpstr>
      <vt:lpstr>'Total reserves'!Область_печати</vt:lpstr>
      <vt:lpstr>Transportation!Область_печати</vt:lpstr>
      <vt:lpstr>'Transportation projects'!Область_печати</vt:lpstr>
      <vt:lpstr>UGSF!Область_печати</vt:lpstr>
    </vt:vector>
  </TitlesOfParts>
  <Company>horizon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shliapin</dc:creator>
  <cp:lastModifiedBy>toropov</cp:lastModifiedBy>
  <cp:lastPrinted>2012-06-27T08:34:53Z</cp:lastPrinted>
  <dcterms:created xsi:type="dcterms:W3CDTF">2010-05-11T07:55:03Z</dcterms:created>
  <dcterms:modified xsi:type="dcterms:W3CDTF">2012-11-07T09:23:11Z</dcterms:modified>
</cp:coreProperties>
</file>